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.helsinki.fi\home\j\jilehtim\Desktop\"/>
    </mc:Choice>
  </mc:AlternateContent>
  <bookViews>
    <workbookView xWindow="0" yWindow="0" windowWidth="28800" windowHeight="14100" activeTab="5"/>
  </bookViews>
  <sheets>
    <sheet name="Nucleus" sheetId="1" r:id="rId1"/>
    <sheet name="Cytoplasm" sheetId="2" r:id="rId2"/>
    <sheet name="Nucleus to cytoplasm ratio" sheetId="6" r:id="rId3"/>
    <sheet name="Trimmed_Nucleus" sheetId="3" r:id="rId4"/>
    <sheet name="Trimmed_cytoplasm" sheetId="4" r:id="rId5"/>
    <sheet name="pooled data" sheetId="5" r:id="rId6"/>
  </sheets>
  <definedNames>
    <definedName name="_xlchart.v1.0" hidden="1">'pooled data'!$C$2:$C$3</definedName>
    <definedName name="_xlchart.v1.1" hidden="1">'pooled data'!$C$4:$C$22</definedName>
    <definedName name="_xlchart.v1.2" hidden="1">'pooled data'!$D$2:$D$3</definedName>
    <definedName name="_xlchart.v1.3" hidden="1">'pooled data'!$D$4:$D$22</definedName>
    <definedName name="_xlchart.v1.4" hidden="1">'pooled data'!$D$27:$D$45</definedName>
    <definedName name="_xlchart.v1.5" hidden="1">'pooled data'!$E$27:$E$45</definedName>
    <definedName name="solver_cvg" localSheetId="5" hidden="1">0.0001</definedName>
    <definedName name="solver_drv" localSheetId="5" hidden="1">2</definedName>
    <definedName name="solver_eng" localSheetId="5" hidden="1">1</definedName>
    <definedName name="solver_est" localSheetId="5" hidden="1">1</definedName>
    <definedName name="solver_itr" localSheetId="5" hidden="1">2147483647</definedName>
    <definedName name="solver_mip" localSheetId="5" hidden="1">2147483647</definedName>
    <definedName name="solver_mni" localSheetId="5" hidden="1">30</definedName>
    <definedName name="solver_mrt" localSheetId="5" hidden="1">0.075</definedName>
    <definedName name="solver_msl" localSheetId="5" hidden="1">2</definedName>
    <definedName name="solver_neg" localSheetId="5" hidden="1">1</definedName>
    <definedName name="solver_nod" localSheetId="5" hidden="1">2147483647</definedName>
    <definedName name="solver_num" localSheetId="5" hidden="1">0</definedName>
    <definedName name="solver_nwt" localSheetId="5" hidden="1">1</definedName>
    <definedName name="solver_opt" localSheetId="5" hidden="1">'pooled data'!$O$24</definedName>
    <definedName name="solver_pre" localSheetId="5" hidden="1">0.000001</definedName>
    <definedName name="solver_rbv" localSheetId="5" hidden="1">2</definedName>
    <definedName name="solver_rlx" localSheetId="5" hidden="1">2</definedName>
    <definedName name="solver_rsd" localSheetId="5" hidden="1">0</definedName>
    <definedName name="solver_scl" localSheetId="5" hidden="1">2</definedName>
    <definedName name="solver_sho" localSheetId="5" hidden="1">2</definedName>
    <definedName name="solver_ssz" localSheetId="5" hidden="1">100</definedName>
    <definedName name="solver_tim" localSheetId="5" hidden="1">2147483647</definedName>
    <definedName name="solver_tol" localSheetId="5" hidden="1">0.01</definedName>
    <definedName name="solver_typ" localSheetId="5" hidden="1">1</definedName>
    <definedName name="solver_val" localSheetId="5" hidden="1">0</definedName>
    <definedName name="solver_ver" localSheetId="5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5" l="1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54" i="5"/>
  <c r="C66" i="5" l="1"/>
  <c r="D66" i="5" s="1"/>
  <c r="C60" i="5"/>
  <c r="D60" i="5" s="1"/>
  <c r="C69" i="5"/>
  <c r="D69" i="5" s="1"/>
  <c r="C61" i="5"/>
  <c r="D61" i="5" s="1"/>
  <c r="C57" i="5"/>
  <c r="D57" i="5" s="1"/>
  <c r="C70" i="5"/>
  <c r="D70" i="5" s="1"/>
  <c r="C62" i="5"/>
  <c r="D62" i="5" s="1"/>
  <c r="I54" i="5"/>
  <c r="J54" i="5" s="1"/>
  <c r="C54" i="5"/>
  <c r="D54" i="5" s="1"/>
  <c r="C65" i="5"/>
  <c r="D65" i="5" s="1"/>
  <c r="I69" i="5"/>
  <c r="J69" i="5" s="1"/>
  <c r="I61" i="5"/>
  <c r="J61" i="5" s="1"/>
  <c r="C72" i="5"/>
  <c r="D72" i="5" s="1"/>
  <c r="C64" i="5"/>
  <c r="D64" i="5" s="1"/>
  <c r="C56" i="5"/>
  <c r="D56" i="5" s="1"/>
  <c r="C71" i="5"/>
  <c r="D71" i="5" s="1"/>
  <c r="C63" i="5"/>
  <c r="D63" i="5" s="1"/>
  <c r="C55" i="5"/>
  <c r="D55" i="5" s="1"/>
  <c r="C58" i="5"/>
  <c r="D58" i="5" s="1"/>
  <c r="I65" i="5"/>
  <c r="J65" i="5" s="1"/>
  <c r="I57" i="5"/>
  <c r="J57" i="5" s="1"/>
  <c r="C68" i="5"/>
  <c r="D68" i="5" s="1"/>
  <c r="C67" i="5"/>
  <c r="D67" i="5" s="1"/>
  <c r="C59" i="5"/>
  <c r="D59" i="5" s="1"/>
  <c r="I70" i="5"/>
  <c r="J70" i="5" s="1"/>
  <c r="I66" i="5"/>
  <c r="J66" i="5" s="1"/>
  <c r="I72" i="5"/>
  <c r="J72" i="5" s="1"/>
  <c r="I58" i="5"/>
  <c r="J58" i="5" s="1"/>
  <c r="I68" i="5"/>
  <c r="J68" i="5" s="1"/>
  <c r="I64" i="5"/>
  <c r="J64" i="5" s="1"/>
  <c r="I60" i="5"/>
  <c r="J60" i="5" s="1"/>
  <c r="I56" i="5"/>
  <c r="J56" i="5" s="1"/>
  <c r="I71" i="5"/>
  <c r="J71" i="5" s="1"/>
  <c r="I67" i="5"/>
  <c r="J67" i="5" s="1"/>
  <c r="I63" i="5"/>
  <c r="J63" i="5" s="1"/>
  <c r="I59" i="5"/>
  <c r="J59" i="5" s="1"/>
  <c r="I55" i="5"/>
  <c r="J55" i="5" s="1"/>
  <c r="I62" i="5"/>
  <c r="J62" i="5" s="1"/>
  <c r="D47" i="5" l="1"/>
  <c r="C47" i="5"/>
  <c r="C46" i="5"/>
  <c r="D46" i="5"/>
  <c r="E45" i="5" l="1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27" i="5"/>
  <c r="C34" i="6"/>
  <c r="C38" i="6"/>
  <c r="C4" i="6"/>
  <c r="C6" i="6"/>
  <c r="C8" i="6"/>
  <c r="C10" i="6"/>
  <c r="C12" i="6"/>
  <c r="C14" i="6"/>
  <c r="C16" i="6"/>
  <c r="C18" i="6"/>
  <c r="C20" i="6"/>
  <c r="C22" i="6"/>
  <c r="C24" i="6"/>
  <c r="C26" i="6"/>
  <c r="C28" i="6"/>
  <c r="C30" i="6"/>
  <c r="C32" i="6"/>
  <c r="C36" i="6"/>
  <c r="C2" i="6"/>
  <c r="F181" i="3"/>
  <c r="F177" i="3"/>
  <c r="F166" i="3"/>
  <c r="F159" i="3"/>
  <c r="F145" i="3"/>
  <c r="F135" i="3"/>
  <c r="F122" i="3"/>
  <c r="F116" i="3"/>
  <c r="F106" i="3"/>
  <c r="F102" i="3"/>
  <c r="F83" i="3"/>
  <c r="F74" i="3"/>
  <c r="F60" i="3"/>
  <c r="F50" i="3"/>
  <c r="F43" i="3"/>
  <c r="F39" i="3"/>
  <c r="F26" i="3"/>
  <c r="F11" i="3"/>
  <c r="F2" i="3"/>
  <c r="E159" i="3"/>
  <c r="E106" i="3"/>
  <c r="E3" i="3"/>
  <c r="E4" i="3"/>
  <c r="E5" i="3"/>
  <c r="E6" i="3"/>
  <c r="E7" i="3"/>
  <c r="E8" i="3"/>
  <c r="E9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6" i="3"/>
  <c r="E27" i="3"/>
  <c r="E28" i="3"/>
  <c r="E29" i="3"/>
  <c r="E30" i="3"/>
  <c r="E31" i="3"/>
  <c r="E32" i="3"/>
  <c r="E33" i="3"/>
  <c r="E34" i="3"/>
  <c r="E35" i="3"/>
  <c r="E36" i="3"/>
  <c r="E37" i="3"/>
  <c r="E39" i="3"/>
  <c r="E40" i="3"/>
  <c r="E41" i="3"/>
  <c r="E43" i="3"/>
  <c r="E44" i="3"/>
  <c r="E45" i="3"/>
  <c r="E46" i="3"/>
  <c r="E47" i="3"/>
  <c r="E48" i="3"/>
  <c r="E50" i="3"/>
  <c r="E51" i="3"/>
  <c r="E52" i="3"/>
  <c r="E53" i="3"/>
  <c r="E54" i="3"/>
  <c r="E55" i="3"/>
  <c r="E56" i="3"/>
  <c r="E57" i="3"/>
  <c r="E58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4" i="3"/>
  <c r="E75" i="3"/>
  <c r="E76" i="3"/>
  <c r="E77" i="3"/>
  <c r="E78" i="3"/>
  <c r="E79" i="3"/>
  <c r="E80" i="3"/>
  <c r="E81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2" i="3"/>
  <c r="E103" i="3"/>
  <c r="E104" i="3"/>
  <c r="E107" i="3"/>
  <c r="E108" i="3"/>
  <c r="E109" i="3"/>
  <c r="E110" i="3"/>
  <c r="E111" i="3"/>
  <c r="E112" i="3"/>
  <c r="E113" i="3"/>
  <c r="E114" i="3"/>
  <c r="E116" i="3"/>
  <c r="E117" i="3"/>
  <c r="E118" i="3"/>
  <c r="E119" i="3"/>
  <c r="E120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5" i="3"/>
  <c r="E136" i="3"/>
  <c r="E137" i="3"/>
  <c r="E138" i="3"/>
  <c r="E139" i="3"/>
  <c r="E140" i="3"/>
  <c r="E141" i="3"/>
  <c r="E142" i="3"/>
  <c r="E143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60" i="3"/>
  <c r="E161" i="3"/>
  <c r="E162" i="3"/>
  <c r="E163" i="3"/>
  <c r="E164" i="3"/>
  <c r="E166" i="3"/>
  <c r="E167" i="3"/>
  <c r="E168" i="3"/>
  <c r="E169" i="3"/>
  <c r="E170" i="3"/>
  <c r="E171" i="3"/>
  <c r="E172" i="3"/>
  <c r="E173" i="3"/>
  <c r="E174" i="3"/>
  <c r="E175" i="3"/>
  <c r="E177" i="3"/>
  <c r="E178" i="3"/>
  <c r="E179" i="3"/>
  <c r="E181" i="3"/>
  <c r="E182" i="3"/>
  <c r="E183" i="3"/>
  <c r="E184" i="3"/>
  <c r="E185" i="3"/>
  <c r="E186" i="3"/>
  <c r="E187" i="3"/>
  <c r="E188" i="3"/>
  <c r="E189" i="3"/>
  <c r="E190" i="3"/>
  <c r="E191" i="3"/>
  <c r="E2" i="3"/>
  <c r="F292" i="4"/>
  <c r="F278" i="4"/>
  <c r="F271" i="4"/>
  <c r="F262" i="4"/>
  <c r="F241" i="4"/>
  <c r="F231" i="4"/>
  <c r="F224" i="4"/>
  <c r="F201" i="4"/>
  <c r="F182" i="4"/>
  <c r="F170" i="4"/>
  <c r="F139" i="4"/>
  <c r="F128" i="4"/>
  <c r="F104" i="4"/>
  <c r="F75" i="4"/>
  <c r="F59" i="4"/>
  <c r="F54" i="4"/>
  <c r="F30" i="4"/>
  <c r="F13" i="4"/>
  <c r="F2" i="4"/>
  <c r="E3" i="4"/>
  <c r="E4" i="4"/>
  <c r="E5" i="4"/>
  <c r="E6" i="4"/>
  <c r="E7" i="4"/>
  <c r="E8" i="4"/>
  <c r="E9" i="4"/>
  <c r="E10" i="4"/>
  <c r="E11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4" i="4"/>
  <c r="E55" i="4"/>
  <c r="E56" i="4"/>
  <c r="E57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8" i="4"/>
  <c r="E129" i="4"/>
  <c r="E130" i="4"/>
  <c r="E131" i="4"/>
  <c r="E132" i="4"/>
  <c r="E133" i="4"/>
  <c r="E134" i="4"/>
  <c r="E135" i="4"/>
  <c r="E136" i="4"/>
  <c r="E137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70" i="4"/>
  <c r="E171" i="4"/>
  <c r="E172" i="4"/>
  <c r="E173" i="4"/>
  <c r="E174" i="4"/>
  <c r="E175" i="4"/>
  <c r="E176" i="4"/>
  <c r="E177" i="4"/>
  <c r="E178" i="4"/>
  <c r="E179" i="4"/>
  <c r="E180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4" i="4"/>
  <c r="E225" i="4"/>
  <c r="E226" i="4"/>
  <c r="E227" i="4"/>
  <c r="E228" i="4"/>
  <c r="E229" i="4"/>
  <c r="E231" i="4"/>
  <c r="E232" i="4"/>
  <c r="E233" i="4"/>
  <c r="E234" i="4"/>
  <c r="E235" i="4"/>
  <c r="E236" i="4"/>
  <c r="E237" i="4"/>
  <c r="E238" i="4"/>
  <c r="E239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2" i="4"/>
  <c r="E263" i="4"/>
  <c r="E264" i="4"/>
  <c r="E265" i="4"/>
  <c r="E266" i="4"/>
  <c r="E267" i="4"/>
  <c r="E268" i="4"/>
  <c r="E269" i="4"/>
  <c r="E271" i="4"/>
  <c r="E272" i="4"/>
  <c r="E273" i="4"/>
  <c r="E274" i="4"/>
  <c r="E275" i="4"/>
  <c r="E276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2" i="4"/>
  <c r="E47" i="5" l="1"/>
  <c r="E46" i="5"/>
</calcChain>
</file>

<file path=xl/sharedStrings.xml><?xml version="1.0" encoding="utf-8"?>
<sst xmlns="http://schemas.openxmlformats.org/spreadsheetml/2006/main" count="671" uniqueCount="101">
  <si>
    <t>15119_001_visit3</t>
  </si>
  <si>
    <t>label</t>
  </si>
  <si>
    <t>bbox-0</t>
  </si>
  <si>
    <t>bbox-1</t>
  </si>
  <si>
    <t>bbox-2</t>
  </si>
  <si>
    <t>bbox-3</t>
  </si>
  <si>
    <t>bbox-4</t>
  </si>
  <si>
    <t>bbox-5</t>
  </si>
  <si>
    <t>duration</t>
  </si>
  <si>
    <t>15119_001_visit4</t>
  </si>
  <si>
    <t>15119_001_visit8</t>
  </si>
  <si>
    <t>001_visit2</t>
  </si>
  <si>
    <t>001_visit4</t>
  </si>
  <si>
    <t>001_visit10</t>
  </si>
  <si>
    <t>002_visit1</t>
  </si>
  <si>
    <t>002_visit2</t>
  </si>
  <si>
    <t>003_visit1</t>
  </si>
  <si>
    <t>003_visit2</t>
  </si>
  <si>
    <t>003_visit3</t>
  </si>
  <si>
    <t>003_visit4</t>
  </si>
  <si>
    <t>003_visit5</t>
  </si>
  <si>
    <t>003_visit6</t>
  </si>
  <si>
    <t>004_visit1</t>
  </si>
  <si>
    <t>004_visit2</t>
  </si>
  <si>
    <t>004_visit3</t>
  </si>
  <si>
    <t>004_visit4</t>
  </si>
  <si>
    <t>004_visit6</t>
  </si>
  <si>
    <t>duration(min)</t>
  </si>
  <si>
    <t>Freq(count)</t>
  </si>
  <si>
    <t>label (pulse)</t>
  </si>
  <si>
    <t>Cytoplasm</t>
  </si>
  <si>
    <t>Nucleus</t>
  </si>
  <si>
    <t>Area</t>
  </si>
  <si>
    <t>001_visit2_cyto</t>
  </si>
  <si>
    <t>001_visit2_nucleus</t>
  </si>
  <si>
    <t>001_visit4_cyto</t>
  </si>
  <si>
    <t>001_visit4_nucleus</t>
  </si>
  <si>
    <t>001_visit10_cyto</t>
  </si>
  <si>
    <t>001_visit10_nucleus</t>
  </si>
  <si>
    <t>002_visit1_cyto</t>
  </si>
  <si>
    <t>002_visit1_nucleus</t>
  </si>
  <si>
    <t>002_visit2_cyto</t>
  </si>
  <si>
    <t>002_visit2_nucleus</t>
  </si>
  <si>
    <t>003_visit1_cyto</t>
  </si>
  <si>
    <t>003_visit1_nucleus</t>
  </si>
  <si>
    <t>003_visit2_cyto</t>
  </si>
  <si>
    <t>003_visit2_nucleus</t>
  </si>
  <si>
    <t>003_visit3_cyto</t>
  </si>
  <si>
    <t>003_visit3_nucleus</t>
  </si>
  <si>
    <t>003_visit4_cyto</t>
  </si>
  <si>
    <t>003_visit4_nucleus</t>
  </si>
  <si>
    <t>003_visit5_cyto</t>
  </si>
  <si>
    <t>003_visit5_nucleus</t>
  </si>
  <si>
    <t>003_visit6_cyto</t>
  </si>
  <si>
    <t>003_visit6_nucleus</t>
  </si>
  <si>
    <t>004_visit1_nucleus</t>
  </si>
  <si>
    <t>004_visit1_cyto</t>
  </si>
  <si>
    <t>004_visit2_cyto</t>
  </si>
  <si>
    <t>004_visit2_nucleus</t>
  </si>
  <si>
    <t>004_visit3_cyto</t>
  </si>
  <si>
    <t>004_visit3_nucleus</t>
  </si>
  <si>
    <t>004_visit4_cyto</t>
  </si>
  <si>
    <t>004_visit4_nucleus</t>
  </si>
  <si>
    <t>004_visit6_cyto</t>
  </si>
  <si>
    <t>004_visit6_nucleus</t>
  </si>
  <si>
    <t>001_visit3_cyto</t>
  </si>
  <si>
    <t>001_visit3_nucleus</t>
  </si>
  <si>
    <t>001_visit8_cyto</t>
  </si>
  <si>
    <t>001_visit8_nucleus</t>
  </si>
  <si>
    <t>Ratio nucl. vs cytop.</t>
  </si>
  <si>
    <t>Ratio</t>
  </si>
  <si>
    <t>Normalized Freq (count)</t>
  </si>
  <si>
    <t>Cytoplasm_norm</t>
  </si>
  <si>
    <t>STDEV.P</t>
  </si>
  <si>
    <t>Variance</t>
  </si>
  <si>
    <t>Mean</t>
  </si>
  <si>
    <t>Observations</t>
  </si>
  <si>
    <t>df</t>
  </si>
  <si>
    <t>F</t>
  </si>
  <si>
    <t>P(F&lt;=f) one-tail</t>
  </si>
  <si>
    <t>F Critical one-tail</t>
  </si>
  <si>
    <t>Data</t>
  </si>
  <si>
    <t>Rank</t>
  </si>
  <si>
    <t>Percentile</t>
  </si>
  <si>
    <t>Z-score</t>
  </si>
  <si>
    <t>&gt; samples have equal variance</t>
  </si>
  <si>
    <t>F-Test Two-Sample for Variances (null hypothesis is  samples have same variance)</t>
  </si>
  <si>
    <t>t-Test: Two-Sample Assuming Equal Variances</t>
  </si>
  <si>
    <t>Variable 1</t>
  </si>
  <si>
    <t>Variable 2</t>
  </si>
  <si>
    <t>Pooled Variance</t>
  </si>
  <si>
    <t>Hypothesized Mean Difference</t>
  </si>
  <si>
    <t>t Stat</t>
  </si>
  <si>
    <t>P(T&lt;=t) one-tail</t>
  </si>
  <si>
    <t>t Critical one-tail</t>
  </si>
  <si>
    <t>P(T&lt;=t) two-tail</t>
  </si>
  <si>
    <t>t Critical two-tail</t>
  </si>
  <si>
    <t>t-Test: Paired Two Sample for Means</t>
  </si>
  <si>
    <t>Pearson Correlation</t>
  </si>
  <si>
    <t>Non-(nucleus area)normalized Freq (count)</t>
  </si>
  <si>
    <t>Quantile-quantile plot tset for normality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</si>
</sst>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6">
    <xf numFmtId="0" fontId="0" fillId="0" borderId="0" xfId="0"/>
    <xf numFmtId="0" fontId="0" fillId="0" borderId="0" xfId="0" applyFill="1" applyBorder="1"/>
    <xf numFmtId="164" fontId="0" fillId="0" borderId="0" xfId="0" applyNumberFormat="1"/>
    <xf numFmtId="0" fontId="0" fillId="0" borderId="12" xfId="0" applyBorder="1"/>
    <xf numFmtId="0" fontId="0" fillId="0" borderId="10" xfId="0" applyBorder="1"/>
    <xf numFmtId="0" fontId="16" fillId="0" borderId="0" xfId="0" applyFont="1"/>
    <xf numFmtId="0" fontId="0" fillId="0" borderId="11" xfId="0" applyBorder="1"/>
    <xf numFmtId="164" fontId="0" fillId="0" borderId="0" xfId="0" applyNumberFormat="1" applyBorder="1"/>
    <xf numFmtId="164" fontId="0" fillId="0" borderId="16" xfId="0" applyNumberFormat="1" applyFill="1" applyBorder="1"/>
    <xf numFmtId="164" fontId="0" fillId="0" borderId="15" xfId="0" applyNumberFormat="1" applyBorder="1"/>
    <xf numFmtId="0" fontId="0" fillId="0" borderId="0" xfId="0" applyAlignment="1">
      <alignment horizontal="right"/>
    </xf>
    <xf numFmtId="0" fontId="0" fillId="0" borderId="15" xfId="0" applyBorder="1"/>
    <xf numFmtId="164" fontId="0" fillId="0" borderId="16" xfId="0" applyNumberFormat="1" applyBorder="1"/>
    <xf numFmtId="0" fontId="0" fillId="0" borderId="14" xfId="0" applyBorder="1"/>
    <xf numFmtId="0" fontId="0" fillId="0" borderId="0" xfId="0" applyBorder="1"/>
    <xf numFmtId="0" fontId="0" fillId="0" borderId="16" xfId="0" applyFill="1" applyBorder="1"/>
    <xf numFmtId="0" fontId="0" fillId="0" borderId="13" xfId="0" applyBorder="1"/>
    <xf numFmtId="0" fontId="0" fillId="0" borderId="16" xfId="0" applyBorder="1"/>
    <xf numFmtId="0" fontId="0" fillId="0" borderId="14" xfId="0" applyFill="1" applyBorder="1"/>
    <xf numFmtId="0" fontId="0" fillId="0" borderId="0" xfId="0" applyFill="1" applyBorder="1" applyAlignment="1">
      <alignment horizontal="right"/>
    </xf>
    <xf numFmtId="0" fontId="0" fillId="0" borderId="0" xfId="0"/>
    <xf numFmtId="0" fontId="0" fillId="0" borderId="0" xfId="0"/>
    <xf numFmtId="164" fontId="0" fillId="0" borderId="14" xfId="0" applyNumberFormat="1" applyBorder="1"/>
    <xf numFmtId="164" fontId="0" fillId="0" borderId="14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7" xfId="0" applyBorder="1"/>
    <xf numFmtId="164" fontId="0" fillId="0" borderId="10" xfId="0" applyNumberFormat="1" applyBorder="1"/>
    <xf numFmtId="0" fontId="0" fillId="0" borderId="18" xfId="0" applyBorder="1"/>
    <xf numFmtId="0" fontId="0" fillId="0" borderId="19" xfId="0" applyBorder="1"/>
    <xf numFmtId="0" fontId="18" fillId="0" borderId="0" xfId="0" applyFont="1" applyBorder="1"/>
    <xf numFmtId="0" fontId="19" fillId="0" borderId="0" xfId="0" applyFont="1" applyBorder="1"/>
    <xf numFmtId="0" fontId="0" fillId="0" borderId="0" xfId="0" applyBorder="1" applyAlignment="1">
      <alignment horizontal="right"/>
    </xf>
    <xf numFmtId="164" fontId="0" fillId="0" borderId="18" xfId="0" applyNumberFormat="1" applyFill="1" applyBorder="1"/>
    <xf numFmtId="0" fontId="0" fillId="0" borderId="0" xfId="0" applyFill="1" applyBorder="1" applyAlignment="1"/>
    <xf numFmtId="0" fontId="0" fillId="0" borderId="20" xfId="0" applyFill="1" applyBorder="1" applyAlignment="1"/>
    <xf numFmtId="0" fontId="20" fillId="0" borderId="21" xfId="0" applyFont="1" applyFill="1" applyBorder="1" applyAlignment="1">
      <alignment horizontal="center"/>
    </xf>
    <xf numFmtId="0" fontId="0" fillId="33" borderId="0" xfId="0" applyFill="1" applyBorder="1" applyAlignment="1"/>
    <xf numFmtId="0" fontId="21" fillId="0" borderId="0" xfId="0" applyFont="1"/>
    <xf numFmtId="0" fontId="22" fillId="0" borderId="21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1" fillId="33" borderId="0" xfId="0" applyFont="1" applyFill="1" applyBorder="1" applyAlignment="1"/>
    <xf numFmtId="0" fontId="21" fillId="0" borderId="20" xfId="0" applyFont="1" applyFill="1" applyBorder="1" applyAlignment="1"/>
    <xf numFmtId="0" fontId="23" fillId="0" borderId="0" xfId="0" applyFont="1"/>
    <xf numFmtId="0" fontId="24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'pooled data'!$D$54:$D$72</c:f>
              <c:numCache>
                <c:formatCode>General</c:formatCode>
                <c:ptCount val="19"/>
                <c:pt idx="0">
                  <c:v>-1.9379315108528286</c:v>
                </c:pt>
                <c:pt idx="1">
                  <c:v>-1.4121875789061642</c:v>
                </c:pt>
                <c:pt idx="2">
                  <c:v>-1.1189583810625605</c:v>
                </c:pt>
                <c:pt idx="3">
                  <c:v>-0.89943490766723355</c:v>
                </c:pt>
                <c:pt idx="4">
                  <c:v>-0.71649750017799174</c:v>
                </c:pt>
                <c:pt idx="5">
                  <c:v>-0.55492294270265385</c:v>
                </c:pt>
                <c:pt idx="6">
                  <c:v>-0.40672425187136374</c:v>
                </c:pt>
                <c:pt idx="7">
                  <c:v>-0.2669941254049526</c:v>
                </c:pt>
                <c:pt idx="8">
                  <c:v>-0.13231285227617118</c:v>
                </c:pt>
                <c:pt idx="9">
                  <c:v>0</c:v>
                </c:pt>
                <c:pt idx="10">
                  <c:v>0.13231285227617132</c:v>
                </c:pt>
                <c:pt idx="11">
                  <c:v>0.2669941254049526</c:v>
                </c:pt>
                <c:pt idx="12">
                  <c:v>0.40672425187136385</c:v>
                </c:pt>
                <c:pt idx="13">
                  <c:v>0.55492294270265385</c:v>
                </c:pt>
                <c:pt idx="14">
                  <c:v>0.71649750017799174</c:v>
                </c:pt>
                <c:pt idx="15">
                  <c:v>0.89943490766723355</c:v>
                </c:pt>
                <c:pt idx="16">
                  <c:v>1.1189583810625605</c:v>
                </c:pt>
                <c:pt idx="17">
                  <c:v>1.4121875789061642</c:v>
                </c:pt>
                <c:pt idx="18">
                  <c:v>1.9379315108528292</c:v>
                </c:pt>
              </c:numCache>
            </c:numRef>
          </c:xVal>
          <c:yVal>
            <c:numRef>
              <c:f>'pooled data'!$E$54:$E$72</c:f>
              <c:numCache>
                <c:formatCode>General</c:formatCode>
                <c:ptCount val="19"/>
                <c:pt idx="0">
                  <c:v>1.1926122788649969</c:v>
                </c:pt>
                <c:pt idx="1">
                  <c:v>2.6509068458585734</c:v>
                </c:pt>
                <c:pt idx="2">
                  <c:v>2.6893914762455946</c:v>
                </c:pt>
                <c:pt idx="3">
                  <c:v>3.024736887716291</c:v>
                </c:pt>
                <c:pt idx="4">
                  <c:v>3.2759046911146932</c:v>
                </c:pt>
                <c:pt idx="5">
                  <c:v>3.9531232127444964</c:v>
                </c:pt>
                <c:pt idx="6">
                  <c:v>3.9671440730196927</c:v>
                </c:pt>
                <c:pt idx="7">
                  <c:v>4.0487477130128271</c:v>
                </c:pt>
                <c:pt idx="8">
                  <c:v>4.0669439958935314</c:v>
                </c:pt>
                <c:pt idx="9">
                  <c:v>4.3810127666866592</c:v>
                </c:pt>
                <c:pt idx="10">
                  <c:v>4.8970709074459871</c:v>
                </c:pt>
                <c:pt idx="11">
                  <c:v>5.0757507337999543</c:v>
                </c:pt>
                <c:pt idx="12">
                  <c:v>5.6678611983659986</c:v>
                </c:pt>
                <c:pt idx="13">
                  <c:v>7.7137444300704336</c:v>
                </c:pt>
                <c:pt idx="14">
                  <c:v>8.1536647427542981</c:v>
                </c:pt>
                <c:pt idx="15">
                  <c:v>8.7877135587059261</c:v>
                </c:pt>
                <c:pt idx="16">
                  <c:v>10.714200358494324</c:v>
                </c:pt>
                <c:pt idx="17">
                  <c:v>10.952086949430937</c:v>
                </c:pt>
                <c:pt idx="18">
                  <c:v>13.276112950505073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C3-4BB3-8167-DC573EBEE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893368"/>
        <c:axId val="669886480"/>
      </c:scatterChart>
      <c:valAx>
        <c:axId val="669893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9886480"/>
        <c:crosses val="autoZero"/>
        <c:crossBetween val="midCat"/>
      </c:valAx>
      <c:valAx>
        <c:axId val="66988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9893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'pooled data'!$J$54:$J$72</c:f>
              <c:numCache>
                <c:formatCode>General</c:formatCode>
                <c:ptCount val="19"/>
                <c:pt idx="0">
                  <c:v>-1.9379315108528286</c:v>
                </c:pt>
                <c:pt idx="1">
                  <c:v>-1.9379315108528286</c:v>
                </c:pt>
                <c:pt idx="2">
                  <c:v>-1.9379315108528286</c:v>
                </c:pt>
                <c:pt idx="3">
                  <c:v>-0.89943490766723355</c:v>
                </c:pt>
                <c:pt idx="4">
                  <c:v>-0.71649750017799174</c:v>
                </c:pt>
                <c:pt idx="5">
                  <c:v>-0.71649750017799174</c:v>
                </c:pt>
                <c:pt idx="6">
                  <c:v>-0.40672425187136374</c:v>
                </c:pt>
                <c:pt idx="7">
                  <c:v>-0.40672425187136374</c:v>
                </c:pt>
                <c:pt idx="8">
                  <c:v>-0.13231285227617118</c:v>
                </c:pt>
                <c:pt idx="9">
                  <c:v>-0.13231285227617118</c:v>
                </c:pt>
                <c:pt idx="10">
                  <c:v>-0.13231285227617118</c:v>
                </c:pt>
                <c:pt idx="11">
                  <c:v>0.2669941254049526</c:v>
                </c:pt>
                <c:pt idx="12">
                  <c:v>0.40672425187136385</c:v>
                </c:pt>
                <c:pt idx="13">
                  <c:v>0.55492294270265385</c:v>
                </c:pt>
                <c:pt idx="14">
                  <c:v>0.55492294270265385</c:v>
                </c:pt>
                <c:pt idx="15">
                  <c:v>0.89943490766723355</c:v>
                </c:pt>
                <c:pt idx="16">
                  <c:v>0.89943490766723355</c:v>
                </c:pt>
                <c:pt idx="17">
                  <c:v>1.4121875789061642</c:v>
                </c:pt>
                <c:pt idx="18">
                  <c:v>1.9379315108528292</c:v>
                </c:pt>
              </c:numCache>
            </c:numRef>
          </c:xVal>
          <c:yVal>
            <c:numRef>
              <c:f>'pooled data'!$K$54:$K$72</c:f>
              <c:numCache>
                <c:formatCode>General</c:formatCode>
                <c:ptCount val="1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12</c:v>
                </c:pt>
                <c:pt idx="15">
                  <c:v>13</c:v>
                </c:pt>
                <c:pt idx="16">
                  <c:v>13</c:v>
                </c:pt>
                <c:pt idx="17">
                  <c:v>14</c:v>
                </c:pt>
                <c:pt idx="18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A7-43B1-B476-44559B31C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917672"/>
        <c:axId val="666924560"/>
      </c:scatterChart>
      <c:valAx>
        <c:axId val="666917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924560"/>
        <c:crosses val="autoZero"/>
        <c:crossBetween val="midCat"/>
      </c:valAx>
      <c:valAx>
        <c:axId val="66692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66917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</cx:chartData>
  <cx:chart>
    <cx:title pos="t" align="ctr" overlay="0">
      <cx:tx>
        <cx:rich>
          <a:bodyPr rot="0" spcFirstLastPara="1" vertOverflow="ellipsis" vert="horz" wrap="square" lIns="0" tIns="0" rIns="0" bIns="0" anchor="ctr" anchorCtr="1"/>
          <a:lstStyle/>
          <a:p>
            <a:pPr algn="ctr">
              <a:defRPr/>
            </a:pPr>
            <a:r>
              <a:rPr lang="fi-FI"/>
              <a:t>Non-normalized frequency</a:t>
            </a:r>
          </a:p>
        </cx:rich>
      </cx:tx>
    </cx:title>
    <cx:plotArea>
      <cx:plotAreaRegion>
        <cx:series layoutId="boxWhisker" uniqueId="{D72080E8-454E-4CFA-9436-DDAF89FF3695}">
          <cx:tx>
            <cx:txData>
              <cx:f>_xlchart.v1.0</cx:f>
              <cx:v>Freq(count) Cytoplasm</cx:v>
            </cx:txData>
          </cx:tx>
          <cx:dataId val="0"/>
          <cx:layoutPr>
            <cx:visibility meanLine="0" meanMarker="1" nonoutliers="1" outliers="1"/>
            <cx:statistics quartileMethod="exclusive"/>
          </cx:layoutPr>
        </cx:series>
        <cx:series layoutId="boxWhisker" uniqueId="{A432B63E-288B-43B0-ADCA-96281FA0A094}">
          <cx:tx>
            <cx:txData>
              <cx:f>_xlchart.v1.2</cx:f>
              <cx:v>Nucleus</cx:v>
            </cx:txData>
          </cx:tx>
          <cx:dataId val="1"/>
          <cx:layoutPr>
            <cx:visibility meanLine="0" meanMarker="1" nonoutliers="1" outliers="1"/>
            <cx:statistics quartileMethod="exclusive"/>
          </cx:layoutPr>
        </cx:series>
      </cx:plotAreaRegion>
      <cx:axis id="0">
        <cx:catScaling gapWidth="1"/>
        <cx:tickLabels/>
        <cx:spPr>
          <a:ln>
            <a:solidFill>
              <a:schemeClr val="tx1"/>
            </a:solidFill>
          </a:ln>
        </cx:spPr>
      </cx:axis>
      <cx:axis id="1">
        <cx:valScaling/>
        <cx:majorGridlines>
          <cx:spPr>
            <a:ln>
              <a:noFill/>
            </a:ln>
          </cx:spPr>
        </cx:majorGridlines>
        <cx:majorTickMarks type="out"/>
        <cx:tickLabels/>
        <cx:spPr>
          <a:ln>
            <a:solidFill>
              <a:schemeClr val="tx1"/>
            </a:solidFill>
          </a:ln>
        </cx:spPr>
      </cx:axis>
    </cx:plotArea>
  </cx:chart>
  <cx:clrMapOvr bg1="lt1" tx1="dk1" bg2="lt2" tx2="dk2" accent1="accent1" accent2="accent2" accent3="accent3" accent4="accent4" accent5="accent5" accent6="accent6" hlink="hlink" folHlink="folHlink"/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</cx:f>
      </cx:numDim>
    </cx:data>
    <cx:data id="1">
      <cx:numDim type="val">
        <cx:f>_xlchart.v1.5</cx:f>
      </cx:numDim>
    </cx:data>
  </cx:chartData>
  <cx:chart>
    <cx:plotArea>
      <cx:plotAreaRegion>
        <cx:plotSurface>
          <cx:spPr>
            <a:noFill/>
          </cx:spPr>
        </cx:plotSurface>
        <cx:series layoutId="boxWhisker" uniqueId="{FDDA6AD0-4BA9-46AD-AA47-F5E0E2A93706}">
          <cx:spPr>
            <a:ln w="15875"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inclusive"/>
          </cx:layoutPr>
        </cx:series>
        <cx:series layoutId="boxWhisker" uniqueId="{505BD460-2941-405F-BD5D-B56CDA0BC27C}">
          <cx:spPr>
            <a:ln w="15875">
              <a:solidFill>
                <a:schemeClr val="tx1"/>
              </a:solidFill>
            </a:ln>
          </cx:spPr>
          <cx:dataId val="1"/>
          <cx:layoutPr>
            <cx:visibility meanLine="0" meanMarker="1" nonoutliers="1" outliers="1"/>
            <cx:statistics quartileMethod="inclusive"/>
          </cx:layoutPr>
        </cx:series>
      </cx:plotAreaRegion>
      <cx:axis id="0" hidden="1">
        <cx:catScaling gapWidth="1"/>
        <cx:tickLabels/>
      </cx:axis>
      <cx:axis id="1">
        <cx:valScaling/>
        <cx:majorTickMarks type="out"/>
        <cx:tickLabels/>
        <cx:spPr>
          <a:ln w="19050">
            <a:solidFill>
              <a:schemeClr val="tx1"/>
            </a:solidFill>
          </a:ln>
        </cx:spPr>
        <cx:txPr>
          <a:bodyPr rot="-60000000" spcFirstLastPara="1" vertOverflow="ellipsis" vert="horz" wrap="square" lIns="0" tIns="0" rIns="0" bIns="0" anchor="ctr" anchorCtr="1"/>
          <a:lstStyle/>
          <a:p>
            <a:pPr>
              <a:defRPr lang="en-US" sz="2000"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defRPr>
            </a:pPr>
            <a:endParaRPr lang="fi-FI" sz="2000"/>
          </a:p>
        </cx:txPr>
      </cx:axis>
    </cx:plotArea>
  </cx:chart>
  <cx:spPr>
    <a:noFill/>
  </cx:spPr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microsoft.com/office/2014/relationships/chartEx" Target="../charts/chartEx1.xml"/><Relationship Id="rId4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261737</xdr:colOff>
      <xdr:row>0</xdr:row>
      <xdr:rowOff>182815</xdr:rowOff>
    </xdr:from>
    <xdr:to>
      <xdr:col>9</xdr:col>
      <xdr:colOff>446315</xdr:colOff>
      <xdr:row>13</xdr:row>
      <xdr:rowOff>108857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106297</xdr:colOff>
      <xdr:row>73</xdr:row>
      <xdr:rowOff>22731</xdr:rowOff>
    </xdr:from>
    <xdr:to>
      <xdr:col>4</xdr:col>
      <xdr:colOff>64355</xdr:colOff>
      <xdr:row>87</xdr:row>
      <xdr:rowOff>93488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155601</xdr:colOff>
      <xdr:row>73</xdr:row>
      <xdr:rowOff>27533</xdr:rowOff>
    </xdr:from>
    <xdr:to>
      <xdr:col>11</xdr:col>
      <xdr:colOff>606078</xdr:colOff>
      <xdr:row>87</xdr:row>
      <xdr:rowOff>103733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85008</xdr:colOff>
      <xdr:row>24</xdr:row>
      <xdr:rowOff>161044</xdr:rowOff>
    </xdr:from>
    <xdr:to>
      <xdr:col>10</xdr:col>
      <xdr:colOff>533404</xdr:colOff>
      <xdr:row>36</xdr:row>
      <xdr:rowOff>87086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topLeftCell="A25" workbookViewId="0">
      <selection activeCell="A38" sqref="A38:XFD63"/>
    </sheetView>
  </sheetViews>
  <sheetFormatPr defaultRowHeight="14.4" x14ac:dyDescent="0.3"/>
  <cols>
    <col min="2" max="2" width="9.109375" style="4"/>
  </cols>
  <sheetData>
    <row r="1" spans="1:10" x14ac:dyDescent="0.3">
      <c r="A1" s="5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3">
      <c r="C2">
        <v>3</v>
      </c>
      <c r="D2">
        <v>0</v>
      </c>
      <c r="E2">
        <v>641</v>
      </c>
      <c r="F2">
        <v>433</v>
      </c>
      <c r="G2">
        <v>91</v>
      </c>
      <c r="H2">
        <v>753</v>
      </c>
      <c r="I2">
        <v>551</v>
      </c>
      <c r="J2">
        <v>91</v>
      </c>
    </row>
    <row r="3" spans="1:10" x14ac:dyDescent="0.3">
      <c r="C3">
        <v>7</v>
      </c>
      <c r="D3">
        <v>2</v>
      </c>
      <c r="E3">
        <v>617</v>
      </c>
      <c r="F3">
        <v>489</v>
      </c>
      <c r="G3">
        <v>9</v>
      </c>
      <c r="H3">
        <v>657</v>
      </c>
      <c r="I3">
        <v>544</v>
      </c>
      <c r="J3">
        <v>7</v>
      </c>
    </row>
    <row r="4" spans="1:10" x14ac:dyDescent="0.3">
      <c r="C4">
        <v>8</v>
      </c>
      <c r="D4">
        <v>6</v>
      </c>
      <c r="E4">
        <v>677</v>
      </c>
      <c r="F4">
        <v>413</v>
      </c>
      <c r="G4">
        <v>10</v>
      </c>
      <c r="H4">
        <v>705</v>
      </c>
      <c r="I4">
        <v>447</v>
      </c>
      <c r="J4">
        <v>4</v>
      </c>
    </row>
    <row r="5" spans="1:10" x14ac:dyDescent="0.3">
      <c r="C5">
        <v>28</v>
      </c>
      <c r="D5">
        <v>60</v>
      </c>
      <c r="E5">
        <v>581</v>
      </c>
      <c r="F5">
        <v>482</v>
      </c>
      <c r="G5">
        <v>65</v>
      </c>
      <c r="H5">
        <v>633</v>
      </c>
      <c r="I5">
        <v>517</v>
      </c>
      <c r="J5">
        <v>5</v>
      </c>
    </row>
    <row r="6" spans="1:10" x14ac:dyDescent="0.3">
      <c r="C6">
        <v>34</v>
      </c>
      <c r="D6">
        <v>76</v>
      </c>
      <c r="E6">
        <v>689</v>
      </c>
      <c r="F6">
        <v>433</v>
      </c>
      <c r="G6">
        <v>80</v>
      </c>
      <c r="H6">
        <v>717</v>
      </c>
      <c r="I6">
        <v>468</v>
      </c>
      <c r="J6">
        <v>4</v>
      </c>
    </row>
    <row r="7" spans="1:10" x14ac:dyDescent="0.3">
      <c r="C7">
        <v>36</v>
      </c>
      <c r="D7">
        <v>78</v>
      </c>
      <c r="E7">
        <v>593</v>
      </c>
      <c r="F7">
        <v>523</v>
      </c>
      <c r="G7">
        <v>82</v>
      </c>
      <c r="H7">
        <v>621</v>
      </c>
      <c r="I7">
        <v>558</v>
      </c>
      <c r="J7">
        <v>4</v>
      </c>
    </row>
    <row r="8" spans="1:10" x14ac:dyDescent="0.3">
      <c r="C8">
        <v>37</v>
      </c>
      <c r="D8">
        <v>80</v>
      </c>
      <c r="E8">
        <v>569</v>
      </c>
      <c r="F8">
        <v>482</v>
      </c>
      <c r="G8">
        <v>84</v>
      </c>
      <c r="H8">
        <v>645</v>
      </c>
      <c r="I8">
        <v>523</v>
      </c>
      <c r="J8">
        <v>4</v>
      </c>
    </row>
    <row r="9" spans="1:10" x14ac:dyDescent="0.3">
      <c r="C9">
        <v>38</v>
      </c>
      <c r="D9">
        <v>84</v>
      </c>
      <c r="E9">
        <v>557</v>
      </c>
      <c r="F9">
        <v>468</v>
      </c>
      <c r="G9">
        <v>91</v>
      </c>
      <c r="H9">
        <v>621</v>
      </c>
      <c r="I9">
        <v>510</v>
      </c>
      <c r="J9">
        <v>7</v>
      </c>
    </row>
    <row r="10" spans="1:10" x14ac:dyDescent="0.3">
      <c r="A10" s="5" t="s">
        <v>9</v>
      </c>
      <c r="C10" s="20" t="s">
        <v>1</v>
      </c>
      <c r="D10" s="20" t="s">
        <v>2</v>
      </c>
      <c r="E10" s="20" t="s">
        <v>3</v>
      </c>
      <c r="F10" s="20" t="s">
        <v>4</v>
      </c>
      <c r="G10" s="20" t="s">
        <v>5</v>
      </c>
      <c r="H10" s="20" t="s">
        <v>6</v>
      </c>
      <c r="I10" s="20" t="s">
        <v>7</v>
      </c>
      <c r="J10" s="20" t="s">
        <v>8</v>
      </c>
    </row>
    <row r="11" spans="1:10" x14ac:dyDescent="0.3">
      <c r="C11" s="20">
        <v>1</v>
      </c>
      <c r="D11" s="20">
        <v>0</v>
      </c>
      <c r="E11" s="20">
        <v>259</v>
      </c>
      <c r="F11" s="20">
        <v>223</v>
      </c>
      <c r="G11" s="20">
        <v>14</v>
      </c>
      <c r="H11" s="20">
        <v>335</v>
      </c>
      <c r="I11" s="20">
        <v>334</v>
      </c>
      <c r="J11" s="20">
        <v>14</v>
      </c>
    </row>
    <row r="12" spans="1:10" x14ac:dyDescent="0.3">
      <c r="C12" s="20">
        <v>4</v>
      </c>
      <c r="D12" s="20">
        <v>0</v>
      </c>
      <c r="E12" s="20">
        <v>391</v>
      </c>
      <c r="F12" s="20">
        <v>375</v>
      </c>
      <c r="G12" s="20">
        <v>13</v>
      </c>
      <c r="H12" s="20">
        <v>503</v>
      </c>
      <c r="I12" s="20">
        <v>451</v>
      </c>
      <c r="J12" s="20">
        <v>13</v>
      </c>
    </row>
    <row r="13" spans="1:10" x14ac:dyDescent="0.3">
      <c r="C13" s="20">
        <v>5</v>
      </c>
      <c r="D13" s="20">
        <v>0</v>
      </c>
      <c r="E13" s="20">
        <v>403</v>
      </c>
      <c r="F13" s="20">
        <v>251</v>
      </c>
      <c r="G13" s="20">
        <v>4</v>
      </c>
      <c r="H13" s="20">
        <v>467</v>
      </c>
      <c r="I13" s="20">
        <v>320</v>
      </c>
      <c r="J13" s="20">
        <v>4</v>
      </c>
    </row>
    <row r="14" spans="1:10" x14ac:dyDescent="0.3">
      <c r="C14" s="20">
        <v>16</v>
      </c>
      <c r="D14" s="20">
        <v>5</v>
      </c>
      <c r="E14" s="20">
        <v>379</v>
      </c>
      <c r="F14" s="20">
        <v>251</v>
      </c>
      <c r="G14" s="20">
        <v>11</v>
      </c>
      <c r="H14" s="20">
        <v>467</v>
      </c>
      <c r="I14" s="20">
        <v>313</v>
      </c>
      <c r="J14" s="20">
        <v>6</v>
      </c>
    </row>
    <row r="15" spans="1:10" x14ac:dyDescent="0.3">
      <c r="C15" s="20">
        <v>21</v>
      </c>
      <c r="D15" s="20">
        <v>9</v>
      </c>
      <c r="E15" s="20">
        <v>427</v>
      </c>
      <c r="F15" s="20">
        <v>535</v>
      </c>
      <c r="G15" s="20">
        <v>16</v>
      </c>
      <c r="H15" s="20">
        <v>479</v>
      </c>
      <c r="I15" s="20">
        <v>569</v>
      </c>
      <c r="J15" s="20">
        <v>7</v>
      </c>
    </row>
    <row r="16" spans="1:10" x14ac:dyDescent="0.3">
      <c r="C16" s="20">
        <v>31</v>
      </c>
      <c r="D16" s="20">
        <v>14</v>
      </c>
      <c r="E16" s="20">
        <v>415</v>
      </c>
      <c r="F16" s="20">
        <v>368</v>
      </c>
      <c r="G16" s="20">
        <v>27</v>
      </c>
      <c r="H16" s="20">
        <v>503</v>
      </c>
      <c r="I16" s="20">
        <v>500</v>
      </c>
      <c r="J16" s="20">
        <v>13</v>
      </c>
    </row>
    <row r="17" spans="1:10" x14ac:dyDescent="0.3">
      <c r="C17" s="20">
        <v>33</v>
      </c>
      <c r="D17" s="20">
        <v>15</v>
      </c>
      <c r="E17" s="20">
        <v>319</v>
      </c>
      <c r="F17" s="20">
        <v>230</v>
      </c>
      <c r="G17" s="20">
        <v>23</v>
      </c>
      <c r="H17" s="20">
        <v>419</v>
      </c>
      <c r="I17" s="20">
        <v>299</v>
      </c>
      <c r="J17" s="20">
        <v>8</v>
      </c>
    </row>
    <row r="18" spans="1:10" x14ac:dyDescent="0.3">
      <c r="C18" s="20">
        <v>55</v>
      </c>
      <c r="D18" s="20">
        <v>23</v>
      </c>
      <c r="E18" s="20">
        <v>391</v>
      </c>
      <c r="F18" s="20">
        <v>251</v>
      </c>
      <c r="G18" s="20">
        <v>28</v>
      </c>
      <c r="H18" s="20">
        <v>431</v>
      </c>
      <c r="I18" s="20">
        <v>327</v>
      </c>
      <c r="J18" s="20">
        <v>5</v>
      </c>
    </row>
    <row r="19" spans="1:10" x14ac:dyDescent="0.3">
      <c r="C19" s="20">
        <v>56</v>
      </c>
      <c r="D19" s="20">
        <v>23</v>
      </c>
      <c r="E19" s="20">
        <v>379</v>
      </c>
      <c r="F19" s="20">
        <v>354</v>
      </c>
      <c r="G19" s="20">
        <v>31</v>
      </c>
      <c r="H19" s="20">
        <v>503</v>
      </c>
      <c r="I19" s="20">
        <v>479</v>
      </c>
      <c r="J19" s="20">
        <v>8</v>
      </c>
    </row>
    <row r="20" spans="1:10" x14ac:dyDescent="0.3">
      <c r="C20" s="20">
        <v>59</v>
      </c>
      <c r="D20" s="20">
        <v>27</v>
      </c>
      <c r="E20" s="20">
        <v>271</v>
      </c>
      <c r="F20" s="20">
        <v>264</v>
      </c>
      <c r="G20" s="20">
        <v>35</v>
      </c>
      <c r="H20" s="20">
        <v>323</v>
      </c>
      <c r="I20" s="20">
        <v>327</v>
      </c>
      <c r="J20" s="20">
        <v>8</v>
      </c>
    </row>
    <row r="21" spans="1:10" x14ac:dyDescent="0.3">
      <c r="C21" s="20">
        <v>61</v>
      </c>
      <c r="D21" s="20">
        <v>27</v>
      </c>
      <c r="E21" s="20">
        <v>379</v>
      </c>
      <c r="F21" s="20">
        <v>431</v>
      </c>
      <c r="G21" s="20">
        <v>31</v>
      </c>
      <c r="H21" s="20">
        <v>467</v>
      </c>
      <c r="I21" s="20">
        <v>479</v>
      </c>
      <c r="J21" s="20">
        <v>4</v>
      </c>
    </row>
    <row r="22" spans="1:10" x14ac:dyDescent="0.3">
      <c r="C22" s="20">
        <v>69</v>
      </c>
      <c r="D22" s="20">
        <v>31</v>
      </c>
      <c r="E22" s="20">
        <v>259</v>
      </c>
      <c r="F22" s="20">
        <v>223</v>
      </c>
      <c r="G22" s="20">
        <v>87</v>
      </c>
      <c r="H22" s="20">
        <v>515</v>
      </c>
      <c r="I22" s="20">
        <v>569</v>
      </c>
      <c r="J22" s="20">
        <v>56</v>
      </c>
    </row>
    <row r="23" spans="1:10" x14ac:dyDescent="0.3">
      <c r="C23" s="20">
        <v>78</v>
      </c>
      <c r="D23" s="20">
        <v>40</v>
      </c>
      <c r="E23" s="20">
        <v>307</v>
      </c>
      <c r="F23" s="20">
        <v>278</v>
      </c>
      <c r="G23" s="20">
        <v>44</v>
      </c>
      <c r="H23" s="20">
        <v>383</v>
      </c>
      <c r="I23" s="20">
        <v>341</v>
      </c>
      <c r="J23" s="20">
        <v>4</v>
      </c>
    </row>
    <row r="24" spans="1:10" x14ac:dyDescent="0.3">
      <c r="C24" s="20">
        <v>111</v>
      </c>
      <c r="D24" s="20">
        <v>82</v>
      </c>
      <c r="E24" s="20">
        <v>355</v>
      </c>
      <c r="F24" s="20">
        <v>237</v>
      </c>
      <c r="G24" s="20">
        <v>86</v>
      </c>
      <c r="H24" s="20">
        <v>419</v>
      </c>
      <c r="I24" s="20">
        <v>361</v>
      </c>
      <c r="J24" s="20">
        <v>4</v>
      </c>
    </row>
    <row r="25" spans="1:10" x14ac:dyDescent="0.3">
      <c r="A25" s="5" t="s">
        <v>10</v>
      </c>
      <c r="C25" s="21" t="s">
        <v>1</v>
      </c>
      <c r="D25" s="21" t="s">
        <v>2</v>
      </c>
      <c r="E25" s="21" t="s">
        <v>3</v>
      </c>
      <c r="F25" s="21" t="s">
        <v>4</v>
      </c>
      <c r="G25" s="21" t="s">
        <v>5</v>
      </c>
      <c r="H25" s="21" t="s">
        <v>6</v>
      </c>
      <c r="I25" s="21" t="s">
        <v>7</v>
      </c>
      <c r="J25" s="21" t="s">
        <v>8</v>
      </c>
    </row>
    <row r="26" spans="1:10" x14ac:dyDescent="0.3">
      <c r="C26" s="21">
        <v>1</v>
      </c>
      <c r="D26" s="21">
        <v>0</v>
      </c>
      <c r="E26" s="21">
        <v>416</v>
      </c>
      <c r="F26" s="21">
        <v>374</v>
      </c>
      <c r="G26" s="21">
        <v>12</v>
      </c>
      <c r="H26" s="21">
        <v>480</v>
      </c>
      <c r="I26" s="21">
        <v>457</v>
      </c>
      <c r="J26" s="21">
        <v>12</v>
      </c>
    </row>
    <row r="27" spans="1:10" x14ac:dyDescent="0.3">
      <c r="C27" s="21">
        <v>2</v>
      </c>
      <c r="D27" s="21">
        <v>0</v>
      </c>
      <c r="E27" s="21">
        <v>476</v>
      </c>
      <c r="F27" s="21">
        <v>360</v>
      </c>
      <c r="G27" s="21">
        <v>7</v>
      </c>
      <c r="H27" s="21">
        <v>588</v>
      </c>
      <c r="I27" s="21">
        <v>505</v>
      </c>
      <c r="J27" s="21">
        <v>7</v>
      </c>
    </row>
    <row r="28" spans="1:10" x14ac:dyDescent="0.3">
      <c r="C28" s="21">
        <v>3</v>
      </c>
      <c r="D28" s="21">
        <v>0</v>
      </c>
      <c r="E28" s="21">
        <v>452</v>
      </c>
      <c r="F28" s="21">
        <v>394</v>
      </c>
      <c r="G28" s="21">
        <v>28</v>
      </c>
      <c r="H28" s="21">
        <v>612</v>
      </c>
      <c r="I28" s="21">
        <v>699</v>
      </c>
      <c r="J28" s="21">
        <v>28</v>
      </c>
    </row>
    <row r="29" spans="1:10" x14ac:dyDescent="0.3">
      <c r="C29" s="21">
        <v>8</v>
      </c>
      <c r="D29" s="21">
        <v>2</v>
      </c>
      <c r="E29" s="21">
        <v>428</v>
      </c>
      <c r="F29" s="21">
        <v>581</v>
      </c>
      <c r="G29" s="21">
        <v>7</v>
      </c>
      <c r="H29" s="21">
        <v>516</v>
      </c>
      <c r="I29" s="21">
        <v>651</v>
      </c>
      <c r="J29" s="21">
        <v>5</v>
      </c>
    </row>
    <row r="30" spans="1:10" x14ac:dyDescent="0.3">
      <c r="C30" s="21">
        <v>13</v>
      </c>
      <c r="D30" s="21">
        <v>10</v>
      </c>
      <c r="E30" s="21">
        <v>512</v>
      </c>
      <c r="F30" s="21">
        <v>360</v>
      </c>
      <c r="G30" s="21">
        <v>15</v>
      </c>
      <c r="H30" s="21">
        <v>588</v>
      </c>
      <c r="I30" s="21">
        <v>422</v>
      </c>
      <c r="J30" s="21">
        <v>5</v>
      </c>
    </row>
    <row r="31" spans="1:10" x14ac:dyDescent="0.3">
      <c r="C31" s="21">
        <v>22</v>
      </c>
      <c r="D31" s="21">
        <v>16</v>
      </c>
      <c r="E31" s="21">
        <v>404</v>
      </c>
      <c r="F31" s="21">
        <v>367</v>
      </c>
      <c r="G31" s="21">
        <v>91</v>
      </c>
      <c r="H31" s="21">
        <v>612</v>
      </c>
      <c r="I31" s="21">
        <v>699</v>
      </c>
      <c r="J31" s="21">
        <v>75</v>
      </c>
    </row>
    <row r="32" spans="1:10" x14ac:dyDescent="0.3">
      <c r="C32" s="21">
        <v>42</v>
      </c>
      <c r="D32" s="21">
        <v>43</v>
      </c>
      <c r="E32" s="21">
        <v>452</v>
      </c>
      <c r="F32" s="21">
        <v>374</v>
      </c>
      <c r="G32" s="21">
        <v>48</v>
      </c>
      <c r="H32" s="21">
        <v>552</v>
      </c>
      <c r="I32" s="21">
        <v>457</v>
      </c>
      <c r="J32" s="21">
        <v>5</v>
      </c>
    </row>
    <row r="33" spans="1:10" x14ac:dyDescent="0.3">
      <c r="C33" s="21">
        <v>44</v>
      </c>
      <c r="D33" s="21">
        <v>44</v>
      </c>
      <c r="E33" s="21">
        <v>488</v>
      </c>
      <c r="F33" s="21">
        <v>450</v>
      </c>
      <c r="G33" s="21">
        <v>48</v>
      </c>
      <c r="H33" s="21">
        <v>552</v>
      </c>
      <c r="I33" s="21">
        <v>498</v>
      </c>
      <c r="J33" s="21">
        <v>4</v>
      </c>
    </row>
    <row r="34" spans="1:10" x14ac:dyDescent="0.3">
      <c r="C34" s="21">
        <v>71</v>
      </c>
      <c r="D34" s="21">
        <v>70</v>
      </c>
      <c r="E34" s="21">
        <v>476</v>
      </c>
      <c r="F34" s="21">
        <v>381</v>
      </c>
      <c r="G34" s="21">
        <v>75</v>
      </c>
      <c r="H34" s="21">
        <v>516</v>
      </c>
      <c r="I34" s="21">
        <v>415</v>
      </c>
      <c r="J34" s="21">
        <v>5</v>
      </c>
    </row>
    <row r="35" spans="1:10" x14ac:dyDescent="0.3">
      <c r="C35" s="21">
        <v>74</v>
      </c>
      <c r="D35" s="21">
        <v>72</v>
      </c>
      <c r="E35" s="21">
        <v>428</v>
      </c>
      <c r="F35" s="21">
        <v>401</v>
      </c>
      <c r="G35" s="21">
        <v>76</v>
      </c>
      <c r="H35" s="21">
        <v>480</v>
      </c>
      <c r="I35" s="21">
        <v>484</v>
      </c>
      <c r="J35" s="21">
        <v>4</v>
      </c>
    </row>
    <row r="36" spans="1:10" x14ac:dyDescent="0.3">
      <c r="C36" s="21">
        <v>76</v>
      </c>
      <c r="D36" s="21">
        <v>76</v>
      </c>
      <c r="E36" s="21">
        <v>488</v>
      </c>
      <c r="F36" s="21">
        <v>408</v>
      </c>
      <c r="G36" s="21">
        <v>81</v>
      </c>
      <c r="H36" s="21">
        <v>564</v>
      </c>
      <c r="I36" s="21">
        <v>491</v>
      </c>
      <c r="J36" s="21">
        <v>5</v>
      </c>
    </row>
    <row r="37" spans="1:10" x14ac:dyDescent="0.3">
      <c r="C37" s="21">
        <v>88</v>
      </c>
      <c r="D37" s="21">
        <v>86</v>
      </c>
      <c r="E37" s="21">
        <v>440</v>
      </c>
      <c r="F37" s="21">
        <v>588</v>
      </c>
      <c r="G37" s="21">
        <v>91</v>
      </c>
      <c r="H37" s="21">
        <v>492</v>
      </c>
      <c r="I37" s="21">
        <v>637</v>
      </c>
      <c r="J37" s="21">
        <v>5</v>
      </c>
    </row>
    <row r="38" spans="1:10" x14ac:dyDescent="0.3">
      <c r="A38" s="5" t="s">
        <v>11</v>
      </c>
      <c r="C38" t="s">
        <v>1</v>
      </c>
      <c r="D38" t="s">
        <v>2</v>
      </c>
      <c r="E38" t="s">
        <v>3</v>
      </c>
      <c r="F38" t="s">
        <v>4</v>
      </c>
      <c r="G38" t="s">
        <v>5</v>
      </c>
      <c r="H38" t="s">
        <v>6</v>
      </c>
      <c r="I38" t="s">
        <v>7</v>
      </c>
      <c r="J38" t="s">
        <v>8</v>
      </c>
    </row>
    <row r="39" spans="1:10" x14ac:dyDescent="0.3">
      <c r="C39">
        <v>4</v>
      </c>
      <c r="D39">
        <v>2</v>
      </c>
      <c r="E39">
        <v>240</v>
      </c>
      <c r="F39">
        <v>594</v>
      </c>
      <c r="G39">
        <v>91</v>
      </c>
      <c r="H39">
        <v>580</v>
      </c>
      <c r="I39">
        <v>787</v>
      </c>
      <c r="J39">
        <v>89</v>
      </c>
    </row>
    <row r="40" spans="1:10" x14ac:dyDescent="0.3">
      <c r="C40">
        <v>8</v>
      </c>
      <c r="D40">
        <v>4</v>
      </c>
      <c r="E40">
        <v>372</v>
      </c>
      <c r="F40">
        <v>642</v>
      </c>
      <c r="G40">
        <v>11</v>
      </c>
      <c r="H40">
        <v>460</v>
      </c>
      <c r="I40">
        <v>684</v>
      </c>
      <c r="J40">
        <v>7</v>
      </c>
    </row>
    <row r="41" spans="1:10" x14ac:dyDescent="0.3">
      <c r="C41">
        <v>32</v>
      </c>
      <c r="D41">
        <v>55</v>
      </c>
      <c r="E41">
        <v>264</v>
      </c>
      <c r="F41">
        <v>656</v>
      </c>
      <c r="G41">
        <v>60</v>
      </c>
      <c r="H41">
        <v>304</v>
      </c>
      <c r="I41">
        <v>690</v>
      </c>
      <c r="J41">
        <v>5</v>
      </c>
    </row>
    <row r="42" spans="1:10" x14ac:dyDescent="0.3">
      <c r="A42" s="5" t="s">
        <v>12</v>
      </c>
      <c r="C42" s="24" t="s">
        <v>1</v>
      </c>
      <c r="D42" s="24" t="s">
        <v>2</v>
      </c>
      <c r="E42" s="24" t="s">
        <v>3</v>
      </c>
      <c r="F42" s="24" t="s">
        <v>4</v>
      </c>
      <c r="G42" s="24" t="s">
        <v>5</v>
      </c>
      <c r="H42" s="24" t="s">
        <v>6</v>
      </c>
      <c r="I42" s="24" t="s">
        <v>7</v>
      </c>
      <c r="J42" s="24" t="s">
        <v>8</v>
      </c>
    </row>
    <row r="43" spans="1:10" x14ac:dyDescent="0.3">
      <c r="C43" s="24">
        <v>1</v>
      </c>
      <c r="D43" s="24">
        <v>0</v>
      </c>
      <c r="E43" s="24">
        <v>370</v>
      </c>
      <c r="F43" s="24">
        <v>428</v>
      </c>
      <c r="G43" s="24">
        <v>32</v>
      </c>
      <c r="H43" s="24">
        <v>578</v>
      </c>
      <c r="I43" s="24">
        <v>622</v>
      </c>
      <c r="J43" s="24">
        <v>32</v>
      </c>
    </row>
    <row r="44" spans="1:10" x14ac:dyDescent="0.3">
      <c r="C44" s="24">
        <v>4</v>
      </c>
      <c r="D44" s="24">
        <v>23</v>
      </c>
      <c r="E44" s="24">
        <v>370</v>
      </c>
      <c r="F44" s="24">
        <v>428</v>
      </c>
      <c r="G44" s="24">
        <v>55</v>
      </c>
      <c r="H44" s="24">
        <v>578</v>
      </c>
      <c r="I44" s="24">
        <v>622</v>
      </c>
      <c r="J44" s="24">
        <v>32</v>
      </c>
    </row>
    <row r="45" spans="1:10" x14ac:dyDescent="0.3">
      <c r="C45" s="24">
        <v>13</v>
      </c>
      <c r="D45" s="24">
        <v>59</v>
      </c>
      <c r="E45" s="24">
        <v>406</v>
      </c>
      <c r="F45" s="24">
        <v>518</v>
      </c>
      <c r="G45" s="24">
        <v>64</v>
      </c>
      <c r="H45" s="24">
        <v>494</v>
      </c>
      <c r="I45" s="24">
        <v>622</v>
      </c>
      <c r="J45" s="24">
        <v>5</v>
      </c>
    </row>
    <row r="46" spans="1:10" x14ac:dyDescent="0.3">
      <c r="C46" s="24">
        <v>19</v>
      </c>
      <c r="D46" s="24">
        <v>68</v>
      </c>
      <c r="E46" s="24">
        <v>370</v>
      </c>
      <c r="F46" s="24">
        <v>463</v>
      </c>
      <c r="G46" s="24">
        <v>77</v>
      </c>
      <c r="H46" s="24">
        <v>578</v>
      </c>
      <c r="I46" s="24">
        <v>622</v>
      </c>
      <c r="J46" s="24">
        <v>9</v>
      </c>
    </row>
    <row r="47" spans="1:10" x14ac:dyDescent="0.3">
      <c r="C47" s="24">
        <v>21</v>
      </c>
      <c r="D47" s="24">
        <v>72</v>
      </c>
      <c r="E47" s="24">
        <v>502</v>
      </c>
      <c r="F47" s="24">
        <v>470</v>
      </c>
      <c r="G47" s="24">
        <v>77</v>
      </c>
      <c r="H47" s="24">
        <v>542</v>
      </c>
      <c r="I47" s="24">
        <v>511</v>
      </c>
      <c r="J47" s="24">
        <v>5</v>
      </c>
    </row>
    <row r="48" spans="1:10" x14ac:dyDescent="0.3">
      <c r="C48" s="24">
        <v>26</v>
      </c>
      <c r="D48" s="24">
        <v>83</v>
      </c>
      <c r="E48" s="24">
        <v>382</v>
      </c>
      <c r="F48" s="24">
        <v>470</v>
      </c>
      <c r="G48" s="24">
        <v>91</v>
      </c>
      <c r="H48" s="24">
        <v>566</v>
      </c>
      <c r="I48" s="24">
        <v>622</v>
      </c>
      <c r="J48" s="24">
        <v>8</v>
      </c>
    </row>
    <row r="49" spans="1:10" x14ac:dyDescent="0.3">
      <c r="A49" s="5" t="s">
        <v>13</v>
      </c>
      <c r="C49" t="s">
        <v>1</v>
      </c>
      <c r="D49" t="s">
        <v>2</v>
      </c>
      <c r="E49" t="s">
        <v>3</v>
      </c>
      <c r="F49" t="s">
        <v>4</v>
      </c>
      <c r="G49" t="s">
        <v>5</v>
      </c>
      <c r="H49" t="s">
        <v>6</v>
      </c>
      <c r="I49" t="s">
        <v>7</v>
      </c>
      <c r="J49" t="s">
        <v>8</v>
      </c>
    </row>
    <row r="50" spans="1:10" x14ac:dyDescent="0.3">
      <c r="C50">
        <v>4</v>
      </c>
      <c r="D50">
        <v>9</v>
      </c>
      <c r="E50">
        <v>618</v>
      </c>
      <c r="F50">
        <v>245</v>
      </c>
      <c r="G50">
        <v>14</v>
      </c>
      <c r="H50">
        <v>658</v>
      </c>
      <c r="I50">
        <v>293</v>
      </c>
      <c r="J50">
        <v>5</v>
      </c>
    </row>
    <row r="51" spans="1:10" x14ac:dyDescent="0.3">
      <c r="C51">
        <v>7</v>
      </c>
      <c r="D51">
        <v>14</v>
      </c>
      <c r="E51">
        <v>690</v>
      </c>
      <c r="F51">
        <v>231</v>
      </c>
      <c r="G51">
        <v>19</v>
      </c>
      <c r="H51">
        <v>730</v>
      </c>
      <c r="I51">
        <v>273</v>
      </c>
      <c r="J51">
        <v>5</v>
      </c>
    </row>
    <row r="52" spans="1:10" x14ac:dyDescent="0.3">
      <c r="C52">
        <v>9</v>
      </c>
      <c r="D52">
        <v>17</v>
      </c>
      <c r="E52">
        <v>642</v>
      </c>
      <c r="F52">
        <v>273</v>
      </c>
      <c r="G52">
        <v>21</v>
      </c>
      <c r="H52">
        <v>682</v>
      </c>
      <c r="I52">
        <v>307</v>
      </c>
      <c r="J52">
        <v>4</v>
      </c>
    </row>
    <row r="53" spans="1:10" x14ac:dyDescent="0.3">
      <c r="C53">
        <v>15</v>
      </c>
      <c r="D53">
        <v>25</v>
      </c>
      <c r="E53">
        <v>630</v>
      </c>
      <c r="F53">
        <v>300</v>
      </c>
      <c r="G53">
        <v>30</v>
      </c>
      <c r="H53">
        <v>694</v>
      </c>
      <c r="I53">
        <v>356</v>
      </c>
      <c r="J53">
        <v>5</v>
      </c>
    </row>
    <row r="54" spans="1:10" x14ac:dyDescent="0.3">
      <c r="C54">
        <v>23</v>
      </c>
      <c r="D54">
        <v>38</v>
      </c>
      <c r="E54">
        <v>426</v>
      </c>
      <c r="F54">
        <v>189</v>
      </c>
      <c r="G54">
        <v>91</v>
      </c>
      <c r="H54">
        <v>730</v>
      </c>
      <c r="I54">
        <v>557</v>
      </c>
      <c r="J54">
        <v>53</v>
      </c>
    </row>
    <row r="55" spans="1:10" x14ac:dyDescent="0.3">
      <c r="C55">
        <v>30</v>
      </c>
      <c r="D55">
        <v>48</v>
      </c>
      <c r="E55">
        <v>474</v>
      </c>
      <c r="F55">
        <v>321</v>
      </c>
      <c r="G55">
        <v>57</v>
      </c>
      <c r="H55">
        <v>526</v>
      </c>
      <c r="I55">
        <v>356</v>
      </c>
      <c r="J55">
        <v>9</v>
      </c>
    </row>
    <row r="56" spans="1:10" x14ac:dyDescent="0.3">
      <c r="C56">
        <v>35</v>
      </c>
      <c r="D56">
        <v>50</v>
      </c>
      <c r="E56">
        <v>546</v>
      </c>
      <c r="F56">
        <v>280</v>
      </c>
      <c r="G56">
        <v>54</v>
      </c>
      <c r="H56">
        <v>574</v>
      </c>
      <c r="I56">
        <v>314</v>
      </c>
      <c r="J56">
        <v>4</v>
      </c>
    </row>
    <row r="57" spans="1:10" x14ac:dyDescent="0.3">
      <c r="C57">
        <v>36</v>
      </c>
      <c r="D57">
        <v>52</v>
      </c>
      <c r="E57">
        <v>498</v>
      </c>
      <c r="F57">
        <v>418</v>
      </c>
      <c r="G57">
        <v>57</v>
      </c>
      <c r="H57">
        <v>562</v>
      </c>
      <c r="I57">
        <v>446</v>
      </c>
      <c r="J57">
        <v>5</v>
      </c>
    </row>
    <row r="58" spans="1:10" x14ac:dyDescent="0.3">
      <c r="C58">
        <v>61</v>
      </c>
      <c r="D58">
        <v>81</v>
      </c>
      <c r="E58">
        <v>462</v>
      </c>
      <c r="F58">
        <v>328</v>
      </c>
      <c r="G58">
        <v>88</v>
      </c>
      <c r="H58">
        <v>526</v>
      </c>
      <c r="I58">
        <v>370</v>
      </c>
      <c r="J58">
        <v>7</v>
      </c>
    </row>
    <row r="59" spans="1:10" x14ac:dyDescent="0.3">
      <c r="A59" s="5" t="s">
        <v>14</v>
      </c>
      <c r="C59" s="25" t="s">
        <v>1</v>
      </c>
      <c r="D59" s="25" t="s">
        <v>2</v>
      </c>
      <c r="E59" s="25" t="s">
        <v>3</v>
      </c>
      <c r="F59" s="25" t="s">
        <v>4</v>
      </c>
      <c r="G59" s="25" t="s">
        <v>5</v>
      </c>
      <c r="H59" s="25" t="s">
        <v>6</v>
      </c>
      <c r="I59" s="25" t="s">
        <v>7</v>
      </c>
      <c r="J59" s="25" t="s">
        <v>8</v>
      </c>
    </row>
    <row r="60" spans="1:10" x14ac:dyDescent="0.3">
      <c r="C60" s="25">
        <v>1</v>
      </c>
      <c r="D60" s="25">
        <v>0</v>
      </c>
      <c r="E60" s="25">
        <v>420</v>
      </c>
      <c r="F60" s="25">
        <v>261</v>
      </c>
      <c r="G60" s="25">
        <v>14</v>
      </c>
      <c r="H60" s="25">
        <v>448</v>
      </c>
      <c r="I60" s="25">
        <v>289</v>
      </c>
      <c r="J60" s="25">
        <v>14</v>
      </c>
    </row>
    <row r="61" spans="1:10" x14ac:dyDescent="0.3">
      <c r="C61" s="25">
        <v>2</v>
      </c>
      <c r="D61" s="25">
        <v>1</v>
      </c>
      <c r="E61" s="25">
        <v>324</v>
      </c>
      <c r="F61" s="25">
        <v>296</v>
      </c>
      <c r="G61" s="25">
        <v>91</v>
      </c>
      <c r="H61" s="25">
        <v>568</v>
      </c>
      <c r="I61" s="25">
        <v>621</v>
      </c>
      <c r="J61" s="25">
        <v>90</v>
      </c>
    </row>
    <row r="62" spans="1:10" x14ac:dyDescent="0.3">
      <c r="C62" s="25">
        <v>9</v>
      </c>
      <c r="D62" s="25">
        <v>4</v>
      </c>
      <c r="E62" s="25">
        <v>444</v>
      </c>
      <c r="F62" s="25">
        <v>358</v>
      </c>
      <c r="G62" s="25">
        <v>10</v>
      </c>
      <c r="H62" s="25">
        <v>496</v>
      </c>
      <c r="I62" s="25">
        <v>393</v>
      </c>
      <c r="J62" s="25">
        <v>6</v>
      </c>
    </row>
    <row r="63" spans="1:10" x14ac:dyDescent="0.3">
      <c r="C63" s="25">
        <v>13</v>
      </c>
      <c r="D63" s="25">
        <v>8</v>
      </c>
      <c r="E63" s="25">
        <v>348</v>
      </c>
      <c r="F63" s="25">
        <v>462</v>
      </c>
      <c r="G63" s="25">
        <v>18</v>
      </c>
      <c r="H63" s="25">
        <v>400</v>
      </c>
      <c r="I63" s="25">
        <v>538</v>
      </c>
      <c r="J63" s="25">
        <v>10</v>
      </c>
    </row>
    <row r="64" spans="1:10" x14ac:dyDescent="0.3">
      <c r="C64" s="25">
        <v>16</v>
      </c>
      <c r="D64" s="25">
        <v>9</v>
      </c>
      <c r="E64" s="25">
        <v>456</v>
      </c>
      <c r="F64" s="25">
        <v>351</v>
      </c>
      <c r="G64" s="25">
        <v>17</v>
      </c>
      <c r="H64" s="25">
        <v>520</v>
      </c>
      <c r="I64" s="25">
        <v>399</v>
      </c>
      <c r="J64" s="25">
        <v>8</v>
      </c>
    </row>
    <row r="65" spans="1:10" x14ac:dyDescent="0.3">
      <c r="C65" s="25">
        <v>25</v>
      </c>
      <c r="D65" s="25">
        <v>13</v>
      </c>
      <c r="E65" s="25">
        <v>504</v>
      </c>
      <c r="F65" s="25">
        <v>406</v>
      </c>
      <c r="G65" s="25">
        <v>24</v>
      </c>
      <c r="H65" s="25">
        <v>568</v>
      </c>
      <c r="I65" s="25">
        <v>462</v>
      </c>
      <c r="J65" s="25">
        <v>11</v>
      </c>
    </row>
    <row r="66" spans="1:10" x14ac:dyDescent="0.3">
      <c r="C66" s="25">
        <v>36</v>
      </c>
      <c r="D66" s="25">
        <v>25</v>
      </c>
      <c r="E66" s="25">
        <v>504</v>
      </c>
      <c r="F66" s="25">
        <v>351</v>
      </c>
      <c r="G66" s="25">
        <v>29</v>
      </c>
      <c r="H66" s="25">
        <v>532</v>
      </c>
      <c r="I66" s="25">
        <v>386</v>
      </c>
      <c r="J66" s="25">
        <v>4</v>
      </c>
    </row>
    <row r="67" spans="1:10" x14ac:dyDescent="0.3">
      <c r="C67" s="25">
        <v>44</v>
      </c>
      <c r="D67" s="25">
        <v>37</v>
      </c>
      <c r="E67" s="25">
        <v>456</v>
      </c>
      <c r="F67" s="25">
        <v>309</v>
      </c>
      <c r="G67" s="25">
        <v>46</v>
      </c>
      <c r="H67" s="25">
        <v>556</v>
      </c>
      <c r="I67" s="25">
        <v>441</v>
      </c>
      <c r="J67" s="25">
        <v>9</v>
      </c>
    </row>
    <row r="68" spans="1:10" x14ac:dyDescent="0.3">
      <c r="C68" s="25">
        <v>50</v>
      </c>
      <c r="D68" s="25">
        <v>45</v>
      </c>
      <c r="E68" s="25">
        <v>504</v>
      </c>
      <c r="F68" s="25">
        <v>399</v>
      </c>
      <c r="G68" s="25">
        <v>54</v>
      </c>
      <c r="H68" s="25">
        <v>556</v>
      </c>
      <c r="I68" s="25">
        <v>462</v>
      </c>
      <c r="J68" s="25">
        <v>9</v>
      </c>
    </row>
    <row r="69" spans="1:10" x14ac:dyDescent="0.3">
      <c r="C69" s="25">
        <v>58</v>
      </c>
      <c r="D69" s="25">
        <v>54</v>
      </c>
      <c r="E69" s="25">
        <v>492</v>
      </c>
      <c r="F69" s="25">
        <v>309</v>
      </c>
      <c r="G69" s="25">
        <v>62</v>
      </c>
      <c r="H69" s="25">
        <v>568</v>
      </c>
      <c r="I69" s="25">
        <v>434</v>
      </c>
      <c r="J69" s="25">
        <v>8</v>
      </c>
    </row>
    <row r="70" spans="1:10" x14ac:dyDescent="0.3">
      <c r="C70" s="25">
        <v>76</v>
      </c>
      <c r="D70" s="25">
        <v>73</v>
      </c>
      <c r="E70" s="25">
        <v>540</v>
      </c>
      <c r="F70" s="25">
        <v>399</v>
      </c>
      <c r="G70" s="25">
        <v>77</v>
      </c>
      <c r="H70" s="25">
        <v>568</v>
      </c>
      <c r="I70" s="25">
        <v>462</v>
      </c>
      <c r="J70" s="25">
        <v>4</v>
      </c>
    </row>
    <row r="71" spans="1:10" x14ac:dyDescent="0.3">
      <c r="C71" s="25">
        <v>86</v>
      </c>
      <c r="D71" s="25">
        <v>82</v>
      </c>
      <c r="E71" s="25">
        <v>552</v>
      </c>
      <c r="F71" s="25">
        <v>496</v>
      </c>
      <c r="G71" s="25">
        <v>88</v>
      </c>
      <c r="H71" s="25">
        <v>580</v>
      </c>
      <c r="I71" s="25">
        <v>573</v>
      </c>
      <c r="J71" s="25">
        <v>6</v>
      </c>
    </row>
    <row r="72" spans="1:10" x14ac:dyDescent="0.3">
      <c r="C72" s="25">
        <v>94</v>
      </c>
      <c r="D72" s="25">
        <v>86</v>
      </c>
      <c r="E72" s="25">
        <v>564</v>
      </c>
      <c r="F72" s="25">
        <v>455</v>
      </c>
      <c r="G72" s="25">
        <v>90</v>
      </c>
      <c r="H72" s="25">
        <v>580</v>
      </c>
      <c r="I72" s="25">
        <v>524</v>
      </c>
      <c r="J72" s="25">
        <v>4</v>
      </c>
    </row>
    <row r="73" spans="1:10" x14ac:dyDescent="0.3">
      <c r="A73" s="5" t="s">
        <v>15</v>
      </c>
      <c r="C73" s="26" t="s">
        <v>1</v>
      </c>
      <c r="D73" s="26" t="s">
        <v>2</v>
      </c>
      <c r="E73" s="26" t="s">
        <v>3</v>
      </c>
      <c r="F73" s="26" t="s">
        <v>4</v>
      </c>
      <c r="G73" s="26" t="s">
        <v>5</v>
      </c>
      <c r="H73" s="26" t="s">
        <v>6</v>
      </c>
      <c r="I73" s="26" t="s">
        <v>7</v>
      </c>
      <c r="J73" s="26" t="s">
        <v>8</v>
      </c>
    </row>
    <row r="74" spans="1:10" x14ac:dyDescent="0.3">
      <c r="C74" s="26">
        <v>1</v>
      </c>
      <c r="D74" s="26">
        <v>0</v>
      </c>
      <c r="E74" s="26">
        <v>346</v>
      </c>
      <c r="F74" s="26">
        <v>375</v>
      </c>
      <c r="G74" s="26">
        <v>69</v>
      </c>
      <c r="H74" s="26">
        <v>590</v>
      </c>
      <c r="I74" s="26">
        <v>665</v>
      </c>
      <c r="J74" s="26">
        <v>69</v>
      </c>
    </row>
    <row r="75" spans="1:10" x14ac:dyDescent="0.3">
      <c r="C75" s="26">
        <v>7</v>
      </c>
      <c r="D75" s="26">
        <v>11</v>
      </c>
      <c r="E75" s="26">
        <v>478</v>
      </c>
      <c r="F75" s="26">
        <v>562</v>
      </c>
      <c r="G75" s="26">
        <v>16</v>
      </c>
      <c r="H75" s="26">
        <v>518</v>
      </c>
      <c r="I75" s="26">
        <v>610</v>
      </c>
      <c r="J75" s="26">
        <v>5</v>
      </c>
    </row>
    <row r="76" spans="1:10" x14ac:dyDescent="0.3">
      <c r="C76" s="26">
        <v>9</v>
      </c>
      <c r="D76" s="26">
        <v>12</v>
      </c>
      <c r="E76" s="26">
        <v>478</v>
      </c>
      <c r="F76" s="26">
        <v>409</v>
      </c>
      <c r="G76" s="26">
        <v>22</v>
      </c>
      <c r="H76" s="26">
        <v>590</v>
      </c>
      <c r="I76" s="26">
        <v>548</v>
      </c>
      <c r="J76" s="26">
        <v>10</v>
      </c>
    </row>
    <row r="77" spans="1:10" x14ac:dyDescent="0.3">
      <c r="C77" s="26">
        <v>24</v>
      </c>
      <c r="D77" s="26">
        <v>73</v>
      </c>
      <c r="E77" s="26">
        <v>346</v>
      </c>
      <c r="F77" s="26">
        <v>472</v>
      </c>
      <c r="G77" s="26">
        <v>90</v>
      </c>
      <c r="H77" s="26">
        <v>590</v>
      </c>
      <c r="I77" s="26">
        <v>665</v>
      </c>
      <c r="J77" s="26">
        <v>17</v>
      </c>
    </row>
    <row r="78" spans="1:10" x14ac:dyDescent="0.3">
      <c r="C78" s="26">
        <v>27</v>
      </c>
      <c r="D78" s="26">
        <v>83</v>
      </c>
      <c r="E78" s="26">
        <v>514</v>
      </c>
      <c r="F78" s="26">
        <v>520</v>
      </c>
      <c r="G78" s="26">
        <v>87</v>
      </c>
      <c r="H78" s="26">
        <v>590</v>
      </c>
      <c r="I78" s="26">
        <v>596</v>
      </c>
      <c r="J78" s="26">
        <v>4</v>
      </c>
    </row>
    <row r="79" spans="1:10" x14ac:dyDescent="0.3">
      <c r="C79" s="26">
        <v>30</v>
      </c>
      <c r="D79" s="26">
        <v>85</v>
      </c>
      <c r="E79" s="26">
        <v>442</v>
      </c>
      <c r="F79" s="26">
        <v>478</v>
      </c>
      <c r="G79" s="26">
        <v>89</v>
      </c>
      <c r="H79" s="26">
        <v>494</v>
      </c>
      <c r="I79" s="26">
        <v>520</v>
      </c>
      <c r="J79" s="26">
        <v>4</v>
      </c>
    </row>
    <row r="80" spans="1:10" x14ac:dyDescent="0.3">
      <c r="C80" s="26">
        <v>33</v>
      </c>
      <c r="D80" s="26">
        <v>87</v>
      </c>
      <c r="E80" s="26">
        <v>430</v>
      </c>
      <c r="F80" s="26">
        <v>575</v>
      </c>
      <c r="G80" s="26">
        <v>91</v>
      </c>
      <c r="H80" s="26">
        <v>458</v>
      </c>
      <c r="I80" s="26">
        <v>624</v>
      </c>
      <c r="J80" s="26">
        <v>4</v>
      </c>
    </row>
    <row r="81" spans="1:10" x14ac:dyDescent="0.3">
      <c r="C81" s="26">
        <v>35</v>
      </c>
      <c r="D81" s="26">
        <v>87</v>
      </c>
      <c r="E81" s="26">
        <v>442</v>
      </c>
      <c r="F81" s="26">
        <v>513</v>
      </c>
      <c r="G81" s="26">
        <v>91</v>
      </c>
      <c r="H81" s="26">
        <v>542</v>
      </c>
      <c r="I81" s="26">
        <v>555</v>
      </c>
      <c r="J81" s="26">
        <v>4</v>
      </c>
    </row>
    <row r="82" spans="1:10" x14ac:dyDescent="0.3">
      <c r="A82" s="5" t="s">
        <v>16</v>
      </c>
      <c r="C82" s="27" t="s">
        <v>1</v>
      </c>
      <c r="D82" s="27" t="s">
        <v>2</v>
      </c>
      <c r="E82" s="27" t="s">
        <v>3</v>
      </c>
      <c r="F82" s="27" t="s">
        <v>4</v>
      </c>
      <c r="G82" s="27" t="s">
        <v>5</v>
      </c>
      <c r="H82" s="27" t="s">
        <v>6</v>
      </c>
      <c r="I82" s="27" t="s">
        <v>7</v>
      </c>
      <c r="J82" s="27" t="s">
        <v>8</v>
      </c>
    </row>
    <row r="83" spans="1:10" x14ac:dyDescent="0.3">
      <c r="C83" s="27">
        <v>1</v>
      </c>
      <c r="D83" s="27">
        <v>0</v>
      </c>
      <c r="E83" s="27">
        <v>284</v>
      </c>
      <c r="F83" s="27">
        <v>495</v>
      </c>
      <c r="G83" s="27">
        <v>33</v>
      </c>
      <c r="H83" s="27">
        <v>396</v>
      </c>
      <c r="I83" s="27">
        <v>696</v>
      </c>
      <c r="J83" s="27">
        <v>33</v>
      </c>
    </row>
    <row r="84" spans="1:10" x14ac:dyDescent="0.3">
      <c r="C84" s="27">
        <v>2</v>
      </c>
      <c r="D84" s="27">
        <v>0</v>
      </c>
      <c r="E84" s="27">
        <v>344</v>
      </c>
      <c r="F84" s="27">
        <v>440</v>
      </c>
      <c r="G84" s="27">
        <v>4</v>
      </c>
      <c r="H84" s="27">
        <v>396</v>
      </c>
      <c r="I84" s="27">
        <v>488</v>
      </c>
      <c r="J84" s="27">
        <v>4</v>
      </c>
    </row>
    <row r="85" spans="1:10" x14ac:dyDescent="0.3">
      <c r="C85" s="27">
        <v>4</v>
      </c>
      <c r="D85" s="27">
        <v>0</v>
      </c>
      <c r="E85" s="27">
        <v>368</v>
      </c>
      <c r="F85" s="27">
        <v>530</v>
      </c>
      <c r="G85" s="27">
        <v>91</v>
      </c>
      <c r="H85" s="27">
        <v>480</v>
      </c>
      <c r="I85" s="27">
        <v>682</v>
      </c>
      <c r="J85" s="27">
        <v>91</v>
      </c>
    </row>
    <row r="86" spans="1:10" x14ac:dyDescent="0.3">
      <c r="C86" s="27">
        <v>8</v>
      </c>
      <c r="D86" s="27">
        <v>0</v>
      </c>
      <c r="E86" s="27">
        <v>452</v>
      </c>
      <c r="F86" s="27">
        <v>419</v>
      </c>
      <c r="G86" s="27">
        <v>15</v>
      </c>
      <c r="H86" s="27">
        <v>552</v>
      </c>
      <c r="I86" s="27">
        <v>516</v>
      </c>
      <c r="J86" s="27">
        <v>15</v>
      </c>
    </row>
    <row r="87" spans="1:10" x14ac:dyDescent="0.3">
      <c r="C87" s="27">
        <v>13</v>
      </c>
      <c r="D87" s="27">
        <v>4</v>
      </c>
      <c r="E87" s="27">
        <v>428</v>
      </c>
      <c r="F87" s="27">
        <v>343</v>
      </c>
      <c r="G87" s="27">
        <v>12</v>
      </c>
      <c r="H87" s="27">
        <v>504</v>
      </c>
      <c r="I87" s="27">
        <v>447</v>
      </c>
      <c r="J87" s="27">
        <v>8</v>
      </c>
    </row>
    <row r="88" spans="1:10" x14ac:dyDescent="0.3">
      <c r="C88" s="27">
        <v>14</v>
      </c>
      <c r="D88" s="27">
        <v>5</v>
      </c>
      <c r="E88" s="27">
        <v>440</v>
      </c>
      <c r="F88" s="27">
        <v>599</v>
      </c>
      <c r="G88" s="27">
        <v>9</v>
      </c>
      <c r="H88" s="27">
        <v>480</v>
      </c>
      <c r="I88" s="27">
        <v>627</v>
      </c>
      <c r="J88" s="27">
        <v>4</v>
      </c>
    </row>
    <row r="89" spans="1:10" x14ac:dyDescent="0.3">
      <c r="C89" s="27">
        <v>41</v>
      </c>
      <c r="D89" s="27">
        <v>22</v>
      </c>
      <c r="E89" s="27">
        <v>464</v>
      </c>
      <c r="F89" s="27">
        <v>405</v>
      </c>
      <c r="G89" s="27">
        <v>28</v>
      </c>
      <c r="H89" s="27">
        <v>552</v>
      </c>
      <c r="I89" s="27">
        <v>468</v>
      </c>
      <c r="J89" s="27">
        <v>6</v>
      </c>
    </row>
    <row r="90" spans="1:10" x14ac:dyDescent="0.3">
      <c r="C90" s="27">
        <v>47</v>
      </c>
      <c r="D90" s="27">
        <v>27</v>
      </c>
      <c r="E90" s="27">
        <v>344</v>
      </c>
      <c r="F90" s="27">
        <v>620</v>
      </c>
      <c r="G90" s="27">
        <v>34</v>
      </c>
      <c r="H90" s="27">
        <v>396</v>
      </c>
      <c r="I90" s="27">
        <v>703</v>
      </c>
      <c r="J90" s="27">
        <v>7</v>
      </c>
    </row>
    <row r="91" spans="1:10" x14ac:dyDescent="0.3">
      <c r="C91" s="27">
        <v>51</v>
      </c>
      <c r="D91" s="27">
        <v>32</v>
      </c>
      <c r="E91" s="27">
        <v>296</v>
      </c>
      <c r="F91" s="27">
        <v>613</v>
      </c>
      <c r="G91" s="27">
        <v>39</v>
      </c>
      <c r="H91" s="27">
        <v>336</v>
      </c>
      <c r="I91" s="27">
        <v>648</v>
      </c>
      <c r="J91" s="27">
        <v>7</v>
      </c>
    </row>
    <row r="92" spans="1:10" x14ac:dyDescent="0.3">
      <c r="C92" s="27">
        <v>55</v>
      </c>
      <c r="D92" s="27">
        <v>37</v>
      </c>
      <c r="E92" s="27">
        <v>368</v>
      </c>
      <c r="F92" s="27">
        <v>620</v>
      </c>
      <c r="G92" s="27">
        <v>42</v>
      </c>
      <c r="H92" s="27">
        <v>396</v>
      </c>
      <c r="I92" s="27">
        <v>655</v>
      </c>
      <c r="J92" s="27">
        <v>5</v>
      </c>
    </row>
    <row r="93" spans="1:10" x14ac:dyDescent="0.3">
      <c r="C93" s="27">
        <v>63</v>
      </c>
      <c r="D93" s="27">
        <v>43</v>
      </c>
      <c r="E93" s="27">
        <v>308</v>
      </c>
      <c r="F93" s="27">
        <v>551</v>
      </c>
      <c r="G93" s="27">
        <v>48</v>
      </c>
      <c r="H93" s="27">
        <v>384</v>
      </c>
      <c r="I93" s="27">
        <v>585</v>
      </c>
      <c r="J93" s="27">
        <v>5</v>
      </c>
    </row>
    <row r="94" spans="1:10" x14ac:dyDescent="0.3">
      <c r="C94" s="27">
        <v>66</v>
      </c>
      <c r="D94" s="27">
        <v>53</v>
      </c>
      <c r="E94" s="27">
        <v>308</v>
      </c>
      <c r="F94" s="27">
        <v>551</v>
      </c>
      <c r="G94" s="27">
        <v>61</v>
      </c>
      <c r="H94" s="27">
        <v>372</v>
      </c>
      <c r="I94" s="27">
        <v>613</v>
      </c>
      <c r="J94" s="27">
        <v>8</v>
      </c>
    </row>
    <row r="95" spans="1:10" x14ac:dyDescent="0.3">
      <c r="C95" s="27">
        <v>74</v>
      </c>
      <c r="D95" s="27">
        <v>62</v>
      </c>
      <c r="E95" s="27">
        <v>308</v>
      </c>
      <c r="F95" s="27">
        <v>558</v>
      </c>
      <c r="G95" s="27">
        <v>91</v>
      </c>
      <c r="H95" s="27">
        <v>384</v>
      </c>
      <c r="I95" s="27">
        <v>592</v>
      </c>
      <c r="J95" s="27">
        <v>29</v>
      </c>
    </row>
    <row r="96" spans="1:10" x14ac:dyDescent="0.3">
      <c r="C96" s="27">
        <v>76</v>
      </c>
      <c r="D96" s="27">
        <v>68</v>
      </c>
      <c r="E96" s="27">
        <v>344</v>
      </c>
      <c r="F96" s="27">
        <v>648</v>
      </c>
      <c r="G96" s="27">
        <v>78</v>
      </c>
      <c r="H96" s="27">
        <v>384</v>
      </c>
      <c r="I96" s="27">
        <v>703</v>
      </c>
      <c r="J96" s="27">
        <v>10</v>
      </c>
    </row>
    <row r="97" spans="1:10" x14ac:dyDescent="0.3">
      <c r="C97" s="27">
        <v>79</v>
      </c>
      <c r="D97" s="27">
        <v>73</v>
      </c>
      <c r="E97" s="27">
        <v>368</v>
      </c>
      <c r="F97" s="27">
        <v>447</v>
      </c>
      <c r="G97" s="27">
        <v>77</v>
      </c>
      <c r="H97" s="27">
        <v>408</v>
      </c>
      <c r="I97" s="27">
        <v>475</v>
      </c>
      <c r="J97" s="27">
        <v>4</v>
      </c>
    </row>
    <row r="98" spans="1:10" x14ac:dyDescent="0.3">
      <c r="C98" s="27">
        <v>84</v>
      </c>
      <c r="D98" s="27">
        <v>79</v>
      </c>
      <c r="E98" s="27">
        <v>392</v>
      </c>
      <c r="F98" s="27">
        <v>516</v>
      </c>
      <c r="G98" s="27">
        <v>91</v>
      </c>
      <c r="H98" s="27">
        <v>468</v>
      </c>
      <c r="I98" s="27">
        <v>585</v>
      </c>
      <c r="J98" s="27">
        <v>12</v>
      </c>
    </row>
    <row r="99" spans="1:10" x14ac:dyDescent="0.3">
      <c r="C99" s="27">
        <v>85</v>
      </c>
      <c r="D99" s="27">
        <v>81</v>
      </c>
      <c r="E99" s="27">
        <v>452</v>
      </c>
      <c r="F99" s="27">
        <v>447</v>
      </c>
      <c r="G99" s="27">
        <v>87</v>
      </c>
      <c r="H99" s="27">
        <v>528</v>
      </c>
      <c r="I99" s="27">
        <v>551</v>
      </c>
      <c r="J99" s="27">
        <v>6</v>
      </c>
    </row>
    <row r="100" spans="1:10" x14ac:dyDescent="0.3">
      <c r="C100" s="27">
        <v>91</v>
      </c>
      <c r="D100" s="27">
        <v>87</v>
      </c>
      <c r="E100" s="27">
        <v>428</v>
      </c>
      <c r="F100" s="27">
        <v>481</v>
      </c>
      <c r="G100" s="27">
        <v>91</v>
      </c>
      <c r="H100" s="27">
        <v>492</v>
      </c>
      <c r="I100" s="27">
        <v>516</v>
      </c>
      <c r="J100" s="27">
        <v>4</v>
      </c>
    </row>
    <row r="101" spans="1:10" x14ac:dyDescent="0.3">
      <c r="A101" s="5" t="s">
        <v>17</v>
      </c>
      <c r="C101" s="28" t="s">
        <v>1</v>
      </c>
      <c r="D101" s="28" t="s">
        <v>2</v>
      </c>
      <c r="E101" s="28" t="s">
        <v>3</v>
      </c>
      <c r="F101" s="28" t="s">
        <v>4</v>
      </c>
      <c r="G101" s="28" t="s">
        <v>5</v>
      </c>
      <c r="H101" s="28" t="s">
        <v>6</v>
      </c>
      <c r="I101" s="28" t="s">
        <v>7</v>
      </c>
      <c r="J101" s="28" t="s">
        <v>8</v>
      </c>
    </row>
    <row r="102" spans="1:10" x14ac:dyDescent="0.3">
      <c r="C102" s="28">
        <v>1</v>
      </c>
      <c r="D102" s="28">
        <v>0</v>
      </c>
      <c r="E102" s="28">
        <v>506</v>
      </c>
      <c r="F102" s="28">
        <v>252</v>
      </c>
      <c r="G102" s="28">
        <v>91</v>
      </c>
      <c r="H102" s="28">
        <v>762</v>
      </c>
      <c r="I102" s="28">
        <v>459</v>
      </c>
      <c r="J102" s="28">
        <v>91</v>
      </c>
    </row>
    <row r="103" spans="1:10" x14ac:dyDescent="0.3">
      <c r="C103" s="28">
        <v>2</v>
      </c>
      <c r="D103" s="28">
        <v>38</v>
      </c>
      <c r="E103" s="28">
        <v>746</v>
      </c>
      <c r="F103" s="28">
        <v>307</v>
      </c>
      <c r="G103" s="28">
        <v>45</v>
      </c>
      <c r="H103" s="28">
        <v>762</v>
      </c>
      <c r="I103" s="28">
        <v>335</v>
      </c>
      <c r="J103" s="28">
        <v>7</v>
      </c>
    </row>
    <row r="104" spans="1:10" x14ac:dyDescent="0.3">
      <c r="C104" s="28">
        <v>5</v>
      </c>
      <c r="D104" s="28">
        <v>62</v>
      </c>
      <c r="E104" s="28">
        <v>566</v>
      </c>
      <c r="F104" s="28">
        <v>293</v>
      </c>
      <c r="G104" s="28">
        <v>67</v>
      </c>
      <c r="H104" s="28">
        <v>618</v>
      </c>
      <c r="I104" s="28">
        <v>342</v>
      </c>
      <c r="J104" s="28">
        <v>5</v>
      </c>
    </row>
    <row r="105" spans="1:10" x14ac:dyDescent="0.3">
      <c r="A105" s="5" t="s">
        <v>18</v>
      </c>
      <c r="C105" s="29" t="s">
        <v>1</v>
      </c>
      <c r="D105" s="29" t="s">
        <v>2</v>
      </c>
      <c r="E105" s="29" t="s">
        <v>3</v>
      </c>
      <c r="F105" s="29" t="s">
        <v>4</v>
      </c>
      <c r="G105" s="29" t="s">
        <v>5</v>
      </c>
      <c r="H105" s="29" t="s">
        <v>6</v>
      </c>
      <c r="I105" s="29" t="s">
        <v>7</v>
      </c>
      <c r="J105" s="29" t="s">
        <v>8</v>
      </c>
    </row>
    <row r="106" spans="1:10" x14ac:dyDescent="0.3">
      <c r="C106" s="29">
        <v>21</v>
      </c>
      <c r="D106" s="29">
        <v>28</v>
      </c>
      <c r="E106" s="29">
        <v>539</v>
      </c>
      <c r="F106" s="29">
        <v>553</v>
      </c>
      <c r="G106" s="29">
        <v>35</v>
      </c>
      <c r="H106" s="29">
        <v>651</v>
      </c>
      <c r="I106" s="29">
        <v>677</v>
      </c>
      <c r="J106" s="29">
        <v>7</v>
      </c>
    </row>
    <row r="107" spans="1:10" x14ac:dyDescent="0.3">
      <c r="C107" s="29">
        <v>43</v>
      </c>
      <c r="D107" s="29">
        <v>59</v>
      </c>
      <c r="E107" s="29">
        <v>635</v>
      </c>
      <c r="F107" s="29">
        <v>573</v>
      </c>
      <c r="G107" s="29">
        <v>64</v>
      </c>
      <c r="H107" s="29">
        <v>663</v>
      </c>
      <c r="I107" s="29">
        <v>615</v>
      </c>
      <c r="J107" s="29">
        <v>5</v>
      </c>
    </row>
    <row r="108" spans="1:10" x14ac:dyDescent="0.3">
      <c r="C108" s="29">
        <v>47</v>
      </c>
      <c r="D108" s="29">
        <v>65</v>
      </c>
      <c r="E108" s="29">
        <v>623</v>
      </c>
      <c r="F108" s="29">
        <v>629</v>
      </c>
      <c r="G108" s="29">
        <v>69</v>
      </c>
      <c r="H108" s="29">
        <v>675</v>
      </c>
      <c r="I108" s="29">
        <v>684</v>
      </c>
      <c r="J108" s="29">
        <v>4</v>
      </c>
    </row>
    <row r="109" spans="1:10" x14ac:dyDescent="0.3">
      <c r="C109" s="29">
        <v>50</v>
      </c>
      <c r="D109" s="29">
        <v>66</v>
      </c>
      <c r="E109" s="29">
        <v>575</v>
      </c>
      <c r="F109" s="29">
        <v>497</v>
      </c>
      <c r="G109" s="29">
        <v>79</v>
      </c>
      <c r="H109" s="29">
        <v>663</v>
      </c>
      <c r="I109" s="29">
        <v>629</v>
      </c>
      <c r="J109" s="29">
        <v>13</v>
      </c>
    </row>
    <row r="110" spans="1:10" x14ac:dyDescent="0.3">
      <c r="C110" s="29">
        <v>55</v>
      </c>
      <c r="D110" s="29">
        <v>71</v>
      </c>
      <c r="E110" s="29">
        <v>599</v>
      </c>
      <c r="F110" s="29">
        <v>643</v>
      </c>
      <c r="G110" s="29">
        <v>75</v>
      </c>
      <c r="H110" s="29">
        <v>675</v>
      </c>
      <c r="I110" s="29">
        <v>726</v>
      </c>
      <c r="J110" s="29">
        <v>4</v>
      </c>
    </row>
    <row r="111" spans="1:10" x14ac:dyDescent="0.3">
      <c r="C111" s="29">
        <v>59</v>
      </c>
      <c r="D111" s="29">
        <v>73</v>
      </c>
      <c r="E111" s="29">
        <v>539</v>
      </c>
      <c r="F111" s="29">
        <v>504</v>
      </c>
      <c r="G111" s="29">
        <v>78</v>
      </c>
      <c r="H111" s="29">
        <v>591</v>
      </c>
      <c r="I111" s="29">
        <v>553</v>
      </c>
      <c r="J111" s="29">
        <v>5</v>
      </c>
    </row>
    <row r="112" spans="1:10" x14ac:dyDescent="0.3">
      <c r="C112" s="29">
        <v>61</v>
      </c>
      <c r="D112" s="29">
        <v>76</v>
      </c>
      <c r="E112" s="29">
        <v>503</v>
      </c>
      <c r="F112" s="29">
        <v>670</v>
      </c>
      <c r="G112" s="29">
        <v>81</v>
      </c>
      <c r="H112" s="29">
        <v>543</v>
      </c>
      <c r="I112" s="29">
        <v>719</v>
      </c>
      <c r="J112" s="29">
        <v>5</v>
      </c>
    </row>
    <row r="113" spans="1:10" x14ac:dyDescent="0.3">
      <c r="C113" s="29">
        <v>68</v>
      </c>
      <c r="D113" s="29">
        <v>80</v>
      </c>
      <c r="E113" s="29">
        <v>503</v>
      </c>
      <c r="F113" s="29">
        <v>677</v>
      </c>
      <c r="G113" s="29">
        <v>84</v>
      </c>
      <c r="H113" s="29">
        <v>591</v>
      </c>
      <c r="I113" s="29">
        <v>719</v>
      </c>
      <c r="J113" s="29">
        <v>4</v>
      </c>
    </row>
    <row r="114" spans="1:10" x14ac:dyDescent="0.3">
      <c r="C114" s="29">
        <v>72</v>
      </c>
      <c r="D114" s="29">
        <v>82</v>
      </c>
      <c r="E114" s="29">
        <v>599</v>
      </c>
      <c r="F114" s="29">
        <v>504</v>
      </c>
      <c r="G114" s="29">
        <v>91</v>
      </c>
      <c r="H114" s="29">
        <v>663</v>
      </c>
      <c r="I114" s="29">
        <v>601</v>
      </c>
      <c r="J114" s="29">
        <v>9</v>
      </c>
    </row>
    <row r="115" spans="1:10" x14ac:dyDescent="0.3">
      <c r="A115" s="5" t="s">
        <v>19</v>
      </c>
      <c r="C115" t="s">
        <v>1</v>
      </c>
      <c r="D115" t="s">
        <v>2</v>
      </c>
      <c r="E115" t="s">
        <v>3</v>
      </c>
      <c r="F115" t="s">
        <v>4</v>
      </c>
      <c r="G115" t="s">
        <v>5</v>
      </c>
      <c r="H115" t="s">
        <v>6</v>
      </c>
      <c r="I115" t="s">
        <v>7</v>
      </c>
      <c r="J115" t="s">
        <v>8</v>
      </c>
    </row>
    <row r="116" spans="1:10" x14ac:dyDescent="0.3">
      <c r="C116">
        <v>1</v>
      </c>
      <c r="D116">
        <v>0</v>
      </c>
      <c r="E116">
        <v>458</v>
      </c>
      <c r="F116">
        <v>594</v>
      </c>
      <c r="G116">
        <v>5</v>
      </c>
      <c r="H116">
        <v>510</v>
      </c>
      <c r="I116">
        <v>622</v>
      </c>
      <c r="J116">
        <v>5</v>
      </c>
    </row>
    <row r="117" spans="1:10" x14ac:dyDescent="0.3">
      <c r="C117">
        <v>2</v>
      </c>
      <c r="D117">
        <v>0</v>
      </c>
      <c r="E117">
        <v>434</v>
      </c>
      <c r="F117">
        <v>393</v>
      </c>
      <c r="G117">
        <v>63</v>
      </c>
      <c r="H117">
        <v>690</v>
      </c>
      <c r="I117">
        <v>643</v>
      </c>
      <c r="J117">
        <v>63</v>
      </c>
    </row>
    <row r="118" spans="1:10" x14ac:dyDescent="0.3">
      <c r="C118">
        <v>20</v>
      </c>
      <c r="D118">
        <v>32</v>
      </c>
      <c r="E118">
        <v>578</v>
      </c>
      <c r="F118">
        <v>414</v>
      </c>
      <c r="G118">
        <v>36</v>
      </c>
      <c r="H118">
        <v>606</v>
      </c>
      <c r="I118">
        <v>435</v>
      </c>
      <c r="J118">
        <v>4</v>
      </c>
    </row>
    <row r="119" spans="1:10" x14ac:dyDescent="0.3">
      <c r="C119">
        <v>36</v>
      </c>
      <c r="D119">
        <v>65</v>
      </c>
      <c r="E119">
        <v>518</v>
      </c>
      <c r="F119">
        <v>449</v>
      </c>
      <c r="G119">
        <v>70</v>
      </c>
      <c r="H119">
        <v>582</v>
      </c>
      <c r="I119">
        <v>497</v>
      </c>
      <c r="J119">
        <v>5</v>
      </c>
    </row>
    <row r="120" spans="1:10" x14ac:dyDescent="0.3">
      <c r="C120">
        <v>43</v>
      </c>
      <c r="D120">
        <v>73</v>
      </c>
      <c r="E120">
        <v>434</v>
      </c>
      <c r="F120">
        <v>393</v>
      </c>
      <c r="G120">
        <v>91</v>
      </c>
      <c r="H120">
        <v>690</v>
      </c>
      <c r="I120">
        <v>643</v>
      </c>
      <c r="J120">
        <v>18</v>
      </c>
    </row>
    <row r="121" spans="1:10" x14ac:dyDescent="0.3">
      <c r="A121" s="5" t="s">
        <v>20</v>
      </c>
      <c r="C121" s="30" t="s">
        <v>1</v>
      </c>
      <c r="D121" s="30" t="s">
        <v>2</v>
      </c>
      <c r="E121" s="30" t="s">
        <v>3</v>
      </c>
      <c r="F121" s="30" t="s">
        <v>4</v>
      </c>
      <c r="G121" s="30" t="s">
        <v>5</v>
      </c>
      <c r="H121" s="30" t="s">
        <v>6</v>
      </c>
      <c r="I121" s="30" t="s">
        <v>7</v>
      </c>
      <c r="J121" s="30" t="s">
        <v>8</v>
      </c>
    </row>
    <row r="122" spans="1:10" x14ac:dyDescent="0.3">
      <c r="C122" s="30">
        <v>2</v>
      </c>
      <c r="D122" s="30">
        <v>0</v>
      </c>
      <c r="E122" s="30">
        <v>566</v>
      </c>
      <c r="F122" s="30">
        <v>509</v>
      </c>
      <c r="G122" s="30">
        <v>91</v>
      </c>
      <c r="H122" s="30">
        <v>798</v>
      </c>
      <c r="I122" s="30">
        <v>682</v>
      </c>
      <c r="J122" s="30">
        <v>91</v>
      </c>
    </row>
    <row r="123" spans="1:10" x14ac:dyDescent="0.3">
      <c r="C123" s="30">
        <v>4</v>
      </c>
      <c r="D123" s="30">
        <v>0</v>
      </c>
      <c r="E123" s="30">
        <v>698</v>
      </c>
      <c r="F123" s="30">
        <v>571</v>
      </c>
      <c r="G123" s="30">
        <v>16</v>
      </c>
      <c r="H123" s="30">
        <v>810</v>
      </c>
      <c r="I123" s="30">
        <v>661</v>
      </c>
      <c r="J123" s="30">
        <v>16</v>
      </c>
    </row>
    <row r="124" spans="1:10" x14ac:dyDescent="0.3">
      <c r="C124" s="30">
        <v>5</v>
      </c>
      <c r="D124" s="30">
        <v>0</v>
      </c>
      <c r="E124" s="30">
        <v>770</v>
      </c>
      <c r="F124" s="30">
        <v>474</v>
      </c>
      <c r="G124" s="30">
        <v>14</v>
      </c>
      <c r="H124" s="30">
        <v>810</v>
      </c>
      <c r="I124" s="30">
        <v>571</v>
      </c>
      <c r="J124" s="30">
        <v>14</v>
      </c>
    </row>
    <row r="125" spans="1:10" x14ac:dyDescent="0.3">
      <c r="C125" s="30">
        <v>6</v>
      </c>
      <c r="D125" s="30">
        <v>2</v>
      </c>
      <c r="E125" s="30">
        <v>542</v>
      </c>
      <c r="F125" s="30">
        <v>495</v>
      </c>
      <c r="G125" s="30">
        <v>10</v>
      </c>
      <c r="H125" s="30">
        <v>582</v>
      </c>
      <c r="I125" s="30">
        <v>523</v>
      </c>
      <c r="J125" s="30">
        <v>8</v>
      </c>
    </row>
    <row r="126" spans="1:10" x14ac:dyDescent="0.3">
      <c r="C126" s="30">
        <v>15</v>
      </c>
      <c r="D126" s="30">
        <v>12</v>
      </c>
      <c r="E126" s="30">
        <v>710</v>
      </c>
      <c r="F126" s="30">
        <v>578</v>
      </c>
      <c r="G126" s="30">
        <v>18</v>
      </c>
      <c r="H126" s="30">
        <v>750</v>
      </c>
      <c r="I126" s="30">
        <v>620</v>
      </c>
      <c r="J126" s="30">
        <v>6</v>
      </c>
    </row>
    <row r="127" spans="1:10" x14ac:dyDescent="0.3">
      <c r="C127" s="30">
        <v>24</v>
      </c>
      <c r="D127" s="30">
        <v>19</v>
      </c>
      <c r="E127" s="30">
        <v>722</v>
      </c>
      <c r="F127" s="30">
        <v>433</v>
      </c>
      <c r="G127" s="30">
        <v>37</v>
      </c>
      <c r="H127" s="30">
        <v>810</v>
      </c>
      <c r="I127" s="30">
        <v>537</v>
      </c>
      <c r="J127" s="30">
        <v>18</v>
      </c>
    </row>
    <row r="128" spans="1:10" x14ac:dyDescent="0.3">
      <c r="C128" s="30">
        <v>25</v>
      </c>
      <c r="D128" s="30">
        <v>19</v>
      </c>
      <c r="E128" s="30">
        <v>770</v>
      </c>
      <c r="F128" s="30">
        <v>516</v>
      </c>
      <c r="G128" s="30">
        <v>25</v>
      </c>
      <c r="H128" s="30">
        <v>810</v>
      </c>
      <c r="I128" s="30">
        <v>551</v>
      </c>
      <c r="J128" s="30">
        <v>6</v>
      </c>
    </row>
    <row r="129" spans="1:10" x14ac:dyDescent="0.3">
      <c r="C129" s="30">
        <v>29</v>
      </c>
      <c r="D129" s="30">
        <v>22</v>
      </c>
      <c r="E129" s="30">
        <v>698</v>
      </c>
      <c r="F129" s="30">
        <v>544</v>
      </c>
      <c r="G129" s="30">
        <v>36</v>
      </c>
      <c r="H129" s="30">
        <v>750</v>
      </c>
      <c r="I129" s="30">
        <v>634</v>
      </c>
      <c r="J129" s="30">
        <v>14</v>
      </c>
    </row>
    <row r="130" spans="1:10" x14ac:dyDescent="0.3">
      <c r="C130" s="30">
        <v>40</v>
      </c>
      <c r="D130" s="30">
        <v>38</v>
      </c>
      <c r="E130" s="30">
        <v>734</v>
      </c>
      <c r="F130" s="30">
        <v>440</v>
      </c>
      <c r="G130" s="30">
        <v>91</v>
      </c>
      <c r="H130" s="30">
        <v>810</v>
      </c>
      <c r="I130" s="30">
        <v>571</v>
      </c>
      <c r="J130" s="30">
        <v>53</v>
      </c>
    </row>
    <row r="131" spans="1:10" x14ac:dyDescent="0.3">
      <c r="C131" s="30">
        <v>44</v>
      </c>
      <c r="D131" s="30">
        <v>40</v>
      </c>
      <c r="E131" s="30">
        <v>686</v>
      </c>
      <c r="F131" s="30">
        <v>523</v>
      </c>
      <c r="G131" s="30">
        <v>59</v>
      </c>
      <c r="H131" s="30">
        <v>774</v>
      </c>
      <c r="I131" s="30">
        <v>661</v>
      </c>
      <c r="J131" s="30">
        <v>19</v>
      </c>
    </row>
    <row r="132" spans="1:10" x14ac:dyDescent="0.3">
      <c r="C132" s="30">
        <v>52</v>
      </c>
      <c r="D132" s="30">
        <v>60</v>
      </c>
      <c r="E132" s="30">
        <v>698</v>
      </c>
      <c r="F132" s="30">
        <v>599</v>
      </c>
      <c r="G132" s="30">
        <v>64</v>
      </c>
      <c r="H132" s="30">
        <v>726</v>
      </c>
      <c r="I132" s="30">
        <v>661</v>
      </c>
      <c r="J132" s="30">
        <v>4</v>
      </c>
    </row>
    <row r="133" spans="1:10" x14ac:dyDescent="0.3">
      <c r="C133" s="30">
        <v>64</v>
      </c>
      <c r="D133" s="30">
        <v>87</v>
      </c>
      <c r="E133" s="30">
        <v>674</v>
      </c>
      <c r="F133" s="30">
        <v>557</v>
      </c>
      <c r="G133" s="30">
        <v>91</v>
      </c>
      <c r="H133" s="30">
        <v>726</v>
      </c>
      <c r="I133" s="30">
        <v>641</v>
      </c>
      <c r="J133" s="30">
        <v>4</v>
      </c>
    </row>
    <row r="134" spans="1:10" x14ac:dyDescent="0.3">
      <c r="A134" s="5" t="s">
        <v>21</v>
      </c>
      <c r="C134" t="s">
        <v>1</v>
      </c>
      <c r="D134" t="s">
        <v>2</v>
      </c>
      <c r="E134" t="s">
        <v>3</v>
      </c>
      <c r="F134" t="s">
        <v>4</v>
      </c>
      <c r="G134" t="s">
        <v>5</v>
      </c>
      <c r="H134" t="s">
        <v>6</v>
      </c>
      <c r="I134" t="s">
        <v>7</v>
      </c>
      <c r="J134" t="s">
        <v>8</v>
      </c>
    </row>
    <row r="135" spans="1:10" x14ac:dyDescent="0.3">
      <c r="C135">
        <v>9</v>
      </c>
      <c r="D135">
        <v>14</v>
      </c>
      <c r="E135">
        <v>483</v>
      </c>
      <c r="F135">
        <v>506</v>
      </c>
      <c r="G135">
        <v>23</v>
      </c>
      <c r="H135">
        <v>679</v>
      </c>
      <c r="I135">
        <v>617</v>
      </c>
      <c r="J135">
        <v>9</v>
      </c>
    </row>
    <row r="136" spans="1:10" x14ac:dyDescent="0.3">
      <c r="C136">
        <v>16</v>
      </c>
      <c r="D136">
        <v>21</v>
      </c>
      <c r="E136">
        <v>411</v>
      </c>
      <c r="F136">
        <v>548</v>
      </c>
      <c r="G136">
        <v>26</v>
      </c>
      <c r="H136">
        <v>523</v>
      </c>
      <c r="I136">
        <v>624</v>
      </c>
      <c r="J136">
        <v>5</v>
      </c>
    </row>
    <row r="137" spans="1:10" x14ac:dyDescent="0.3">
      <c r="C137">
        <v>27</v>
      </c>
      <c r="D137">
        <v>33</v>
      </c>
      <c r="E137">
        <v>507</v>
      </c>
      <c r="F137">
        <v>548</v>
      </c>
      <c r="G137">
        <v>37</v>
      </c>
      <c r="H137">
        <v>547</v>
      </c>
      <c r="I137">
        <v>617</v>
      </c>
      <c r="J137">
        <v>4</v>
      </c>
    </row>
    <row r="138" spans="1:10" x14ac:dyDescent="0.3">
      <c r="C138">
        <v>43</v>
      </c>
      <c r="D138">
        <v>48</v>
      </c>
      <c r="E138">
        <v>507</v>
      </c>
      <c r="F138">
        <v>520</v>
      </c>
      <c r="G138">
        <v>54</v>
      </c>
      <c r="H138">
        <v>583</v>
      </c>
      <c r="I138">
        <v>596</v>
      </c>
      <c r="J138">
        <v>6</v>
      </c>
    </row>
    <row r="139" spans="1:10" x14ac:dyDescent="0.3">
      <c r="C139">
        <v>45</v>
      </c>
      <c r="D139">
        <v>49</v>
      </c>
      <c r="E139">
        <v>579</v>
      </c>
      <c r="F139">
        <v>541</v>
      </c>
      <c r="G139">
        <v>54</v>
      </c>
      <c r="H139">
        <v>631</v>
      </c>
      <c r="I139">
        <v>589</v>
      </c>
      <c r="J139">
        <v>5</v>
      </c>
    </row>
    <row r="140" spans="1:10" x14ac:dyDescent="0.3">
      <c r="C140">
        <v>46</v>
      </c>
      <c r="D140">
        <v>49</v>
      </c>
      <c r="E140">
        <v>591</v>
      </c>
      <c r="F140">
        <v>638</v>
      </c>
      <c r="G140">
        <v>53</v>
      </c>
      <c r="H140">
        <v>631</v>
      </c>
      <c r="I140">
        <v>665</v>
      </c>
      <c r="J140">
        <v>4</v>
      </c>
    </row>
    <row r="141" spans="1:10" x14ac:dyDescent="0.3">
      <c r="C141">
        <v>64</v>
      </c>
      <c r="D141">
        <v>70</v>
      </c>
      <c r="E141">
        <v>579</v>
      </c>
      <c r="F141">
        <v>554</v>
      </c>
      <c r="G141">
        <v>76</v>
      </c>
      <c r="H141">
        <v>655</v>
      </c>
      <c r="I141">
        <v>645</v>
      </c>
      <c r="J141">
        <v>6</v>
      </c>
    </row>
    <row r="142" spans="1:10" x14ac:dyDescent="0.3">
      <c r="C142">
        <v>72</v>
      </c>
      <c r="D142">
        <v>78</v>
      </c>
      <c r="E142">
        <v>423</v>
      </c>
      <c r="F142">
        <v>520</v>
      </c>
      <c r="G142">
        <v>91</v>
      </c>
      <c r="H142">
        <v>547</v>
      </c>
      <c r="I142">
        <v>645</v>
      </c>
      <c r="J142">
        <v>13</v>
      </c>
    </row>
    <row r="143" spans="1:10" x14ac:dyDescent="0.3">
      <c r="C143">
        <v>78</v>
      </c>
      <c r="D143">
        <v>83</v>
      </c>
      <c r="E143">
        <v>579</v>
      </c>
      <c r="F143">
        <v>541</v>
      </c>
      <c r="G143">
        <v>91</v>
      </c>
      <c r="H143">
        <v>667</v>
      </c>
      <c r="I143">
        <v>638</v>
      </c>
      <c r="J143">
        <v>8</v>
      </c>
    </row>
    <row r="144" spans="1:10" x14ac:dyDescent="0.3">
      <c r="A144" s="5" t="s">
        <v>22</v>
      </c>
      <c r="C144" s="31" t="s">
        <v>1</v>
      </c>
      <c r="D144" s="31" t="s">
        <v>2</v>
      </c>
      <c r="E144" s="31" t="s">
        <v>3</v>
      </c>
      <c r="F144" s="31" t="s">
        <v>4</v>
      </c>
      <c r="G144" s="31" t="s">
        <v>5</v>
      </c>
      <c r="H144" s="31" t="s">
        <v>6</v>
      </c>
      <c r="I144" s="31" t="s">
        <v>7</v>
      </c>
      <c r="J144" s="31" t="s">
        <v>8</v>
      </c>
    </row>
    <row r="145" spans="1:10" x14ac:dyDescent="0.3">
      <c r="C145" s="31">
        <v>1</v>
      </c>
      <c r="D145" s="31">
        <v>0</v>
      </c>
      <c r="E145" s="31">
        <v>437</v>
      </c>
      <c r="F145" s="31">
        <v>513</v>
      </c>
      <c r="G145" s="31">
        <v>11</v>
      </c>
      <c r="H145" s="31">
        <v>585</v>
      </c>
      <c r="I145" s="31">
        <v>686</v>
      </c>
      <c r="J145" s="31">
        <v>11</v>
      </c>
    </row>
    <row r="146" spans="1:10" x14ac:dyDescent="0.3">
      <c r="C146" s="31">
        <v>3</v>
      </c>
      <c r="D146" s="31">
        <v>1</v>
      </c>
      <c r="E146" s="31">
        <v>377</v>
      </c>
      <c r="F146" s="31">
        <v>541</v>
      </c>
      <c r="G146" s="31">
        <v>6</v>
      </c>
      <c r="H146" s="31">
        <v>417</v>
      </c>
      <c r="I146" s="31">
        <v>610</v>
      </c>
      <c r="J146" s="31">
        <v>5</v>
      </c>
    </row>
    <row r="147" spans="1:10" x14ac:dyDescent="0.3">
      <c r="C147" s="31">
        <v>10</v>
      </c>
      <c r="D147" s="31">
        <v>5</v>
      </c>
      <c r="E147" s="31">
        <v>569</v>
      </c>
      <c r="F147" s="31">
        <v>617</v>
      </c>
      <c r="G147" s="31">
        <v>14</v>
      </c>
      <c r="H147" s="31">
        <v>621</v>
      </c>
      <c r="I147" s="31">
        <v>686</v>
      </c>
      <c r="J147" s="31">
        <v>9</v>
      </c>
    </row>
    <row r="148" spans="1:10" x14ac:dyDescent="0.3">
      <c r="C148" s="31">
        <v>12</v>
      </c>
      <c r="D148" s="31">
        <v>8</v>
      </c>
      <c r="E148" s="31">
        <v>557</v>
      </c>
      <c r="F148" s="31">
        <v>547</v>
      </c>
      <c r="G148" s="31">
        <v>12</v>
      </c>
      <c r="H148" s="31">
        <v>621</v>
      </c>
      <c r="I148" s="31">
        <v>617</v>
      </c>
      <c r="J148" s="31">
        <v>4</v>
      </c>
    </row>
    <row r="149" spans="1:10" x14ac:dyDescent="0.3">
      <c r="C149" s="31">
        <v>17</v>
      </c>
      <c r="D149" s="31">
        <v>10</v>
      </c>
      <c r="E149" s="31">
        <v>449</v>
      </c>
      <c r="F149" s="31">
        <v>506</v>
      </c>
      <c r="G149" s="31">
        <v>29</v>
      </c>
      <c r="H149" s="31">
        <v>525</v>
      </c>
      <c r="I149" s="31">
        <v>637</v>
      </c>
      <c r="J149" s="31">
        <v>19</v>
      </c>
    </row>
    <row r="150" spans="1:10" x14ac:dyDescent="0.3">
      <c r="C150" s="31">
        <v>22</v>
      </c>
      <c r="D150" s="31">
        <v>17</v>
      </c>
      <c r="E150" s="31">
        <v>413</v>
      </c>
      <c r="F150" s="31">
        <v>554</v>
      </c>
      <c r="G150" s="31">
        <v>32</v>
      </c>
      <c r="H150" s="31">
        <v>501</v>
      </c>
      <c r="I150" s="31">
        <v>693</v>
      </c>
      <c r="J150" s="31">
        <v>15</v>
      </c>
    </row>
    <row r="151" spans="1:10" x14ac:dyDescent="0.3">
      <c r="C151" s="31">
        <v>28</v>
      </c>
      <c r="D151" s="31">
        <v>19</v>
      </c>
      <c r="E151" s="31">
        <v>521</v>
      </c>
      <c r="F151" s="31">
        <v>610</v>
      </c>
      <c r="G151" s="31">
        <v>23</v>
      </c>
      <c r="H151" s="31">
        <v>561</v>
      </c>
      <c r="I151" s="31">
        <v>658</v>
      </c>
      <c r="J151" s="31">
        <v>4</v>
      </c>
    </row>
    <row r="152" spans="1:10" x14ac:dyDescent="0.3">
      <c r="C152" s="31">
        <v>29</v>
      </c>
      <c r="D152" s="31">
        <v>19</v>
      </c>
      <c r="E152" s="31">
        <v>557</v>
      </c>
      <c r="F152" s="31">
        <v>603</v>
      </c>
      <c r="G152" s="31">
        <v>25</v>
      </c>
      <c r="H152" s="31">
        <v>609</v>
      </c>
      <c r="I152" s="31">
        <v>714</v>
      </c>
      <c r="J152" s="31">
        <v>6</v>
      </c>
    </row>
    <row r="153" spans="1:10" x14ac:dyDescent="0.3">
      <c r="C153" s="31">
        <v>31</v>
      </c>
      <c r="D153" s="31">
        <v>20</v>
      </c>
      <c r="E153" s="31">
        <v>509</v>
      </c>
      <c r="F153" s="31">
        <v>534</v>
      </c>
      <c r="G153" s="31">
        <v>26</v>
      </c>
      <c r="H153" s="31">
        <v>561</v>
      </c>
      <c r="I153" s="31">
        <v>610</v>
      </c>
      <c r="J153" s="31">
        <v>6</v>
      </c>
    </row>
    <row r="154" spans="1:10" x14ac:dyDescent="0.3">
      <c r="C154" s="31">
        <v>43</v>
      </c>
      <c r="D154" s="31">
        <v>32</v>
      </c>
      <c r="E154" s="31">
        <v>401</v>
      </c>
      <c r="F154" s="31">
        <v>631</v>
      </c>
      <c r="G154" s="31">
        <v>38</v>
      </c>
      <c r="H154" s="31">
        <v>513</v>
      </c>
      <c r="I154" s="31">
        <v>721</v>
      </c>
      <c r="J154" s="31">
        <v>6</v>
      </c>
    </row>
    <row r="155" spans="1:10" x14ac:dyDescent="0.3">
      <c r="C155" s="31">
        <v>67</v>
      </c>
      <c r="D155" s="31">
        <v>54</v>
      </c>
      <c r="E155" s="31">
        <v>497</v>
      </c>
      <c r="F155" s="31">
        <v>582</v>
      </c>
      <c r="G155" s="31">
        <v>62</v>
      </c>
      <c r="H155" s="31">
        <v>549</v>
      </c>
      <c r="I155" s="31">
        <v>637</v>
      </c>
      <c r="J155" s="31">
        <v>8</v>
      </c>
    </row>
    <row r="156" spans="1:10" x14ac:dyDescent="0.3">
      <c r="C156" s="31">
        <v>72</v>
      </c>
      <c r="D156" s="31">
        <v>63</v>
      </c>
      <c r="E156" s="31">
        <v>581</v>
      </c>
      <c r="F156" s="31">
        <v>603</v>
      </c>
      <c r="G156" s="31">
        <v>68</v>
      </c>
      <c r="H156" s="31">
        <v>621</v>
      </c>
      <c r="I156" s="31">
        <v>693</v>
      </c>
      <c r="J156" s="31">
        <v>5</v>
      </c>
    </row>
    <row r="157" spans="1:10" x14ac:dyDescent="0.3">
      <c r="C157" s="31">
        <v>75</v>
      </c>
      <c r="D157" s="31">
        <v>65</v>
      </c>
      <c r="E157" s="31">
        <v>365</v>
      </c>
      <c r="F157" s="31">
        <v>450</v>
      </c>
      <c r="G157" s="31">
        <v>91</v>
      </c>
      <c r="H157" s="31">
        <v>621</v>
      </c>
      <c r="I157" s="31">
        <v>728</v>
      </c>
      <c r="J157" s="31">
        <v>26</v>
      </c>
    </row>
    <row r="158" spans="1:10" x14ac:dyDescent="0.3">
      <c r="A158" s="5" t="s">
        <v>23</v>
      </c>
      <c r="C158" s="32" t="s">
        <v>1</v>
      </c>
      <c r="D158" s="32" t="s">
        <v>2</v>
      </c>
      <c r="E158" s="32" t="s">
        <v>3</v>
      </c>
      <c r="F158" s="32" t="s">
        <v>4</v>
      </c>
      <c r="G158" s="32" t="s">
        <v>5</v>
      </c>
      <c r="H158" s="32" t="s">
        <v>6</v>
      </c>
      <c r="I158" s="32" t="s">
        <v>7</v>
      </c>
      <c r="J158" s="32" t="s">
        <v>8</v>
      </c>
    </row>
    <row r="159" spans="1:10" x14ac:dyDescent="0.3">
      <c r="C159" s="32">
        <v>1</v>
      </c>
      <c r="D159" s="32">
        <v>0</v>
      </c>
      <c r="E159" s="32">
        <v>422</v>
      </c>
      <c r="F159" s="32">
        <v>428</v>
      </c>
      <c r="G159" s="32">
        <v>58</v>
      </c>
      <c r="H159" s="32">
        <v>606</v>
      </c>
      <c r="I159" s="32">
        <v>718</v>
      </c>
      <c r="J159" s="32">
        <v>58</v>
      </c>
    </row>
    <row r="160" spans="1:10" x14ac:dyDescent="0.3">
      <c r="C160" s="32">
        <v>2</v>
      </c>
      <c r="D160" s="32">
        <v>5</v>
      </c>
      <c r="E160" s="32">
        <v>446</v>
      </c>
      <c r="F160" s="32">
        <v>428</v>
      </c>
      <c r="G160" s="32">
        <v>14</v>
      </c>
      <c r="H160" s="32">
        <v>486</v>
      </c>
      <c r="I160" s="32">
        <v>469</v>
      </c>
      <c r="J160" s="32">
        <v>9</v>
      </c>
    </row>
    <row r="161" spans="1:10" x14ac:dyDescent="0.3">
      <c r="C161" s="32">
        <v>35</v>
      </c>
      <c r="D161" s="32">
        <v>61</v>
      </c>
      <c r="E161" s="32">
        <v>422</v>
      </c>
      <c r="F161" s="32">
        <v>531</v>
      </c>
      <c r="G161" s="32">
        <v>73</v>
      </c>
      <c r="H161" s="32">
        <v>450</v>
      </c>
      <c r="I161" s="32">
        <v>663</v>
      </c>
      <c r="J161" s="32">
        <v>12</v>
      </c>
    </row>
    <row r="162" spans="1:10" x14ac:dyDescent="0.3">
      <c r="C162" s="32">
        <v>37</v>
      </c>
      <c r="D162" s="32">
        <v>62</v>
      </c>
      <c r="E162" s="32">
        <v>446</v>
      </c>
      <c r="F162" s="32">
        <v>656</v>
      </c>
      <c r="G162" s="32">
        <v>67</v>
      </c>
      <c r="H162" s="32">
        <v>474</v>
      </c>
      <c r="I162" s="32">
        <v>691</v>
      </c>
      <c r="J162" s="32">
        <v>5</v>
      </c>
    </row>
    <row r="163" spans="1:10" x14ac:dyDescent="0.3">
      <c r="C163" s="32">
        <v>38</v>
      </c>
      <c r="D163" s="32">
        <v>62</v>
      </c>
      <c r="E163" s="32">
        <v>482</v>
      </c>
      <c r="F163" s="32">
        <v>677</v>
      </c>
      <c r="G163" s="32">
        <v>75</v>
      </c>
      <c r="H163" s="32">
        <v>546</v>
      </c>
      <c r="I163" s="32">
        <v>718</v>
      </c>
      <c r="J163" s="32">
        <v>13</v>
      </c>
    </row>
    <row r="164" spans="1:10" x14ac:dyDescent="0.3">
      <c r="C164" s="32">
        <v>43</v>
      </c>
      <c r="D164" s="32">
        <v>76</v>
      </c>
      <c r="E164" s="32">
        <v>422</v>
      </c>
      <c r="F164" s="32">
        <v>580</v>
      </c>
      <c r="G164" s="32">
        <v>91</v>
      </c>
      <c r="H164" s="32">
        <v>582</v>
      </c>
      <c r="I164" s="32">
        <v>718</v>
      </c>
      <c r="J164" s="32">
        <v>15</v>
      </c>
    </row>
    <row r="165" spans="1:10" x14ac:dyDescent="0.3">
      <c r="A165" s="5" t="s">
        <v>24</v>
      </c>
      <c r="C165" s="33" t="s">
        <v>1</v>
      </c>
      <c r="D165" s="33" t="s">
        <v>2</v>
      </c>
      <c r="E165" s="33" t="s">
        <v>3</v>
      </c>
      <c r="F165" s="33" t="s">
        <v>4</v>
      </c>
      <c r="G165" s="33" t="s">
        <v>5</v>
      </c>
      <c r="H165" s="33" t="s">
        <v>6</v>
      </c>
      <c r="I165" s="33" t="s">
        <v>7</v>
      </c>
      <c r="J165" s="33" t="s">
        <v>8</v>
      </c>
    </row>
    <row r="166" spans="1:10" x14ac:dyDescent="0.3">
      <c r="C166" s="33">
        <v>1</v>
      </c>
      <c r="D166" s="33">
        <v>0</v>
      </c>
      <c r="E166" s="33">
        <v>472</v>
      </c>
      <c r="F166" s="33">
        <v>320</v>
      </c>
      <c r="G166" s="33">
        <v>51</v>
      </c>
      <c r="H166" s="33">
        <v>812</v>
      </c>
      <c r="I166" s="33">
        <v>660</v>
      </c>
      <c r="J166" s="33">
        <v>51</v>
      </c>
    </row>
    <row r="167" spans="1:10" x14ac:dyDescent="0.3">
      <c r="C167" s="33">
        <v>8</v>
      </c>
      <c r="D167" s="33">
        <v>17</v>
      </c>
      <c r="E167" s="33">
        <v>652</v>
      </c>
      <c r="F167" s="33">
        <v>604</v>
      </c>
      <c r="G167" s="33">
        <v>21</v>
      </c>
      <c r="H167" s="33">
        <v>704</v>
      </c>
      <c r="I167" s="33">
        <v>646</v>
      </c>
      <c r="J167" s="33">
        <v>4</v>
      </c>
    </row>
    <row r="168" spans="1:10" x14ac:dyDescent="0.3">
      <c r="C168" s="33">
        <v>11</v>
      </c>
      <c r="D168" s="33">
        <v>21</v>
      </c>
      <c r="E168" s="33">
        <v>568</v>
      </c>
      <c r="F168" s="33">
        <v>396</v>
      </c>
      <c r="G168" s="33">
        <v>25</v>
      </c>
      <c r="H168" s="33">
        <v>596</v>
      </c>
      <c r="I168" s="33">
        <v>445</v>
      </c>
      <c r="J168" s="33">
        <v>4</v>
      </c>
    </row>
    <row r="169" spans="1:10" x14ac:dyDescent="0.3">
      <c r="C169" s="33">
        <v>12</v>
      </c>
      <c r="D169" s="33">
        <v>21</v>
      </c>
      <c r="E169" s="33">
        <v>568</v>
      </c>
      <c r="F169" s="33">
        <v>459</v>
      </c>
      <c r="G169" s="33">
        <v>27</v>
      </c>
      <c r="H169" s="33">
        <v>632</v>
      </c>
      <c r="I169" s="33">
        <v>514</v>
      </c>
      <c r="J169" s="33">
        <v>6</v>
      </c>
    </row>
    <row r="170" spans="1:10" x14ac:dyDescent="0.3">
      <c r="C170" s="33">
        <v>14</v>
      </c>
      <c r="D170" s="33">
        <v>23</v>
      </c>
      <c r="E170" s="33">
        <v>544</v>
      </c>
      <c r="F170" s="33">
        <v>611</v>
      </c>
      <c r="G170" s="33">
        <v>27</v>
      </c>
      <c r="H170" s="33">
        <v>608</v>
      </c>
      <c r="I170" s="33">
        <v>646</v>
      </c>
      <c r="J170" s="33">
        <v>4</v>
      </c>
    </row>
    <row r="171" spans="1:10" x14ac:dyDescent="0.3">
      <c r="C171" s="33">
        <v>16</v>
      </c>
      <c r="D171" s="33">
        <v>23</v>
      </c>
      <c r="E171" s="33">
        <v>772</v>
      </c>
      <c r="F171" s="33">
        <v>431</v>
      </c>
      <c r="G171" s="33">
        <v>27</v>
      </c>
      <c r="H171" s="33">
        <v>800</v>
      </c>
      <c r="I171" s="33">
        <v>466</v>
      </c>
      <c r="J171" s="33">
        <v>4</v>
      </c>
    </row>
    <row r="172" spans="1:10" x14ac:dyDescent="0.3">
      <c r="C172" s="33">
        <v>26</v>
      </c>
      <c r="D172" s="33">
        <v>33</v>
      </c>
      <c r="E172" s="33">
        <v>484</v>
      </c>
      <c r="F172" s="33">
        <v>390</v>
      </c>
      <c r="G172" s="33">
        <v>38</v>
      </c>
      <c r="H172" s="33">
        <v>536</v>
      </c>
      <c r="I172" s="33">
        <v>417</v>
      </c>
      <c r="J172" s="33">
        <v>5</v>
      </c>
    </row>
    <row r="173" spans="1:10" x14ac:dyDescent="0.3">
      <c r="C173" s="33">
        <v>32</v>
      </c>
      <c r="D173" s="33">
        <v>39</v>
      </c>
      <c r="E173" s="33">
        <v>484</v>
      </c>
      <c r="F173" s="33">
        <v>396</v>
      </c>
      <c r="G173" s="33">
        <v>47</v>
      </c>
      <c r="H173" s="33">
        <v>524</v>
      </c>
      <c r="I173" s="33">
        <v>424</v>
      </c>
      <c r="J173" s="33">
        <v>8</v>
      </c>
    </row>
    <row r="174" spans="1:10" x14ac:dyDescent="0.3">
      <c r="C174" s="33">
        <v>40</v>
      </c>
      <c r="D174" s="33">
        <v>43</v>
      </c>
      <c r="E174" s="33">
        <v>724</v>
      </c>
      <c r="F174" s="33">
        <v>528</v>
      </c>
      <c r="G174" s="33">
        <v>47</v>
      </c>
      <c r="H174" s="33">
        <v>812</v>
      </c>
      <c r="I174" s="33">
        <v>577</v>
      </c>
      <c r="J174" s="33">
        <v>4</v>
      </c>
    </row>
    <row r="175" spans="1:10" x14ac:dyDescent="0.3">
      <c r="C175" s="33">
        <v>50</v>
      </c>
      <c r="D175" s="33">
        <v>61</v>
      </c>
      <c r="E175" s="33">
        <v>796</v>
      </c>
      <c r="F175" s="33">
        <v>473</v>
      </c>
      <c r="G175" s="33">
        <v>65</v>
      </c>
      <c r="H175" s="33">
        <v>812</v>
      </c>
      <c r="I175" s="33">
        <v>500</v>
      </c>
      <c r="J175" s="33">
        <v>4</v>
      </c>
    </row>
    <row r="176" spans="1:10" x14ac:dyDescent="0.3">
      <c r="A176" s="5" t="s">
        <v>25</v>
      </c>
      <c r="C176" s="34" t="s">
        <v>1</v>
      </c>
      <c r="D176" s="34" t="s">
        <v>2</v>
      </c>
      <c r="E176" s="34" t="s">
        <v>3</v>
      </c>
      <c r="F176" s="34" t="s">
        <v>4</v>
      </c>
      <c r="G176" s="34" t="s">
        <v>5</v>
      </c>
      <c r="H176" s="34" t="s">
        <v>6</v>
      </c>
      <c r="I176" s="34" t="s">
        <v>7</v>
      </c>
      <c r="J176" s="34" t="s">
        <v>8</v>
      </c>
    </row>
    <row r="177" spans="1:10" x14ac:dyDescent="0.3">
      <c r="C177" s="34">
        <v>1</v>
      </c>
      <c r="D177" s="34">
        <v>0</v>
      </c>
      <c r="E177" s="34">
        <v>263</v>
      </c>
      <c r="F177" s="34">
        <v>310</v>
      </c>
      <c r="G177" s="34">
        <v>91</v>
      </c>
      <c r="H177" s="34">
        <v>531</v>
      </c>
      <c r="I177" s="34">
        <v>524</v>
      </c>
      <c r="J177" s="34">
        <v>91</v>
      </c>
    </row>
    <row r="178" spans="1:10" x14ac:dyDescent="0.3">
      <c r="C178" s="34">
        <v>14</v>
      </c>
      <c r="D178" s="34">
        <v>63</v>
      </c>
      <c r="E178" s="34">
        <v>479</v>
      </c>
      <c r="F178" s="34">
        <v>476</v>
      </c>
      <c r="G178" s="34">
        <v>68</v>
      </c>
      <c r="H178" s="34">
        <v>555</v>
      </c>
      <c r="I178" s="34">
        <v>524</v>
      </c>
      <c r="J178" s="34">
        <v>5</v>
      </c>
    </row>
    <row r="179" spans="1:10" x14ac:dyDescent="0.3">
      <c r="C179" s="34">
        <v>15</v>
      </c>
      <c r="D179" s="34">
        <v>65</v>
      </c>
      <c r="E179" s="34">
        <v>575</v>
      </c>
      <c r="F179" s="34">
        <v>448</v>
      </c>
      <c r="G179" s="34">
        <v>71</v>
      </c>
      <c r="H179" s="34">
        <v>603</v>
      </c>
      <c r="I179" s="34">
        <v>490</v>
      </c>
      <c r="J179" s="34">
        <v>6</v>
      </c>
    </row>
    <row r="180" spans="1:10" x14ac:dyDescent="0.3">
      <c r="A180" s="5" t="s">
        <v>26</v>
      </c>
      <c r="C180" s="35" t="s">
        <v>1</v>
      </c>
      <c r="D180" s="35" t="s">
        <v>2</v>
      </c>
      <c r="E180" s="35" t="s">
        <v>3</v>
      </c>
      <c r="F180" s="35" t="s">
        <v>4</v>
      </c>
      <c r="G180" s="35" t="s">
        <v>5</v>
      </c>
      <c r="H180" s="35" t="s">
        <v>6</v>
      </c>
      <c r="I180" s="35" t="s">
        <v>7</v>
      </c>
      <c r="J180" s="35" t="s">
        <v>8</v>
      </c>
    </row>
    <row r="181" spans="1:10" x14ac:dyDescent="0.3">
      <c r="C181" s="35">
        <v>3</v>
      </c>
      <c r="D181" s="35">
        <v>0</v>
      </c>
      <c r="E181" s="35">
        <v>545</v>
      </c>
      <c r="F181" s="35">
        <v>669</v>
      </c>
      <c r="G181" s="35">
        <v>7</v>
      </c>
      <c r="H181" s="35">
        <v>633</v>
      </c>
      <c r="I181" s="35">
        <v>759</v>
      </c>
      <c r="J181" s="35">
        <v>7</v>
      </c>
    </row>
    <row r="182" spans="1:10" x14ac:dyDescent="0.3">
      <c r="C182" s="35">
        <v>13</v>
      </c>
      <c r="D182" s="35">
        <v>11</v>
      </c>
      <c r="E182" s="35">
        <v>461</v>
      </c>
      <c r="F182" s="35">
        <v>641</v>
      </c>
      <c r="G182" s="35">
        <v>91</v>
      </c>
      <c r="H182" s="35">
        <v>657</v>
      </c>
      <c r="I182" s="35">
        <v>808</v>
      </c>
      <c r="J182" s="35">
        <v>80</v>
      </c>
    </row>
    <row r="183" spans="1:10" x14ac:dyDescent="0.3">
      <c r="C183" s="35">
        <v>14</v>
      </c>
      <c r="D183" s="35">
        <v>13</v>
      </c>
      <c r="E183" s="35">
        <v>401</v>
      </c>
      <c r="F183" s="35">
        <v>759</v>
      </c>
      <c r="G183" s="35">
        <v>22</v>
      </c>
      <c r="H183" s="35">
        <v>465</v>
      </c>
      <c r="I183" s="35">
        <v>849</v>
      </c>
      <c r="J183" s="35">
        <v>9</v>
      </c>
    </row>
    <row r="184" spans="1:10" x14ac:dyDescent="0.3">
      <c r="C184" s="35">
        <v>19</v>
      </c>
      <c r="D184" s="35">
        <v>26</v>
      </c>
      <c r="E184" s="35">
        <v>401</v>
      </c>
      <c r="F184" s="35">
        <v>731</v>
      </c>
      <c r="G184" s="35">
        <v>32</v>
      </c>
      <c r="H184" s="35">
        <v>537</v>
      </c>
      <c r="I184" s="35">
        <v>884</v>
      </c>
      <c r="J184" s="35">
        <v>6</v>
      </c>
    </row>
    <row r="185" spans="1:10" x14ac:dyDescent="0.3">
      <c r="C185" s="35">
        <v>26</v>
      </c>
      <c r="D185" s="35">
        <v>37</v>
      </c>
      <c r="E185" s="35">
        <v>413</v>
      </c>
      <c r="F185" s="35">
        <v>704</v>
      </c>
      <c r="G185" s="35">
        <v>54</v>
      </c>
      <c r="H185" s="35">
        <v>477</v>
      </c>
      <c r="I185" s="35">
        <v>835</v>
      </c>
      <c r="J185" s="35">
        <v>17</v>
      </c>
    </row>
    <row r="186" spans="1:10" x14ac:dyDescent="0.3">
      <c r="C186" s="35">
        <v>27</v>
      </c>
      <c r="D186" s="35">
        <v>38</v>
      </c>
      <c r="E186" s="35">
        <v>461</v>
      </c>
      <c r="F186" s="35">
        <v>773</v>
      </c>
      <c r="G186" s="35">
        <v>43</v>
      </c>
      <c r="H186" s="35">
        <v>501</v>
      </c>
      <c r="I186" s="35">
        <v>814</v>
      </c>
      <c r="J186" s="35">
        <v>5</v>
      </c>
    </row>
    <row r="187" spans="1:10" x14ac:dyDescent="0.3">
      <c r="C187" s="35">
        <v>32</v>
      </c>
      <c r="D187" s="35">
        <v>43</v>
      </c>
      <c r="E187" s="35">
        <v>509</v>
      </c>
      <c r="F187" s="35">
        <v>759</v>
      </c>
      <c r="G187" s="35">
        <v>48</v>
      </c>
      <c r="H187" s="35">
        <v>561</v>
      </c>
      <c r="I187" s="35">
        <v>821</v>
      </c>
      <c r="J187" s="35">
        <v>5</v>
      </c>
    </row>
    <row r="188" spans="1:10" x14ac:dyDescent="0.3">
      <c r="C188" s="35">
        <v>35</v>
      </c>
      <c r="D188" s="35">
        <v>45</v>
      </c>
      <c r="E188" s="35">
        <v>533</v>
      </c>
      <c r="F188" s="35">
        <v>752</v>
      </c>
      <c r="G188" s="35">
        <v>49</v>
      </c>
      <c r="H188" s="35">
        <v>561</v>
      </c>
      <c r="I188" s="35">
        <v>773</v>
      </c>
      <c r="J188" s="35">
        <v>4</v>
      </c>
    </row>
    <row r="189" spans="1:10" x14ac:dyDescent="0.3">
      <c r="C189" s="35">
        <v>47</v>
      </c>
      <c r="D189" s="35">
        <v>56</v>
      </c>
      <c r="E189" s="35">
        <v>437</v>
      </c>
      <c r="F189" s="35">
        <v>787</v>
      </c>
      <c r="G189" s="35">
        <v>60</v>
      </c>
      <c r="H189" s="35">
        <v>489</v>
      </c>
      <c r="I189" s="35">
        <v>814</v>
      </c>
      <c r="J189" s="35">
        <v>4</v>
      </c>
    </row>
    <row r="190" spans="1:10" x14ac:dyDescent="0.3">
      <c r="C190" s="35">
        <v>52</v>
      </c>
      <c r="D190" s="35">
        <v>64</v>
      </c>
      <c r="E190" s="35">
        <v>413</v>
      </c>
      <c r="F190" s="35">
        <v>745</v>
      </c>
      <c r="G190" s="35">
        <v>76</v>
      </c>
      <c r="H190" s="35">
        <v>477</v>
      </c>
      <c r="I190" s="35">
        <v>849</v>
      </c>
      <c r="J190" s="35">
        <v>12</v>
      </c>
    </row>
    <row r="191" spans="1:10" x14ac:dyDescent="0.3">
      <c r="C191" s="35">
        <v>57</v>
      </c>
      <c r="D191" s="35">
        <v>70</v>
      </c>
      <c r="E191" s="35">
        <v>413</v>
      </c>
      <c r="F191" s="35">
        <v>724</v>
      </c>
      <c r="G191" s="35">
        <v>91</v>
      </c>
      <c r="H191" s="35">
        <v>573</v>
      </c>
      <c r="I191" s="35">
        <v>863</v>
      </c>
      <c r="J191" s="35">
        <v>21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3"/>
  <sheetViews>
    <sheetView workbookViewId="0">
      <selection activeCell="B50" sqref="B50"/>
    </sheetView>
  </sheetViews>
  <sheetFormatPr defaultRowHeight="14.4" x14ac:dyDescent="0.3"/>
  <sheetData>
    <row r="1" spans="1:10" x14ac:dyDescent="0.3">
      <c r="A1" s="5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3">
      <c r="A2" s="35"/>
      <c r="C2">
        <v>2</v>
      </c>
      <c r="D2">
        <v>0</v>
      </c>
      <c r="E2">
        <v>544</v>
      </c>
      <c r="F2">
        <v>674</v>
      </c>
      <c r="G2">
        <v>6</v>
      </c>
      <c r="H2">
        <v>596</v>
      </c>
      <c r="I2">
        <v>729</v>
      </c>
      <c r="J2">
        <v>6</v>
      </c>
    </row>
    <row r="3" spans="1:10" x14ac:dyDescent="0.3">
      <c r="A3" s="35"/>
      <c r="C3">
        <v>3</v>
      </c>
      <c r="D3">
        <v>0</v>
      </c>
      <c r="E3">
        <v>508</v>
      </c>
      <c r="F3">
        <v>501</v>
      </c>
      <c r="G3">
        <v>91</v>
      </c>
      <c r="H3">
        <v>836</v>
      </c>
      <c r="I3">
        <v>736</v>
      </c>
      <c r="J3">
        <v>91</v>
      </c>
    </row>
    <row r="4" spans="1:10" x14ac:dyDescent="0.3">
      <c r="A4" s="35"/>
      <c r="C4">
        <v>4</v>
      </c>
      <c r="D4">
        <v>1</v>
      </c>
      <c r="E4">
        <v>508</v>
      </c>
      <c r="F4">
        <v>335</v>
      </c>
      <c r="G4">
        <v>51</v>
      </c>
      <c r="H4">
        <v>632</v>
      </c>
      <c r="I4">
        <v>397</v>
      </c>
      <c r="J4">
        <v>50</v>
      </c>
    </row>
    <row r="5" spans="1:10" x14ac:dyDescent="0.3">
      <c r="A5" s="35"/>
      <c r="C5">
        <v>5</v>
      </c>
      <c r="D5">
        <v>3</v>
      </c>
      <c r="E5">
        <v>364</v>
      </c>
      <c r="F5">
        <v>494</v>
      </c>
      <c r="G5">
        <v>17</v>
      </c>
      <c r="H5">
        <v>440</v>
      </c>
      <c r="I5">
        <v>653</v>
      </c>
      <c r="J5">
        <v>14</v>
      </c>
    </row>
    <row r="6" spans="1:10" x14ac:dyDescent="0.3">
      <c r="A6" s="35"/>
      <c r="C6">
        <v>7</v>
      </c>
      <c r="D6">
        <v>3</v>
      </c>
      <c r="E6">
        <v>508</v>
      </c>
      <c r="F6">
        <v>688</v>
      </c>
      <c r="G6">
        <v>7</v>
      </c>
      <c r="H6">
        <v>548</v>
      </c>
      <c r="I6">
        <v>723</v>
      </c>
      <c r="J6">
        <v>4</v>
      </c>
    </row>
    <row r="7" spans="1:10" x14ac:dyDescent="0.3">
      <c r="A7" s="35"/>
      <c r="C7">
        <v>18</v>
      </c>
      <c r="D7">
        <v>22</v>
      </c>
      <c r="E7">
        <v>364</v>
      </c>
      <c r="F7">
        <v>515</v>
      </c>
      <c r="G7">
        <v>30</v>
      </c>
      <c r="H7">
        <v>416</v>
      </c>
      <c r="I7">
        <v>653</v>
      </c>
      <c r="J7">
        <v>8</v>
      </c>
    </row>
    <row r="8" spans="1:10" x14ac:dyDescent="0.3">
      <c r="A8" s="35"/>
      <c r="C8">
        <v>37</v>
      </c>
      <c r="D8">
        <v>52</v>
      </c>
      <c r="E8">
        <v>508</v>
      </c>
      <c r="F8">
        <v>355</v>
      </c>
      <c r="G8">
        <v>91</v>
      </c>
      <c r="H8">
        <v>560</v>
      </c>
      <c r="I8">
        <v>397</v>
      </c>
      <c r="J8">
        <v>39</v>
      </c>
    </row>
    <row r="9" spans="1:10" x14ac:dyDescent="0.3">
      <c r="A9" s="35"/>
      <c r="C9">
        <v>39</v>
      </c>
      <c r="D9">
        <v>53</v>
      </c>
      <c r="E9">
        <v>592</v>
      </c>
      <c r="F9">
        <v>681</v>
      </c>
      <c r="G9">
        <v>60</v>
      </c>
      <c r="H9">
        <v>692</v>
      </c>
      <c r="I9">
        <v>736</v>
      </c>
      <c r="J9">
        <v>7</v>
      </c>
    </row>
    <row r="10" spans="1:10" x14ac:dyDescent="0.3">
      <c r="C10">
        <v>47</v>
      </c>
      <c r="D10">
        <v>65</v>
      </c>
      <c r="E10">
        <v>532</v>
      </c>
      <c r="F10">
        <v>577</v>
      </c>
      <c r="G10">
        <v>84</v>
      </c>
      <c r="H10">
        <v>800</v>
      </c>
      <c r="I10">
        <v>736</v>
      </c>
      <c r="J10">
        <v>19</v>
      </c>
    </row>
    <row r="11" spans="1:10" x14ac:dyDescent="0.3">
      <c r="A11" s="35"/>
      <c r="C11">
        <v>51</v>
      </c>
      <c r="D11">
        <v>83</v>
      </c>
      <c r="E11">
        <v>712</v>
      </c>
      <c r="F11">
        <v>577</v>
      </c>
      <c r="G11">
        <v>87</v>
      </c>
      <c r="H11">
        <v>788</v>
      </c>
      <c r="I11">
        <v>632</v>
      </c>
      <c r="J11">
        <v>4</v>
      </c>
    </row>
    <row r="12" spans="1:10" x14ac:dyDescent="0.3">
      <c r="A12" s="5" t="s">
        <v>9</v>
      </c>
      <c r="C12" s="36" t="s">
        <v>1</v>
      </c>
      <c r="D12" s="36" t="s">
        <v>2</v>
      </c>
      <c r="E12" s="36" t="s">
        <v>3</v>
      </c>
      <c r="F12" s="36" t="s">
        <v>4</v>
      </c>
      <c r="G12" s="36" t="s">
        <v>5</v>
      </c>
      <c r="H12" s="36" t="s">
        <v>6</v>
      </c>
      <c r="I12" s="36" t="s">
        <v>7</v>
      </c>
      <c r="J12" s="36" t="s">
        <v>8</v>
      </c>
    </row>
    <row r="13" spans="1:10" x14ac:dyDescent="0.3">
      <c r="A13" s="35"/>
      <c r="C13" s="36">
        <v>1</v>
      </c>
      <c r="D13" s="36">
        <v>0</v>
      </c>
      <c r="E13" s="36">
        <v>183</v>
      </c>
      <c r="F13" s="36">
        <v>181</v>
      </c>
      <c r="G13" s="36">
        <v>24</v>
      </c>
      <c r="H13" s="36">
        <v>403</v>
      </c>
      <c r="I13" s="36">
        <v>292</v>
      </c>
      <c r="J13" s="36">
        <v>24</v>
      </c>
    </row>
    <row r="14" spans="1:10" x14ac:dyDescent="0.3">
      <c r="A14" s="35"/>
      <c r="C14" s="36">
        <v>3</v>
      </c>
      <c r="D14" s="36">
        <v>0</v>
      </c>
      <c r="E14" s="36">
        <v>555</v>
      </c>
      <c r="F14" s="36">
        <v>486</v>
      </c>
      <c r="G14" s="36">
        <v>9</v>
      </c>
      <c r="H14" s="36">
        <v>691</v>
      </c>
      <c r="I14" s="36">
        <v>611</v>
      </c>
      <c r="J14" s="36">
        <v>9</v>
      </c>
    </row>
    <row r="15" spans="1:10" x14ac:dyDescent="0.3">
      <c r="A15" s="35"/>
      <c r="C15" s="36">
        <v>5</v>
      </c>
      <c r="D15" s="36">
        <v>0</v>
      </c>
      <c r="E15" s="36">
        <v>543</v>
      </c>
      <c r="F15" s="36">
        <v>410</v>
      </c>
      <c r="G15" s="36">
        <v>19</v>
      </c>
      <c r="H15" s="36">
        <v>679</v>
      </c>
      <c r="I15" s="36">
        <v>528</v>
      </c>
      <c r="J15" s="36">
        <v>19</v>
      </c>
    </row>
    <row r="16" spans="1:10" x14ac:dyDescent="0.3">
      <c r="A16" s="35"/>
      <c r="C16" s="36">
        <v>6</v>
      </c>
      <c r="D16" s="36">
        <v>0</v>
      </c>
      <c r="E16" s="36">
        <v>627</v>
      </c>
      <c r="F16" s="36">
        <v>597</v>
      </c>
      <c r="G16" s="36">
        <v>10</v>
      </c>
      <c r="H16" s="36">
        <v>715</v>
      </c>
      <c r="I16" s="36">
        <v>694</v>
      </c>
      <c r="J16" s="36">
        <v>10</v>
      </c>
    </row>
    <row r="17" spans="1:10" x14ac:dyDescent="0.3">
      <c r="A17" s="35"/>
      <c r="C17" s="36">
        <v>23</v>
      </c>
      <c r="D17" s="36">
        <v>7</v>
      </c>
      <c r="E17" s="36">
        <v>447</v>
      </c>
      <c r="F17" s="36">
        <v>354</v>
      </c>
      <c r="G17" s="36">
        <v>90</v>
      </c>
      <c r="H17" s="36">
        <v>715</v>
      </c>
      <c r="I17" s="36">
        <v>701</v>
      </c>
      <c r="J17" s="36">
        <v>83</v>
      </c>
    </row>
    <row r="18" spans="1:10" x14ac:dyDescent="0.3">
      <c r="A18" s="35"/>
      <c r="C18" s="36">
        <v>33</v>
      </c>
      <c r="D18" s="36">
        <v>13</v>
      </c>
      <c r="E18" s="36">
        <v>219</v>
      </c>
      <c r="F18" s="36">
        <v>181</v>
      </c>
      <c r="G18" s="36">
        <v>17</v>
      </c>
      <c r="H18" s="36">
        <v>295</v>
      </c>
      <c r="I18" s="36">
        <v>244</v>
      </c>
      <c r="J18" s="36">
        <v>4</v>
      </c>
    </row>
    <row r="19" spans="1:10" x14ac:dyDescent="0.3">
      <c r="A19" s="35"/>
      <c r="C19" s="36">
        <v>51</v>
      </c>
      <c r="D19" s="36">
        <v>19</v>
      </c>
      <c r="E19" s="36">
        <v>519</v>
      </c>
      <c r="F19" s="36">
        <v>354</v>
      </c>
      <c r="G19" s="36">
        <v>25</v>
      </c>
      <c r="H19" s="36">
        <v>583</v>
      </c>
      <c r="I19" s="36">
        <v>424</v>
      </c>
      <c r="J19" s="36">
        <v>6</v>
      </c>
    </row>
    <row r="20" spans="1:10" x14ac:dyDescent="0.3">
      <c r="A20" s="35"/>
      <c r="C20" s="36">
        <v>52</v>
      </c>
      <c r="D20" s="36">
        <v>20</v>
      </c>
      <c r="E20" s="36">
        <v>183</v>
      </c>
      <c r="F20" s="36">
        <v>181</v>
      </c>
      <c r="G20" s="36">
        <v>33</v>
      </c>
      <c r="H20" s="36">
        <v>295</v>
      </c>
      <c r="I20" s="36">
        <v>264</v>
      </c>
      <c r="J20" s="36">
        <v>13</v>
      </c>
    </row>
    <row r="21" spans="1:10" x14ac:dyDescent="0.3">
      <c r="A21" s="35"/>
      <c r="C21" s="36">
        <v>54</v>
      </c>
      <c r="D21" s="36">
        <v>20</v>
      </c>
      <c r="E21" s="36">
        <v>423</v>
      </c>
      <c r="F21" s="36">
        <v>244</v>
      </c>
      <c r="G21" s="36">
        <v>25</v>
      </c>
      <c r="H21" s="36">
        <v>451</v>
      </c>
      <c r="I21" s="36">
        <v>264</v>
      </c>
      <c r="J21" s="36">
        <v>5</v>
      </c>
    </row>
    <row r="22" spans="1:10" x14ac:dyDescent="0.3">
      <c r="A22" s="35"/>
      <c r="C22" s="36">
        <v>61</v>
      </c>
      <c r="D22" s="36">
        <v>24</v>
      </c>
      <c r="E22" s="36">
        <v>291</v>
      </c>
      <c r="F22" s="36">
        <v>195</v>
      </c>
      <c r="G22" s="36">
        <v>47</v>
      </c>
      <c r="H22" s="36">
        <v>403</v>
      </c>
      <c r="I22" s="36">
        <v>237</v>
      </c>
      <c r="J22" s="36">
        <v>23</v>
      </c>
    </row>
    <row r="23" spans="1:10" x14ac:dyDescent="0.3">
      <c r="A23" s="35"/>
      <c r="C23" s="36">
        <v>78</v>
      </c>
      <c r="D23" s="36">
        <v>33</v>
      </c>
      <c r="E23" s="36">
        <v>147</v>
      </c>
      <c r="F23" s="36">
        <v>230</v>
      </c>
      <c r="G23" s="36">
        <v>39</v>
      </c>
      <c r="H23" s="36">
        <v>175</v>
      </c>
      <c r="I23" s="36">
        <v>264</v>
      </c>
      <c r="J23" s="36">
        <v>6</v>
      </c>
    </row>
    <row r="24" spans="1:10" x14ac:dyDescent="0.3">
      <c r="A24" s="35"/>
      <c r="C24" s="36">
        <v>82</v>
      </c>
      <c r="D24" s="36">
        <v>34</v>
      </c>
      <c r="E24" s="36">
        <v>495</v>
      </c>
      <c r="F24" s="36">
        <v>493</v>
      </c>
      <c r="G24" s="36">
        <v>38</v>
      </c>
      <c r="H24" s="36">
        <v>559</v>
      </c>
      <c r="I24" s="36">
        <v>535</v>
      </c>
      <c r="J24" s="36">
        <v>4</v>
      </c>
    </row>
    <row r="25" spans="1:10" x14ac:dyDescent="0.3">
      <c r="C25" s="36">
        <v>92</v>
      </c>
      <c r="D25" s="36">
        <v>40</v>
      </c>
      <c r="E25" s="36">
        <v>147</v>
      </c>
      <c r="F25" s="36">
        <v>181</v>
      </c>
      <c r="G25" s="36">
        <v>91</v>
      </c>
      <c r="H25" s="36">
        <v>403</v>
      </c>
      <c r="I25" s="36">
        <v>514</v>
      </c>
      <c r="J25" s="36">
        <v>51</v>
      </c>
    </row>
    <row r="26" spans="1:10" x14ac:dyDescent="0.3">
      <c r="A26" s="35"/>
      <c r="C26" s="36">
        <v>114</v>
      </c>
      <c r="D26" s="36">
        <v>49</v>
      </c>
      <c r="E26" s="36">
        <v>531</v>
      </c>
      <c r="F26" s="36">
        <v>368</v>
      </c>
      <c r="G26" s="36">
        <v>53</v>
      </c>
      <c r="H26" s="36">
        <v>583</v>
      </c>
      <c r="I26" s="36">
        <v>438</v>
      </c>
      <c r="J26" s="36">
        <v>4</v>
      </c>
    </row>
    <row r="27" spans="1:10" x14ac:dyDescent="0.3">
      <c r="C27" s="36">
        <v>136</v>
      </c>
      <c r="D27" s="36">
        <v>64</v>
      </c>
      <c r="E27" s="36">
        <v>423</v>
      </c>
      <c r="F27" s="36">
        <v>244</v>
      </c>
      <c r="G27" s="36">
        <v>71</v>
      </c>
      <c r="H27" s="36">
        <v>451</v>
      </c>
      <c r="I27" s="36">
        <v>264</v>
      </c>
      <c r="J27" s="36">
        <v>7</v>
      </c>
    </row>
    <row r="28" spans="1:10" x14ac:dyDescent="0.3">
      <c r="C28" s="36">
        <v>140</v>
      </c>
      <c r="D28" s="36">
        <v>71</v>
      </c>
      <c r="E28" s="36">
        <v>567</v>
      </c>
      <c r="F28" s="36">
        <v>486</v>
      </c>
      <c r="G28" s="36">
        <v>75</v>
      </c>
      <c r="H28" s="36">
        <v>631</v>
      </c>
      <c r="I28" s="36">
        <v>555</v>
      </c>
      <c r="J28" s="36">
        <v>4</v>
      </c>
    </row>
    <row r="29" spans="1:10" x14ac:dyDescent="0.3">
      <c r="A29" s="5" t="s">
        <v>10</v>
      </c>
      <c r="C29" t="s">
        <v>1</v>
      </c>
      <c r="D29" t="s">
        <v>2</v>
      </c>
      <c r="E29" t="s">
        <v>3</v>
      </c>
      <c r="F29" t="s">
        <v>4</v>
      </c>
      <c r="G29" t="s">
        <v>5</v>
      </c>
      <c r="H29" t="s">
        <v>6</v>
      </c>
      <c r="I29" t="s">
        <v>7</v>
      </c>
      <c r="J29" t="s">
        <v>8</v>
      </c>
    </row>
    <row r="30" spans="1:10" x14ac:dyDescent="0.3">
      <c r="C30">
        <v>1</v>
      </c>
      <c r="D30">
        <v>0</v>
      </c>
      <c r="E30">
        <v>165</v>
      </c>
      <c r="F30">
        <v>467</v>
      </c>
      <c r="G30">
        <v>5</v>
      </c>
      <c r="H30">
        <v>193</v>
      </c>
      <c r="I30">
        <v>502</v>
      </c>
      <c r="J30">
        <v>5</v>
      </c>
    </row>
    <row r="31" spans="1:10" x14ac:dyDescent="0.3">
      <c r="C31">
        <v>3</v>
      </c>
      <c r="D31">
        <v>0</v>
      </c>
      <c r="E31">
        <v>225</v>
      </c>
      <c r="F31">
        <v>619</v>
      </c>
      <c r="G31">
        <v>91</v>
      </c>
      <c r="H31">
        <v>637</v>
      </c>
      <c r="I31">
        <v>820</v>
      </c>
      <c r="J31">
        <v>91</v>
      </c>
    </row>
    <row r="32" spans="1:10" x14ac:dyDescent="0.3">
      <c r="C32">
        <v>4</v>
      </c>
      <c r="D32">
        <v>0</v>
      </c>
      <c r="E32">
        <v>297</v>
      </c>
      <c r="F32">
        <v>481</v>
      </c>
      <c r="G32">
        <v>4</v>
      </c>
      <c r="H32">
        <v>325</v>
      </c>
      <c r="I32">
        <v>515</v>
      </c>
      <c r="J32">
        <v>4</v>
      </c>
    </row>
    <row r="33" spans="3:10" x14ac:dyDescent="0.3">
      <c r="C33">
        <v>5</v>
      </c>
      <c r="D33">
        <v>0</v>
      </c>
      <c r="E33">
        <v>261</v>
      </c>
      <c r="F33">
        <v>197</v>
      </c>
      <c r="G33">
        <v>91</v>
      </c>
      <c r="H33">
        <v>757</v>
      </c>
      <c r="I33">
        <v>682</v>
      </c>
      <c r="J33">
        <v>91</v>
      </c>
    </row>
    <row r="34" spans="3:10" x14ac:dyDescent="0.3">
      <c r="C34">
        <v>22</v>
      </c>
      <c r="D34">
        <v>13</v>
      </c>
      <c r="E34">
        <v>153</v>
      </c>
      <c r="F34">
        <v>439</v>
      </c>
      <c r="G34">
        <v>91</v>
      </c>
      <c r="H34">
        <v>433</v>
      </c>
      <c r="I34">
        <v>786</v>
      </c>
      <c r="J34">
        <v>78</v>
      </c>
    </row>
    <row r="35" spans="3:10" x14ac:dyDescent="0.3">
      <c r="C35">
        <v>25</v>
      </c>
      <c r="D35">
        <v>13</v>
      </c>
      <c r="E35">
        <v>609</v>
      </c>
      <c r="F35">
        <v>197</v>
      </c>
      <c r="G35">
        <v>18</v>
      </c>
      <c r="H35">
        <v>673</v>
      </c>
      <c r="I35">
        <v>245</v>
      </c>
      <c r="J35">
        <v>5</v>
      </c>
    </row>
    <row r="36" spans="3:10" x14ac:dyDescent="0.3">
      <c r="C36">
        <v>28</v>
      </c>
      <c r="D36">
        <v>14</v>
      </c>
      <c r="E36">
        <v>189</v>
      </c>
      <c r="F36">
        <v>439</v>
      </c>
      <c r="G36">
        <v>30</v>
      </c>
      <c r="H36">
        <v>241</v>
      </c>
      <c r="I36">
        <v>481</v>
      </c>
      <c r="J36">
        <v>16</v>
      </c>
    </row>
    <row r="37" spans="3:10" x14ac:dyDescent="0.3">
      <c r="C37">
        <v>41</v>
      </c>
      <c r="D37">
        <v>17</v>
      </c>
      <c r="E37">
        <v>261</v>
      </c>
      <c r="F37">
        <v>529</v>
      </c>
      <c r="G37">
        <v>23</v>
      </c>
      <c r="H37">
        <v>397</v>
      </c>
      <c r="I37">
        <v>626</v>
      </c>
      <c r="J37">
        <v>6</v>
      </c>
    </row>
    <row r="38" spans="3:10" x14ac:dyDescent="0.3">
      <c r="C38">
        <v>43</v>
      </c>
      <c r="D38">
        <v>18</v>
      </c>
      <c r="E38">
        <v>369</v>
      </c>
      <c r="F38">
        <v>716</v>
      </c>
      <c r="G38">
        <v>35</v>
      </c>
      <c r="H38">
        <v>409</v>
      </c>
      <c r="I38">
        <v>806</v>
      </c>
      <c r="J38">
        <v>17</v>
      </c>
    </row>
    <row r="39" spans="3:10" x14ac:dyDescent="0.3">
      <c r="C39">
        <v>56</v>
      </c>
      <c r="D39">
        <v>24</v>
      </c>
      <c r="E39">
        <v>309</v>
      </c>
      <c r="F39">
        <v>578</v>
      </c>
      <c r="G39">
        <v>29</v>
      </c>
      <c r="H39">
        <v>397</v>
      </c>
      <c r="I39">
        <v>682</v>
      </c>
      <c r="J39">
        <v>5</v>
      </c>
    </row>
    <row r="40" spans="3:10" x14ac:dyDescent="0.3">
      <c r="C40">
        <v>65</v>
      </c>
      <c r="D40">
        <v>32</v>
      </c>
      <c r="E40">
        <v>201</v>
      </c>
      <c r="F40">
        <v>439</v>
      </c>
      <c r="G40">
        <v>43</v>
      </c>
      <c r="H40">
        <v>241</v>
      </c>
      <c r="I40">
        <v>481</v>
      </c>
      <c r="J40">
        <v>11</v>
      </c>
    </row>
    <row r="41" spans="3:10" x14ac:dyDescent="0.3">
      <c r="C41">
        <v>74</v>
      </c>
      <c r="D41">
        <v>35</v>
      </c>
      <c r="E41">
        <v>321</v>
      </c>
      <c r="F41">
        <v>626</v>
      </c>
      <c r="G41">
        <v>40</v>
      </c>
      <c r="H41">
        <v>361</v>
      </c>
      <c r="I41">
        <v>682</v>
      </c>
      <c r="J41">
        <v>5</v>
      </c>
    </row>
    <row r="42" spans="3:10" x14ac:dyDescent="0.3">
      <c r="C42">
        <v>77</v>
      </c>
      <c r="D42">
        <v>36</v>
      </c>
      <c r="E42">
        <v>165</v>
      </c>
      <c r="F42">
        <v>578</v>
      </c>
      <c r="G42">
        <v>45</v>
      </c>
      <c r="H42">
        <v>229</v>
      </c>
      <c r="I42">
        <v>619</v>
      </c>
      <c r="J42">
        <v>9</v>
      </c>
    </row>
    <row r="43" spans="3:10" x14ac:dyDescent="0.3">
      <c r="C43">
        <v>86</v>
      </c>
      <c r="D43">
        <v>38</v>
      </c>
      <c r="E43">
        <v>309</v>
      </c>
      <c r="F43">
        <v>585</v>
      </c>
      <c r="G43">
        <v>45</v>
      </c>
      <c r="H43">
        <v>361</v>
      </c>
      <c r="I43">
        <v>619</v>
      </c>
      <c r="J43">
        <v>7</v>
      </c>
    </row>
    <row r="44" spans="3:10" x14ac:dyDescent="0.3">
      <c r="C44">
        <v>102</v>
      </c>
      <c r="D44">
        <v>44</v>
      </c>
      <c r="E44">
        <v>357</v>
      </c>
      <c r="F44">
        <v>481</v>
      </c>
      <c r="G44">
        <v>48</v>
      </c>
      <c r="H44">
        <v>397</v>
      </c>
      <c r="I44">
        <v>515</v>
      </c>
      <c r="J44">
        <v>4</v>
      </c>
    </row>
    <row r="45" spans="3:10" x14ac:dyDescent="0.3">
      <c r="C45">
        <v>109</v>
      </c>
      <c r="D45">
        <v>47</v>
      </c>
      <c r="E45">
        <v>321</v>
      </c>
      <c r="F45">
        <v>571</v>
      </c>
      <c r="G45">
        <v>51</v>
      </c>
      <c r="H45">
        <v>421</v>
      </c>
      <c r="I45">
        <v>682</v>
      </c>
      <c r="J45">
        <v>4</v>
      </c>
    </row>
    <row r="46" spans="3:10" x14ac:dyDescent="0.3">
      <c r="C46">
        <v>118</v>
      </c>
      <c r="D46">
        <v>53</v>
      </c>
      <c r="E46">
        <v>297</v>
      </c>
      <c r="F46">
        <v>543</v>
      </c>
      <c r="G46">
        <v>65</v>
      </c>
      <c r="H46">
        <v>373</v>
      </c>
      <c r="I46">
        <v>647</v>
      </c>
      <c r="J46">
        <v>12</v>
      </c>
    </row>
    <row r="47" spans="3:10" x14ac:dyDescent="0.3">
      <c r="C47">
        <v>125</v>
      </c>
      <c r="D47">
        <v>56</v>
      </c>
      <c r="E47">
        <v>369</v>
      </c>
      <c r="F47">
        <v>599</v>
      </c>
      <c r="G47">
        <v>60</v>
      </c>
      <c r="H47">
        <v>421</v>
      </c>
      <c r="I47">
        <v>647</v>
      </c>
      <c r="J47">
        <v>4</v>
      </c>
    </row>
    <row r="48" spans="3:10" x14ac:dyDescent="0.3">
      <c r="C48">
        <v>138</v>
      </c>
      <c r="D48">
        <v>64</v>
      </c>
      <c r="E48">
        <v>165</v>
      </c>
      <c r="F48">
        <v>585</v>
      </c>
      <c r="G48">
        <v>70</v>
      </c>
      <c r="H48">
        <v>229</v>
      </c>
      <c r="I48">
        <v>640</v>
      </c>
      <c r="J48">
        <v>6</v>
      </c>
    </row>
    <row r="49" spans="1:10" x14ac:dyDescent="0.3">
      <c r="C49">
        <v>146</v>
      </c>
      <c r="D49">
        <v>67</v>
      </c>
      <c r="E49">
        <v>321</v>
      </c>
      <c r="F49">
        <v>585</v>
      </c>
      <c r="G49">
        <v>74</v>
      </c>
      <c r="H49">
        <v>361</v>
      </c>
      <c r="I49">
        <v>640</v>
      </c>
      <c r="J49">
        <v>7</v>
      </c>
    </row>
    <row r="50" spans="1:10" x14ac:dyDescent="0.3">
      <c r="C50">
        <v>175</v>
      </c>
      <c r="D50">
        <v>78</v>
      </c>
      <c r="E50">
        <v>585</v>
      </c>
      <c r="F50">
        <v>737</v>
      </c>
      <c r="G50">
        <v>84</v>
      </c>
      <c r="H50">
        <v>637</v>
      </c>
      <c r="I50">
        <v>799</v>
      </c>
      <c r="J50">
        <v>6</v>
      </c>
    </row>
    <row r="51" spans="1:10" x14ac:dyDescent="0.3">
      <c r="C51">
        <v>182</v>
      </c>
      <c r="D51">
        <v>81</v>
      </c>
      <c r="E51">
        <v>549</v>
      </c>
      <c r="F51">
        <v>245</v>
      </c>
      <c r="G51">
        <v>91</v>
      </c>
      <c r="H51">
        <v>757</v>
      </c>
      <c r="I51">
        <v>405</v>
      </c>
      <c r="J51">
        <v>10</v>
      </c>
    </row>
    <row r="52" spans="1:10" x14ac:dyDescent="0.3">
      <c r="C52">
        <v>194</v>
      </c>
      <c r="D52">
        <v>87</v>
      </c>
      <c r="E52">
        <v>645</v>
      </c>
      <c r="F52">
        <v>197</v>
      </c>
      <c r="G52">
        <v>91</v>
      </c>
      <c r="H52">
        <v>733</v>
      </c>
      <c r="I52">
        <v>308</v>
      </c>
      <c r="J52">
        <v>4</v>
      </c>
    </row>
    <row r="53" spans="1:10" x14ac:dyDescent="0.3">
      <c r="A53" s="5" t="s">
        <v>11</v>
      </c>
      <c r="C53" t="s">
        <v>1</v>
      </c>
      <c r="D53" t="s">
        <v>2</v>
      </c>
      <c r="E53" t="s">
        <v>3</v>
      </c>
      <c r="F53" t="s">
        <v>4</v>
      </c>
      <c r="G53" t="s">
        <v>5</v>
      </c>
      <c r="H53" t="s">
        <v>6</v>
      </c>
      <c r="I53" t="s">
        <v>7</v>
      </c>
      <c r="J53" t="s">
        <v>8</v>
      </c>
    </row>
    <row r="54" spans="1:10" x14ac:dyDescent="0.3">
      <c r="A54" s="37"/>
      <c r="C54">
        <v>1</v>
      </c>
      <c r="D54">
        <v>0</v>
      </c>
      <c r="E54">
        <v>135</v>
      </c>
      <c r="F54">
        <v>330</v>
      </c>
      <c r="G54">
        <v>91</v>
      </c>
      <c r="H54">
        <v>763</v>
      </c>
      <c r="I54">
        <v>871</v>
      </c>
      <c r="J54">
        <v>91</v>
      </c>
    </row>
    <row r="55" spans="1:10" x14ac:dyDescent="0.3">
      <c r="A55" s="37"/>
      <c r="C55">
        <v>5</v>
      </c>
      <c r="D55">
        <v>27</v>
      </c>
      <c r="E55">
        <v>531</v>
      </c>
      <c r="F55">
        <v>732</v>
      </c>
      <c r="G55">
        <v>36</v>
      </c>
      <c r="H55">
        <v>619</v>
      </c>
      <c r="I55">
        <v>781</v>
      </c>
      <c r="J55">
        <v>9</v>
      </c>
    </row>
    <row r="56" spans="1:10" x14ac:dyDescent="0.3">
      <c r="A56" s="37"/>
      <c r="C56">
        <v>10</v>
      </c>
      <c r="D56">
        <v>39</v>
      </c>
      <c r="E56">
        <v>543</v>
      </c>
      <c r="F56">
        <v>732</v>
      </c>
      <c r="G56">
        <v>47</v>
      </c>
      <c r="H56">
        <v>595</v>
      </c>
      <c r="I56">
        <v>767</v>
      </c>
      <c r="J56">
        <v>8</v>
      </c>
    </row>
    <row r="57" spans="1:10" x14ac:dyDescent="0.3">
      <c r="C57">
        <v>13</v>
      </c>
      <c r="D57">
        <v>52</v>
      </c>
      <c r="E57">
        <v>291</v>
      </c>
      <c r="F57">
        <v>774</v>
      </c>
      <c r="G57">
        <v>58</v>
      </c>
      <c r="H57">
        <v>319</v>
      </c>
      <c r="I57">
        <v>815</v>
      </c>
      <c r="J57">
        <v>6</v>
      </c>
    </row>
    <row r="58" spans="1:10" x14ac:dyDescent="0.3">
      <c r="A58" s="5" t="s">
        <v>12</v>
      </c>
      <c r="C58" t="s">
        <v>1</v>
      </c>
      <c r="D58" t="s">
        <v>2</v>
      </c>
      <c r="E58" t="s">
        <v>3</v>
      </c>
      <c r="F58" t="s">
        <v>4</v>
      </c>
      <c r="G58" t="s">
        <v>5</v>
      </c>
      <c r="H58" t="s">
        <v>6</v>
      </c>
      <c r="I58" t="s">
        <v>7</v>
      </c>
      <c r="J58" t="s">
        <v>8</v>
      </c>
    </row>
    <row r="59" spans="1:10" x14ac:dyDescent="0.3">
      <c r="A59" s="37"/>
      <c r="C59">
        <v>1</v>
      </c>
      <c r="D59">
        <v>0</v>
      </c>
      <c r="E59">
        <v>82</v>
      </c>
      <c r="F59">
        <v>264</v>
      </c>
      <c r="G59">
        <v>91</v>
      </c>
      <c r="H59">
        <v>674</v>
      </c>
      <c r="I59">
        <v>859</v>
      </c>
      <c r="J59">
        <v>91</v>
      </c>
    </row>
    <row r="60" spans="1:10" x14ac:dyDescent="0.3">
      <c r="A60" s="37"/>
      <c r="C60">
        <v>5</v>
      </c>
      <c r="D60">
        <v>26</v>
      </c>
      <c r="E60">
        <v>574</v>
      </c>
      <c r="F60">
        <v>811</v>
      </c>
      <c r="G60">
        <v>34</v>
      </c>
      <c r="H60">
        <v>590</v>
      </c>
      <c r="I60">
        <v>839</v>
      </c>
      <c r="J60">
        <v>8</v>
      </c>
    </row>
    <row r="61" spans="1:10" x14ac:dyDescent="0.3">
      <c r="A61" s="37"/>
      <c r="C61">
        <v>6</v>
      </c>
      <c r="D61">
        <v>27</v>
      </c>
      <c r="E61">
        <v>262</v>
      </c>
      <c r="F61">
        <v>555</v>
      </c>
      <c r="G61">
        <v>32</v>
      </c>
      <c r="H61">
        <v>350</v>
      </c>
      <c r="I61">
        <v>603</v>
      </c>
      <c r="J61">
        <v>5</v>
      </c>
    </row>
    <row r="62" spans="1:10" x14ac:dyDescent="0.3">
      <c r="A62" s="37"/>
      <c r="C62">
        <v>14</v>
      </c>
      <c r="D62">
        <v>36</v>
      </c>
      <c r="E62">
        <v>574</v>
      </c>
      <c r="F62">
        <v>783</v>
      </c>
      <c r="G62">
        <v>41</v>
      </c>
      <c r="H62">
        <v>602</v>
      </c>
      <c r="I62">
        <v>852</v>
      </c>
      <c r="J62">
        <v>5</v>
      </c>
    </row>
    <row r="63" spans="1:10" x14ac:dyDescent="0.3">
      <c r="A63" s="37"/>
      <c r="C63">
        <v>22</v>
      </c>
      <c r="D63">
        <v>42</v>
      </c>
      <c r="E63">
        <v>574</v>
      </c>
      <c r="F63">
        <v>762</v>
      </c>
      <c r="G63">
        <v>48</v>
      </c>
      <c r="H63">
        <v>626</v>
      </c>
      <c r="I63">
        <v>846</v>
      </c>
      <c r="J63">
        <v>6</v>
      </c>
    </row>
    <row r="64" spans="1:10" x14ac:dyDescent="0.3">
      <c r="C64">
        <v>26</v>
      </c>
      <c r="D64">
        <v>49</v>
      </c>
      <c r="E64">
        <v>562</v>
      </c>
      <c r="F64">
        <v>638</v>
      </c>
      <c r="G64">
        <v>53</v>
      </c>
      <c r="H64">
        <v>590</v>
      </c>
      <c r="I64">
        <v>665</v>
      </c>
      <c r="J64">
        <v>4</v>
      </c>
    </row>
    <row r="65" spans="1:10" x14ac:dyDescent="0.3">
      <c r="C65">
        <v>28</v>
      </c>
      <c r="D65">
        <v>49</v>
      </c>
      <c r="E65">
        <v>598</v>
      </c>
      <c r="F65">
        <v>458</v>
      </c>
      <c r="G65">
        <v>62</v>
      </c>
      <c r="H65">
        <v>674</v>
      </c>
      <c r="I65">
        <v>541</v>
      </c>
      <c r="J65">
        <v>13</v>
      </c>
    </row>
    <row r="66" spans="1:10" x14ac:dyDescent="0.3">
      <c r="C66">
        <v>31</v>
      </c>
      <c r="D66">
        <v>52</v>
      </c>
      <c r="E66">
        <v>610</v>
      </c>
      <c r="F66">
        <v>534</v>
      </c>
      <c r="G66">
        <v>56</v>
      </c>
      <c r="H66">
        <v>638</v>
      </c>
      <c r="I66">
        <v>568</v>
      </c>
      <c r="J66">
        <v>4</v>
      </c>
    </row>
    <row r="67" spans="1:10" x14ac:dyDescent="0.3">
      <c r="C67">
        <v>38</v>
      </c>
      <c r="D67">
        <v>60</v>
      </c>
      <c r="E67">
        <v>526</v>
      </c>
      <c r="F67">
        <v>631</v>
      </c>
      <c r="G67">
        <v>64</v>
      </c>
      <c r="H67">
        <v>578</v>
      </c>
      <c r="I67">
        <v>679</v>
      </c>
      <c r="J67">
        <v>4</v>
      </c>
    </row>
    <row r="68" spans="1:10" x14ac:dyDescent="0.3">
      <c r="C68">
        <v>39</v>
      </c>
      <c r="D68">
        <v>60</v>
      </c>
      <c r="E68">
        <v>574</v>
      </c>
      <c r="F68">
        <v>811</v>
      </c>
      <c r="G68">
        <v>65</v>
      </c>
      <c r="H68">
        <v>602</v>
      </c>
      <c r="I68">
        <v>846</v>
      </c>
      <c r="J68">
        <v>5</v>
      </c>
    </row>
    <row r="69" spans="1:10" x14ac:dyDescent="0.3">
      <c r="C69">
        <v>40</v>
      </c>
      <c r="D69">
        <v>61</v>
      </c>
      <c r="E69">
        <v>466</v>
      </c>
      <c r="F69">
        <v>596</v>
      </c>
      <c r="G69">
        <v>67</v>
      </c>
      <c r="H69">
        <v>554</v>
      </c>
      <c r="I69">
        <v>672</v>
      </c>
      <c r="J69">
        <v>6</v>
      </c>
    </row>
    <row r="70" spans="1:10" x14ac:dyDescent="0.3">
      <c r="C70">
        <v>42</v>
      </c>
      <c r="D70">
        <v>69</v>
      </c>
      <c r="E70">
        <v>538</v>
      </c>
      <c r="F70">
        <v>527</v>
      </c>
      <c r="G70">
        <v>74</v>
      </c>
      <c r="H70">
        <v>638</v>
      </c>
      <c r="I70">
        <v>645</v>
      </c>
      <c r="J70">
        <v>5</v>
      </c>
    </row>
    <row r="71" spans="1:10" x14ac:dyDescent="0.3">
      <c r="C71">
        <v>46</v>
      </c>
      <c r="D71">
        <v>75</v>
      </c>
      <c r="E71">
        <v>178</v>
      </c>
      <c r="F71">
        <v>562</v>
      </c>
      <c r="G71">
        <v>79</v>
      </c>
      <c r="H71">
        <v>218</v>
      </c>
      <c r="I71">
        <v>610</v>
      </c>
      <c r="J71">
        <v>4</v>
      </c>
    </row>
    <row r="72" spans="1:10" x14ac:dyDescent="0.3">
      <c r="C72">
        <v>51</v>
      </c>
      <c r="D72">
        <v>77</v>
      </c>
      <c r="E72">
        <v>514</v>
      </c>
      <c r="F72">
        <v>596</v>
      </c>
      <c r="G72">
        <v>91</v>
      </c>
      <c r="H72">
        <v>614</v>
      </c>
      <c r="I72">
        <v>714</v>
      </c>
      <c r="J72">
        <v>14</v>
      </c>
    </row>
    <row r="73" spans="1:10" x14ac:dyDescent="0.3">
      <c r="C73">
        <v>54</v>
      </c>
      <c r="D73">
        <v>78</v>
      </c>
      <c r="E73">
        <v>598</v>
      </c>
      <c r="F73">
        <v>485</v>
      </c>
      <c r="G73">
        <v>83</v>
      </c>
      <c r="H73">
        <v>674</v>
      </c>
      <c r="I73">
        <v>582</v>
      </c>
      <c r="J73">
        <v>5</v>
      </c>
    </row>
    <row r="74" spans="1:10" x14ac:dyDescent="0.3">
      <c r="A74" s="5" t="s">
        <v>13</v>
      </c>
      <c r="C74" t="s">
        <v>1</v>
      </c>
      <c r="D74" t="s">
        <v>2</v>
      </c>
      <c r="E74" t="s">
        <v>3</v>
      </c>
      <c r="F74" t="s">
        <v>4</v>
      </c>
      <c r="G74" t="s">
        <v>5</v>
      </c>
      <c r="H74" t="s">
        <v>6</v>
      </c>
      <c r="I74" t="s">
        <v>7</v>
      </c>
      <c r="J74" t="s">
        <v>8</v>
      </c>
    </row>
    <row r="75" spans="1:10" x14ac:dyDescent="0.3">
      <c r="C75">
        <v>2</v>
      </c>
      <c r="D75">
        <v>0</v>
      </c>
      <c r="E75">
        <v>297</v>
      </c>
      <c r="F75">
        <v>238</v>
      </c>
      <c r="G75">
        <v>91</v>
      </c>
      <c r="H75">
        <v>445</v>
      </c>
      <c r="I75">
        <v>487</v>
      </c>
      <c r="J75">
        <v>91</v>
      </c>
    </row>
    <row r="76" spans="1:10" x14ac:dyDescent="0.3">
      <c r="C76">
        <v>5</v>
      </c>
      <c r="D76">
        <v>0</v>
      </c>
      <c r="E76">
        <v>429</v>
      </c>
      <c r="F76">
        <v>418</v>
      </c>
      <c r="G76">
        <v>91</v>
      </c>
      <c r="H76">
        <v>745</v>
      </c>
      <c r="I76">
        <v>847</v>
      </c>
      <c r="J76">
        <v>91</v>
      </c>
    </row>
    <row r="77" spans="1:10" x14ac:dyDescent="0.3">
      <c r="C77">
        <v>6</v>
      </c>
      <c r="D77">
        <v>0</v>
      </c>
      <c r="E77">
        <v>465</v>
      </c>
      <c r="F77">
        <v>245</v>
      </c>
      <c r="G77">
        <v>5</v>
      </c>
      <c r="H77">
        <v>541</v>
      </c>
      <c r="I77">
        <v>314</v>
      </c>
      <c r="J77">
        <v>5</v>
      </c>
    </row>
    <row r="78" spans="1:10" x14ac:dyDescent="0.3">
      <c r="C78">
        <v>11</v>
      </c>
      <c r="D78">
        <v>0</v>
      </c>
      <c r="E78">
        <v>645</v>
      </c>
      <c r="F78">
        <v>85</v>
      </c>
      <c r="G78">
        <v>11</v>
      </c>
      <c r="H78">
        <v>769</v>
      </c>
      <c r="I78">
        <v>224</v>
      </c>
      <c r="J78">
        <v>11</v>
      </c>
    </row>
    <row r="79" spans="1:10" x14ac:dyDescent="0.3">
      <c r="C79">
        <v>12</v>
      </c>
      <c r="D79">
        <v>0</v>
      </c>
      <c r="E79">
        <v>645</v>
      </c>
      <c r="F79">
        <v>480</v>
      </c>
      <c r="G79">
        <v>4</v>
      </c>
      <c r="H79">
        <v>685</v>
      </c>
      <c r="I79">
        <v>522</v>
      </c>
      <c r="J79">
        <v>4</v>
      </c>
    </row>
    <row r="80" spans="1:10" x14ac:dyDescent="0.3">
      <c r="C80">
        <v>16</v>
      </c>
      <c r="D80">
        <v>0</v>
      </c>
      <c r="E80">
        <v>717</v>
      </c>
      <c r="F80">
        <v>78</v>
      </c>
      <c r="G80">
        <v>4</v>
      </c>
      <c r="H80">
        <v>745</v>
      </c>
      <c r="I80">
        <v>99</v>
      </c>
      <c r="J80">
        <v>4</v>
      </c>
    </row>
    <row r="81" spans="3:10" x14ac:dyDescent="0.3">
      <c r="C81">
        <v>44</v>
      </c>
      <c r="D81">
        <v>8</v>
      </c>
      <c r="E81">
        <v>645</v>
      </c>
      <c r="F81">
        <v>446</v>
      </c>
      <c r="G81">
        <v>16</v>
      </c>
      <c r="H81">
        <v>745</v>
      </c>
      <c r="I81">
        <v>522</v>
      </c>
      <c r="J81">
        <v>8</v>
      </c>
    </row>
    <row r="82" spans="3:10" x14ac:dyDescent="0.3">
      <c r="C82">
        <v>45</v>
      </c>
      <c r="D82">
        <v>8</v>
      </c>
      <c r="E82">
        <v>681</v>
      </c>
      <c r="F82">
        <v>508</v>
      </c>
      <c r="G82">
        <v>13</v>
      </c>
      <c r="H82">
        <v>745</v>
      </c>
      <c r="I82">
        <v>563</v>
      </c>
      <c r="J82">
        <v>5</v>
      </c>
    </row>
    <row r="83" spans="3:10" x14ac:dyDescent="0.3">
      <c r="C83">
        <v>49</v>
      </c>
      <c r="D83">
        <v>9</v>
      </c>
      <c r="E83">
        <v>645</v>
      </c>
      <c r="F83">
        <v>51</v>
      </c>
      <c r="G83">
        <v>24</v>
      </c>
      <c r="H83">
        <v>865</v>
      </c>
      <c r="I83">
        <v>245</v>
      </c>
      <c r="J83">
        <v>15</v>
      </c>
    </row>
    <row r="84" spans="3:10" x14ac:dyDescent="0.3">
      <c r="C84">
        <v>66</v>
      </c>
      <c r="D84">
        <v>14</v>
      </c>
      <c r="E84">
        <v>321</v>
      </c>
      <c r="F84">
        <v>293</v>
      </c>
      <c r="G84">
        <v>21</v>
      </c>
      <c r="H84">
        <v>421</v>
      </c>
      <c r="I84">
        <v>397</v>
      </c>
      <c r="J84">
        <v>7</v>
      </c>
    </row>
    <row r="85" spans="3:10" x14ac:dyDescent="0.3">
      <c r="C85">
        <v>97</v>
      </c>
      <c r="D85">
        <v>19</v>
      </c>
      <c r="E85">
        <v>633</v>
      </c>
      <c r="F85">
        <v>141</v>
      </c>
      <c r="G85">
        <v>31</v>
      </c>
      <c r="H85">
        <v>733</v>
      </c>
      <c r="I85">
        <v>203</v>
      </c>
      <c r="J85">
        <v>12</v>
      </c>
    </row>
    <row r="86" spans="3:10" x14ac:dyDescent="0.3">
      <c r="C86">
        <v>113</v>
      </c>
      <c r="D86">
        <v>22</v>
      </c>
      <c r="E86">
        <v>465</v>
      </c>
      <c r="F86">
        <v>286</v>
      </c>
      <c r="G86">
        <v>26</v>
      </c>
      <c r="H86">
        <v>481</v>
      </c>
      <c r="I86">
        <v>314</v>
      </c>
      <c r="J86">
        <v>4</v>
      </c>
    </row>
    <row r="87" spans="3:10" x14ac:dyDescent="0.3">
      <c r="C87">
        <v>119</v>
      </c>
      <c r="D87">
        <v>23</v>
      </c>
      <c r="E87">
        <v>633</v>
      </c>
      <c r="F87">
        <v>466</v>
      </c>
      <c r="G87">
        <v>29</v>
      </c>
      <c r="H87">
        <v>733</v>
      </c>
      <c r="I87">
        <v>529</v>
      </c>
      <c r="J87">
        <v>6</v>
      </c>
    </row>
    <row r="88" spans="3:10" x14ac:dyDescent="0.3">
      <c r="C88">
        <v>122</v>
      </c>
      <c r="D88">
        <v>24</v>
      </c>
      <c r="E88">
        <v>429</v>
      </c>
      <c r="F88">
        <v>598</v>
      </c>
      <c r="G88">
        <v>32</v>
      </c>
      <c r="H88">
        <v>493</v>
      </c>
      <c r="I88">
        <v>646</v>
      </c>
      <c r="J88">
        <v>8</v>
      </c>
    </row>
    <row r="89" spans="3:10" x14ac:dyDescent="0.3">
      <c r="C89">
        <v>138</v>
      </c>
      <c r="D89">
        <v>29</v>
      </c>
      <c r="E89">
        <v>321</v>
      </c>
      <c r="F89">
        <v>307</v>
      </c>
      <c r="G89">
        <v>35</v>
      </c>
      <c r="H89">
        <v>421</v>
      </c>
      <c r="I89">
        <v>397</v>
      </c>
      <c r="J89">
        <v>6</v>
      </c>
    </row>
    <row r="90" spans="3:10" x14ac:dyDescent="0.3">
      <c r="C90">
        <v>148</v>
      </c>
      <c r="D90">
        <v>30</v>
      </c>
      <c r="E90">
        <v>393</v>
      </c>
      <c r="F90">
        <v>65</v>
      </c>
      <c r="G90">
        <v>91</v>
      </c>
      <c r="H90">
        <v>805</v>
      </c>
      <c r="I90">
        <v>376</v>
      </c>
      <c r="J90">
        <v>61</v>
      </c>
    </row>
    <row r="91" spans="3:10" x14ac:dyDescent="0.3">
      <c r="C91">
        <v>159</v>
      </c>
      <c r="D91">
        <v>33</v>
      </c>
      <c r="E91">
        <v>705</v>
      </c>
      <c r="F91">
        <v>515</v>
      </c>
      <c r="G91">
        <v>38</v>
      </c>
      <c r="H91">
        <v>745</v>
      </c>
      <c r="I91">
        <v>570</v>
      </c>
      <c r="J91">
        <v>5</v>
      </c>
    </row>
    <row r="92" spans="3:10" x14ac:dyDescent="0.3">
      <c r="C92">
        <v>169</v>
      </c>
      <c r="D92">
        <v>36</v>
      </c>
      <c r="E92">
        <v>441</v>
      </c>
      <c r="F92">
        <v>605</v>
      </c>
      <c r="G92">
        <v>42</v>
      </c>
      <c r="H92">
        <v>481</v>
      </c>
      <c r="I92">
        <v>660</v>
      </c>
      <c r="J92">
        <v>6</v>
      </c>
    </row>
    <row r="93" spans="3:10" x14ac:dyDescent="0.3">
      <c r="C93">
        <v>187</v>
      </c>
      <c r="D93">
        <v>41</v>
      </c>
      <c r="E93">
        <v>429</v>
      </c>
      <c r="F93">
        <v>259</v>
      </c>
      <c r="G93">
        <v>45</v>
      </c>
      <c r="H93">
        <v>529</v>
      </c>
      <c r="I93">
        <v>349</v>
      </c>
      <c r="J93">
        <v>4</v>
      </c>
    </row>
    <row r="94" spans="3:10" x14ac:dyDescent="0.3">
      <c r="C94">
        <v>199</v>
      </c>
      <c r="D94">
        <v>45</v>
      </c>
      <c r="E94">
        <v>417</v>
      </c>
      <c r="F94">
        <v>272</v>
      </c>
      <c r="G94">
        <v>50</v>
      </c>
      <c r="H94">
        <v>469</v>
      </c>
      <c r="I94">
        <v>369</v>
      </c>
      <c r="J94">
        <v>5</v>
      </c>
    </row>
    <row r="95" spans="3:10" x14ac:dyDescent="0.3">
      <c r="C95">
        <v>207</v>
      </c>
      <c r="D95">
        <v>48</v>
      </c>
      <c r="E95">
        <v>489</v>
      </c>
      <c r="F95">
        <v>556</v>
      </c>
      <c r="G95">
        <v>52</v>
      </c>
      <c r="H95">
        <v>541</v>
      </c>
      <c r="I95">
        <v>619</v>
      </c>
      <c r="J95">
        <v>4</v>
      </c>
    </row>
    <row r="96" spans="3:10" x14ac:dyDescent="0.3">
      <c r="C96">
        <v>212</v>
      </c>
      <c r="D96">
        <v>51</v>
      </c>
      <c r="E96">
        <v>429</v>
      </c>
      <c r="F96">
        <v>626</v>
      </c>
      <c r="G96">
        <v>58</v>
      </c>
      <c r="H96">
        <v>481</v>
      </c>
      <c r="I96">
        <v>674</v>
      </c>
      <c r="J96">
        <v>7</v>
      </c>
    </row>
    <row r="97" spans="1:10" x14ac:dyDescent="0.3">
      <c r="C97">
        <v>215</v>
      </c>
      <c r="D97">
        <v>52</v>
      </c>
      <c r="E97">
        <v>465</v>
      </c>
      <c r="F97">
        <v>702</v>
      </c>
      <c r="G97">
        <v>56</v>
      </c>
      <c r="H97">
        <v>517</v>
      </c>
      <c r="I97">
        <v>737</v>
      </c>
      <c r="J97">
        <v>4</v>
      </c>
    </row>
    <row r="98" spans="1:10" x14ac:dyDescent="0.3">
      <c r="C98">
        <v>227</v>
      </c>
      <c r="D98">
        <v>57</v>
      </c>
      <c r="E98">
        <v>465</v>
      </c>
      <c r="F98">
        <v>702</v>
      </c>
      <c r="G98">
        <v>61</v>
      </c>
      <c r="H98">
        <v>505</v>
      </c>
      <c r="I98">
        <v>730</v>
      </c>
      <c r="J98">
        <v>4</v>
      </c>
    </row>
    <row r="99" spans="1:10" x14ac:dyDescent="0.3">
      <c r="C99">
        <v>247</v>
      </c>
      <c r="D99">
        <v>66</v>
      </c>
      <c r="E99">
        <v>501</v>
      </c>
      <c r="F99">
        <v>667</v>
      </c>
      <c r="G99">
        <v>70</v>
      </c>
      <c r="H99">
        <v>553</v>
      </c>
      <c r="I99">
        <v>702</v>
      </c>
      <c r="J99">
        <v>4</v>
      </c>
    </row>
    <row r="100" spans="1:10" x14ac:dyDescent="0.3">
      <c r="C100">
        <v>265</v>
      </c>
      <c r="D100">
        <v>73</v>
      </c>
      <c r="E100">
        <v>537</v>
      </c>
      <c r="F100">
        <v>626</v>
      </c>
      <c r="G100">
        <v>77</v>
      </c>
      <c r="H100">
        <v>601</v>
      </c>
      <c r="I100">
        <v>667</v>
      </c>
      <c r="J100">
        <v>4</v>
      </c>
    </row>
    <row r="101" spans="1:10" x14ac:dyDescent="0.3">
      <c r="C101">
        <v>274</v>
      </c>
      <c r="D101">
        <v>77</v>
      </c>
      <c r="E101">
        <v>573</v>
      </c>
      <c r="F101">
        <v>584</v>
      </c>
      <c r="G101">
        <v>81</v>
      </c>
      <c r="H101">
        <v>649</v>
      </c>
      <c r="I101">
        <v>674</v>
      </c>
      <c r="J101">
        <v>4</v>
      </c>
    </row>
    <row r="102" spans="1:10" x14ac:dyDescent="0.3">
      <c r="C102">
        <v>278</v>
      </c>
      <c r="D102">
        <v>79</v>
      </c>
      <c r="E102">
        <v>537</v>
      </c>
      <c r="F102">
        <v>598</v>
      </c>
      <c r="G102">
        <v>83</v>
      </c>
      <c r="H102">
        <v>589</v>
      </c>
      <c r="I102">
        <v>640</v>
      </c>
      <c r="J102">
        <v>4</v>
      </c>
    </row>
    <row r="103" spans="1:10" x14ac:dyDescent="0.3">
      <c r="A103" s="5" t="s">
        <v>14</v>
      </c>
      <c r="C103" s="38" t="s">
        <v>1</v>
      </c>
      <c r="D103" s="38" t="s">
        <v>2</v>
      </c>
      <c r="E103" s="38" t="s">
        <v>3</v>
      </c>
      <c r="F103" s="38" t="s">
        <v>4</v>
      </c>
      <c r="G103" s="38" t="s">
        <v>5</v>
      </c>
      <c r="H103" s="38" t="s">
        <v>6</v>
      </c>
      <c r="I103" s="38" t="s">
        <v>7</v>
      </c>
      <c r="J103" s="38" t="s">
        <v>8</v>
      </c>
    </row>
    <row r="104" spans="1:10" x14ac:dyDescent="0.3">
      <c r="A104" s="37"/>
      <c r="C104" s="38">
        <v>1</v>
      </c>
      <c r="D104" s="38">
        <v>0</v>
      </c>
      <c r="E104" s="38">
        <v>247</v>
      </c>
      <c r="F104" s="38">
        <v>71</v>
      </c>
      <c r="G104" s="38">
        <v>91</v>
      </c>
      <c r="H104" s="38">
        <v>683</v>
      </c>
      <c r="I104" s="38">
        <v>708</v>
      </c>
      <c r="J104" s="38">
        <v>91</v>
      </c>
    </row>
    <row r="105" spans="1:10" x14ac:dyDescent="0.3">
      <c r="A105" s="37"/>
      <c r="C105" s="38">
        <v>2</v>
      </c>
      <c r="D105" s="38">
        <v>0</v>
      </c>
      <c r="E105" s="38">
        <v>367</v>
      </c>
      <c r="F105" s="38">
        <v>563</v>
      </c>
      <c r="G105" s="38">
        <v>34</v>
      </c>
      <c r="H105" s="38">
        <v>527</v>
      </c>
      <c r="I105" s="38">
        <v>785</v>
      </c>
      <c r="J105" s="38">
        <v>34</v>
      </c>
    </row>
    <row r="106" spans="1:10" x14ac:dyDescent="0.3">
      <c r="A106" s="37"/>
      <c r="C106" s="38">
        <v>5</v>
      </c>
      <c r="D106" s="38">
        <v>0</v>
      </c>
      <c r="E106" s="38">
        <v>535</v>
      </c>
      <c r="F106" s="38">
        <v>217</v>
      </c>
      <c r="G106" s="38">
        <v>8</v>
      </c>
      <c r="H106" s="38">
        <v>659</v>
      </c>
      <c r="I106" s="38">
        <v>390</v>
      </c>
      <c r="J106" s="38">
        <v>8</v>
      </c>
    </row>
    <row r="107" spans="1:10" x14ac:dyDescent="0.3">
      <c r="A107" s="37"/>
      <c r="C107" s="38">
        <v>6</v>
      </c>
      <c r="D107" s="38">
        <v>1</v>
      </c>
      <c r="E107" s="38">
        <v>259</v>
      </c>
      <c r="F107" s="38">
        <v>85</v>
      </c>
      <c r="G107" s="38">
        <v>6</v>
      </c>
      <c r="H107" s="38">
        <v>287</v>
      </c>
      <c r="I107" s="38">
        <v>182</v>
      </c>
      <c r="J107" s="38">
        <v>5</v>
      </c>
    </row>
    <row r="108" spans="1:10" x14ac:dyDescent="0.3">
      <c r="A108" s="37"/>
      <c r="C108" s="38">
        <v>7</v>
      </c>
      <c r="D108" s="38">
        <v>1</v>
      </c>
      <c r="E108" s="38">
        <v>475</v>
      </c>
      <c r="F108" s="38">
        <v>792</v>
      </c>
      <c r="G108" s="38">
        <v>40</v>
      </c>
      <c r="H108" s="38">
        <v>647</v>
      </c>
      <c r="I108" s="38">
        <v>958</v>
      </c>
      <c r="J108" s="38">
        <v>39</v>
      </c>
    </row>
    <row r="109" spans="1:10" x14ac:dyDescent="0.3">
      <c r="A109" s="37"/>
      <c r="C109" s="38">
        <v>15</v>
      </c>
      <c r="D109" s="38">
        <v>6</v>
      </c>
      <c r="E109" s="38">
        <v>523</v>
      </c>
      <c r="F109" s="38">
        <v>279</v>
      </c>
      <c r="G109" s="38">
        <v>12</v>
      </c>
      <c r="H109" s="38">
        <v>575</v>
      </c>
      <c r="I109" s="38">
        <v>341</v>
      </c>
      <c r="J109" s="38">
        <v>6</v>
      </c>
    </row>
    <row r="110" spans="1:10" x14ac:dyDescent="0.3">
      <c r="A110" s="37"/>
      <c r="C110" s="38">
        <v>36</v>
      </c>
      <c r="D110" s="38">
        <v>15</v>
      </c>
      <c r="E110" s="38">
        <v>595</v>
      </c>
      <c r="F110" s="38">
        <v>625</v>
      </c>
      <c r="G110" s="38">
        <v>19</v>
      </c>
      <c r="H110" s="38">
        <v>683</v>
      </c>
      <c r="I110" s="38">
        <v>715</v>
      </c>
      <c r="J110" s="38">
        <v>4</v>
      </c>
    </row>
    <row r="111" spans="1:10" x14ac:dyDescent="0.3">
      <c r="A111" s="37"/>
      <c r="C111" s="38">
        <v>39</v>
      </c>
      <c r="D111" s="38">
        <v>17</v>
      </c>
      <c r="E111" s="38">
        <v>247</v>
      </c>
      <c r="F111" s="38">
        <v>161</v>
      </c>
      <c r="G111" s="38">
        <v>34</v>
      </c>
      <c r="H111" s="38">
        <v>287</v>
      </c>
      <c r="I111" s="38">
        <v>251</v>
      </c>
      <c r="J111" s="38">
        <v>17</v>
      </c>
    </row>
    <row r="112" spans="1:10" x14ac:dyDescent="0.3">
      <c r="A112" s="37"/>
      <c r="C112" s="38">
        <v>53</v>
      </c>
      <c r="D112" s="38">
        <v>24</v>
      </c>
      <c r="E112" s="38">
        <v>583</v>
      </c>
      <c r="F112" s="38">
        <v>598</v>
      </c>
      <c r="G112" s="38">
        <v>28</v>
      </c>
      <c r="H112" s="38">
        <v>623</v>
      </c>
      <c r="I112" s="38">
        <v>653</v>
      </c>
      <c r="J112" s="38">
        <v>4</v>
      </c>
    </row>
    <row r="113" spans="1:10" x14ac:dyDescent="0.3">
      <c r="A113" s="37"/>
      <c r="C113" s="38">
        <v>58</v>
      </c>
      <c r="D113" s="38">
        <v>28</v>
      </c>
      <c r="E113" s="38">
        <v>367</v>
      </c>
      <c r="F113" s="38">
        <v>563</v>
      </c>
      <c r="G113" s="38">
        <v>35</v>
      </c>
      <c r="H113" s="38">
        <v>419</v>
      </c>
      <c r="I113" s="38">
        <v>660</v>
      </c>
      <c r="J113" s="38">
        <v>7</v>
      </c>
    </row>
    <row r="114" spans="1:10" x14ac:dyDescent="0.3">
      <c r="A114" s="37"/>
      <c r="C114" s="38">
        <v>60</v>
      </c>
      <c r="D114" s="38">
        <v>28</v>
      </c>
      <c r="E114" s="38">
        <v>619</v>
      </c>
      <c r="F114" s="38">
        <v>708</v>
      </c>
      <c r="G114" s="38">
        <v>50</v>
      </c>
      <c r="H114" s="38">
        <v>659</v>
      </c>
      <c r="I114" s="38">
        <v>771</v>
      </c>
      <c r="J114" s="38">
        <v>22</v>
      </c>
    </row>
    <row r="115" spans="1:10" x14ac:dyDescent="0.3">
      <c r="A115" s="37"/>
      <c r="C115" s="38">
        <v>63</v>
      </c>
      <c r="D115" s="38">
        <v>29</v>
      </c>
      <c r="E115" s="38">
        <v>595</v>
      </c>
      <c r="F115" s="38">
        <v>473</v>
      </c>
      <c r="G115" s="38">
        <v>48</v>
      </c>
      <c r="H115" s="38">
        <v>683</v>
      </c>
      <c r="I115" s="38">
        <v>715</v>
      </c>
      <c r="J115" s="38">
        <v>19</v>
      </c>
    </row>
    <row r="116" spans="1:10" x14ac:dyDescent="0.3">
      <c r="A116" s="37"/>
      <c r="C116" s="38">
        <v>83</v>
      </c>
      <c r="D116" s="38">
        <v>37</v>
      </c>
      <c r="E116" s="38">
        <v>451</v>
      </c>
      <c r="F116" s="38">
        <v>771</v>
      </c>
      <c r="G116" s="38">
        <v>91</v>
      </c>
      <c r="H116" s="38">
        <v>647</v>
      </c>
      <c r="I116" s="38">
        <v>965</v>
      </c>
      <c r="J116" s="38">
        <v>54</v>
      </c>
    </row>
    <row r="117" spans="1:10" x14ac:dyDescent="0.3">
      <c r="C117" s="38">
        <v>88</v>
      </c>
      <c r="D117" s="38">
        <v>39</v>
      </c>
      <c r="E117" s="38">
        <v>631</v>
      </c>
      <c r="F117" s="38">
        <v>397</v>
      </c>
      <c r="G117" s="38">
        <v>44</v>
      </c>
      <c r="H117" s="38">
        <v>683</v>
      </c>
      <c r="I117" s="38">
        <v>459</v>
      </c>
      <c r="J117" s="38">
        <v>5</v>
      </c>
    </row>
    <row r="118" spans="1:10" x14ac:dyDescent="0.3">
      <c r="C118" s="38">
        <v>101</v>
      </c>
      <c r="D118" s="38">
        <v>42</v>
      </c>
      <c r="E118" s="38">
        <v>511</v>
      </c>
      <c r="F118" s="38">
        <v>854</v>
      </c>
      <c r="G118" s="38">
        <v>50</v>
      </c>
      <c r="H118" s="38">
        <v>635</v>
      </c>
      <c r="I118" s="38">
        <v>951</v>
      </c>
      <c r="J118" s="38">
        <v>8</v>
      </c>
    </row>
    <row r="119" spans="1:10" x14ac:dyDescent="0.3">
      <c r="C119" s="38">
        <v>119</v>
      </c>
      <c r="D119" s="38">
        <v>50</v>
      </c>
      <c r="E119" s="38">
        <v>547</v>
      </c>
      <c r="F119" s="38">
        <v>286</v>
      </c>
      <c r="G119" s="38">
        <v>63</v>
      </c>
      <c r="H119" s="38">
        <v>587</v>
      </c>
      <c r="I119" s="38">
        <v>334</v>
      </c>
      <c r="J119" s="38">
        <v>13</v>
      </c>
    </row>
    <row r="120" spans="1:10" x14ac:dyDescent="0.3">
      <c r="C120" s="38">
        <v>122</v>
      </c>
      <c r="D120" s="38">
        <v>52</v>
      </c>
      <c r="E120" s="38">
        <v>535</v>
      </c>
      <c r="F120" s="38">
        <v>487</v>
      </c>
      <c r="G120" s="38">
        <v>70</v>
      </c>
      <c r="H120" s="38">
        <v>683</v>
      </c>
      <c r="I120" s="38">
        <v>715</v>
      </c>
      <c r="J120" s="38">
        <v>18</v>
      </c>
    </row>
    <row r="121" spans="1:10" x14ac:dyDescent="0.3">
      <c r="C121" s="38">
        <v>124</v>
      </c>
      <c r="D121" s="38">
        <v>54</v>
      </c>
      <c r="E121" s="38">
        <v>439</v>
      </c>
      <c r="F121" s="38">
        <v>743</v>
      </c>
      <c r="G121" s="38">
        <v>64</v>
      </c>
      <c r="H121" s="38">
        <v>491</v>
      </c>
      <c r="I121" s="38">
        <v>792</v>
      </c>
      <c r="J121" s="38">
        <v>10</v>
      </c>
    </row>
    <row r="122" spans="1:10" x14ac:dyDescent="0.3">
      <c r="C122" s="38">
        <v>133</v>
      </c>
      <c r="D122" s="38">
        <v>58</v>
      </c>
      <c r="E122" s="38">
        <v>307</v>
      </c>
      <c r="F122" s="38">
        <v>404</v>
      </c>
      <c r="G122" s="38">
        <v>62</v>
      </c>
      <c r="H122" s="38">
        <v>323</v>
      </c>
      <c r="I122" s="38">
        <v>445</v>
      </c>
      <c r="J122" s="38">
        <v>4</v>
      </c>
    </row>
    <row r="123" spans="1:10" x14ac:dyDescent="0.3">
      <c r="C123" s="38">
        <v>150</v>
      </c>
      <c r="D123" s="38">
        <v>69</v>
      </c>
      <c r="E123" s="38">
        <v>547</v>
      </c>
      <c r="F123" s="38">
        <v>473</v>
      </c>
      <c r="G123" s="38">
        <v>91</v>
      </c>
      <c r="H123" s="38">
        <v>683</v>
      </c>
      <c r="I123" s="38">
        <v>715</v>
      </c>
      <c r="J123" s="38">
        <v>22</v>
      </c>
    </row>
    <row r="124" spans="1:10" x14ac:dyDescent="0.3">
      <c r="C124" s="38">
        <v>152</v>
      </c>
      <c r="D124" s="38">
        <v>70</v>
      </c>
      <c r="E124" s="38">
        <v>571</v>
      </c>
      <c r="F124" s="38">
        <v>778</v>
      </c>
      <c r="G124" s="38">
        <v>79</v>
      </c>
      <c r="H124" s="38">
        <v>611</v>
      </c>
      <c r="I124" s="38">
        <v>826</v>
      </c>
      <c r="J124" s="38">
        <v>9</v>
      </c>
    </row>
    <row r="125" spans="1:10" x14ac:dyDescent="0.3">
      <c r="C125" s="38">
        <v>154</v>
      </c>
      <c r="D125" s="38">
        <v>71</v>
      </c>
      <c r="E125" s="38">
        <v>271</v>
      </c>
      <c r="F125" s="38">
        <v>286</v>
      </c>
      <c r="G125" s="38">
        <v>76</v>
      </c>
      <c r="H125" s="38">
        <v>323</v>
      </c>
      <c r="I125" s="38">
        <v>341</v>
      </c>
      <c r="J125" s="38">
        <v>5</v>
      </c>
    </row>
    <row r="126" spans="1:10" x14ac:dyDescent="0.3">
      <c r="C126" s="38">
        <v>190</v>
      </c>
      <c r="D126" s="38">
        <v>84</v>
      </c>
      <c r="E126" s="38">
        <v>535</v>
      </c>
      <c r="F126" s="38">
        <v>854</v>
      </c>
      <c r="G126" s="38">
        <v>91</v>
      </c>
      <c r="H126" s="38">
        <v>635</v>
      </c>
      <c r="I126" s="38">
        <v>965</v>
      </c>
      <c r="J126" s="38">
        <v>7</v>
      </c>
    </row>
    <row r="127" spans="1:10" x14ac:dyDescent="0.3">
      <c r="A127" s="5" t="s">
        <v>15</v>
      </c>
      <c r="C127" s="39" t="s">
        <v>1</v>
      </c>
      <c r="D127" s="39" t="s">
        <v>2</v>
      </c>
      <c r="E127" s="39" t="s">
        <v>3</v>
      </c>
      <c r="F127" s="39" t="s">
        <v>4</v>
      </c>
      <c r="G127" s="39" t="s">
        <v>5</v>
      </c>
      <c r="H127" s="39" t="s">
        <v>6</v>
      </c>
      <c r="I127" s="39" t="s">
        <v>7</v>
      </c>
      <c r="J127" s="39" t="s">
        <v>8</v>
      </c>
    </row>
    <row r="128" spans="1:10" x14ac:dyDescent="0.3">
      <c r="A128" s="37"/>
      <c r="C128" s="39">
        <v>1</v>
      </c>
      <c r="D128" s="39">
        <v>0</v>
      </c>
      <c r="E128" s="39">
        <v>301</v>
      </c>
      <c r="F128" s="39">
        <v>110</v>
      </c>
      <c r="G128" s="39">
        <v>91</v>
      </c>
      <c r="H128" s="39">
        <v>905</v>
      </c>
      <c r="I128" s="39">
        <v>747</v>
      </c>
      <c r="J128" s="39">
        <v>91</v>
      </c>
    </row>
    <row r="129" spans="1:10" x14ac:dyDescent="0.3">
      <c r="A129" s="37"/>
      <c r="C129" s="39">
        <v>6</v>
      </c>
      <c r="D129" s="39">
        <v>2</v>
      </c>
      <c r="E129" s="39">
        <v>505</v>
      </c>
      <c r="F129" s="39">
        <v>144</v>
      </c>
      <c r="G129" s="39">
        <v>9</v>
      </c>
      <c r="H129" s="39">
        <v>677</v>
      </c>
      <c r="I129" s="39">
        <v>214</v>
      </c>
      <c r="J129" s="39">
        <v>7</v>
      </c>
    </row>
    <row r="130" spans="1:10" x14ac:dyDescent="0.3">
      <c r="A130" s="37"/>
      <c r="C130" s="39">
        <v>15</v>
      </c>
      <c r="D130" s="39">
        <v>9</v>
      </c>
      <c r="E130" s="39">
        <v>529</v>
      </c>
      <c r="F130" s="39">
        <v>380</v>
      </c>
      <c r="G130" s="39">
        <v>23</v>
      </c>
      <c r="H130" s="39">
        <v>557</v>
      </c>
      <c r="I130" s="39">
        <v>401</v>
      </c>
      <c r="J130" s="39">
        <v>14</v>
      </c>
    </row>
    <row r="131" spans="1:10" x14ac:dyDescent="0.3">
      <c r="A131" s="37"/>
      <c r="C131" s="39">
        <v>16</v>
      </c>
      <c r="D131" s="39">
        <v>9</v>
      </c>
      <c r="E131" s="39">
        <v>685</v>
      </c>
      <c r="F131" s="39">
        <v>117</v>
      </c>
      <c r="G131" s="39">
        <v>21</v>
      </c>
      <c r="H131" s="39">
        <v>821</v>
      </c>
      <c r="I131" s="39">
        <v>214</v>
      </c>
      <c r="J131" s="39">
        <v>12</v>
      </c>
    </row>
    <row r="132" spans="1:10" x14ac:dyDescent="0.3">
      <c r="A132" s="37"/>
      <c r="C132" s="39">
        <v>20</v>
      </c>
      <c r="D132" s="39">
        <v>13</v>
      </c>
      <c r="E132" s="39">
        <v>313</v>
      </c>
      <c r="F132" s="39">
        <v>394</v>
      </c>
      <c r="G132" s="39">
        <v>17</v>
      </c>
      <c r="H132" s="39">
        <v>353</v>
      </c>
      <c r="I132" s="39">
        <v>470</v>
      </c>
      <c r="J132" s="39">
        <v>4</v>
      </c>
    </row>
    <row r="133" spans="1:10" x14ac:dyDescent="0.3">
      <c r="A133" s="37"/>
      <c r="C133" s="39">
        <v>24</v>
      </c>
      <c r="D133" s="39">
        <v>16</v>
      </c>
      <c r="E133" s="39">
        <v>589</v>
      </c>
      <c r="F133" s="39">
        <v>484</v>
      </c>
      <c r="G133" s="39">
        <v>23</v>
      </c>
      <c r="H133" s="39">
        <v>617</v>
      </c>
      <c r="I133" s="39">
        <v>525</v>
      </c>
      <c r="J133" s="39">
        <v>7</v>
      </c>
    </row>
    <row r="134" spans="1:10" x14ac:dyDescent="0.3">
      <c r="A134" s="37"/>
      <c r="C134" s="39">
        <v>51</v>
      </c>
      <c r="D134" s="39">
        <v>63</v>
      </c>
      <c r="E134" s="39">
        <v>517</v>
      </c>
      <c r="F134" s="39">
        <v>144</v>
      </c>
      <c r="G134" s="39">
        <v>74</v>
      </c>
      <c r="H134" s="39">
        <v>665</v>
      </c>
      <c r="I134" s="39">
        <v>207</v>
      </c>
      <c r="J134" s="39">
        <v>11</v>
      </c>
    </row>
    <row r="135" spans="1:10" x14ac:dyDescent="0.3">
      <c r="A135" s="37"/>
      <c r="C135" s="39">
        <v>54</v>
      </c>
      <c r="D135" s="39">
        <v>67</v>
      </c>
      <c r="E135" s="39">
        <v>457</v>
      </c>
      <c r="F135" s="39">
        <v>200</v>
      </c>
      <c r="G135" s="39">
        <v>73</v>
      </c>
      <c r="H135" s="39">
        <v>509</v>
      </c>
      <c r="I135" s="39">
        <v>255</v>
      </c>
      <c r="J135" s="39">
        <v>6</v>
      </c>
    </row>
    <row r="136" spans="1:10" x14ac:dyDescent="0.3">
      <c r="C136" s="39">
        <v>57</v>
      </c>
      <c r="D136" s="39">
        <v>84</v>
      </c>
      <c r="E136" s="39">
        <v>481</v>
      </c>
      <c r="F136" s="39">
        <v>200</v>
      </c>
      <c r="G136" s="39">
        <v>91</v>
      </c>
      <c r="H136" s="39">
        <v>605</v>
      </c>
      <c r="I136" s="39">
        <v>255</v>
      </c>
      <c r="J136" s="39">
        <v>7</v>
      </c>
    </row>
    <row r="137" spans="1:10" x14ac:dyDescent="0.3">
      <c r="A137" s="37"/>
      <c r="C137" s="39">
        <v>58</v>
      </c>
      <c r="D137" s="39">
        <v>87</v>
      </c>
      <c r="E137" s="39">
        <v>349</v>
      </c>
      <c r="F137" s="39">
        <v>269</v>
      </c>
      <c r="G137" s="39">
        <v>91</v>
      </c>
      <c r="H137" s="39">
        <v>473</v>
      </c>
      <c r="I137" s="39">
        <v>422</v>
      </c>
      <c r="J137" s="39">
        <v>4</v>
      </c>
    </row>
    <row r="138" spans="1:10" x14ac:dyDescent="0.3">
      <c r="A138" s="5" t="s">
        <v>16</v>
      </c>
      <c r="C138" t="s">
        <v>1</v>
      </c>
      <c r="D138" t="s">
        <v>2</v>
      </c>
      <c r="E138" t="s">
        <v>3</v>
      </c>
      <c r="F138" t="s">
        <v>4</v>
      </c>
      <c r="G138" t="s">
        <v>5</v>
      </c>
      <c r="H138" t="s">
        <v>6</v>
      </c>
      <c r="I138" t="s">
        <v>7</v>
      </c>
      <c r="J138" t="s">
        <v>8</v>
      </c>
    </row>
    <row r="139" spans="1:10" x14ac:dyDescent="0.3">
      <c r="A139" s="37"/>
      <c r="C139">
        <v>1</v>
      </c>
      <c r="D139">
        <v>0</v>
      </c>
      <c r="E139">
        <v>159</v>
      </c>
      <c r="F139">
        <v>727</v>
      </c>
      <c r="G139">
        <v>27</v>
      </c>
      <c r="H139">
        <v>379</v>
      </c>
      <c r="I139">
        <v>914</v>
      </c>
      <c r="J139">
        <v>27</v>
      </c>
    </row>
    <row r="140" spans="1:10" x14ac:dyDescent="0.3">
      <c r="A140" s="37"/>
      <c r="C140">
        <v>4</v>
      </c>
      <c r="D140">
        <v>0</v>
      </c>
      <c r="E140">
        <v>387</v>
      </c>
      <c r="F140">
        <v>727</v>
      </c>
      <c r="G140">
        <v>11</v>
      </c>
      <c r="H140">
        <v>403</v>
      </c>
      <c r="I140">
        <v>782</v>
      </c>
      <c r="J140">
        <v>11</v>
      </c>
    </row>
    <row r="141" spans="1:10" x14ac:dyDescent="0.3">
      <c r="A141" s="37"/>
      <c r="C141">
        <v>11</v>
      </c>
      <c r="D141">
        <v>0</v>
      </c>
      <c r="E141">
        <v>555</v>
      </c>
      <c r="F141">
        <v>311</v>
      </c>
      <c r="G141">
        <v>91</v>
      </c>
      <c r="H141">
        <v>715</v>
      </c>
      <c r="I141">
        <v>644</v>
      </c>
      <c r="J141">
        <v>91</v>
      </c>
    </row>
    <row r="142" spans="1:10" x14ac:dyDescent="0.3">
      <c r="A142" s="37"/>
      <c r="C142">
        <v>13</v>
      </c>
      <c r="D142">
        <v>0</v>
      </c>
      <c r="E142">
        <v>639</v>
      </c>
      <c r="F142">
        <v>263</v>
      </c>
      <c r="G142">
        <v>4</v>
      </c>
      <c r="H142">
        <v>655</v>
      </c>
      <c r="I142">
        <v>291</v>
      </c>
      <c r="J142">
        <v>4</v>
      </c>
    </row>
    <row r="143" spans="1:10" x14ac:dyDescent="0.3">
      <c r="A143" s="37"/>
      <c r="C143">
        <v>14</v>
      </c>
      <c r="D143">
        <v>0</v>
      </c>
      <c r="E143">
        <v>627</v>
      </c>
      <c r="F143">
        <v>297</v>
      </c>
      <c r="G143">
        <v>5</v>
      </c>
      <c r="H143">
        <v>703</v>
      </c>
      <c r="I143">
        <v>374</v>
      </c>
      <c r="J143">
        <v>5</v>
      </c>
    </row>
    <row r="144" spans="1:10" x14ac:dyDescent="0.3">
      <c r="A144" s="37"/>
      <c r="C144">
        <v>20</v>
      </c>
      <c r="D144">
        <v>3</v>
      </c>
      <c r="E144">
        <v>279</v>
      </c>
      <c r="F144">
        <v>685</v>
      </c>
      <c r="G144">
        <v>13</v>
      </c>
      <c r="H144">
        <v>307</v>
      </c>
      <c r="I144">
        <v>734</v>
      </c>
      <c r="J144">
        <v>10</v>
      </c>
    </row>
    <row r="145" spans="3:10" x14ac:dyDescent="0.3">
      <c r="C145">
        <v>23</v>
      </c>
      <c r="D145">
        <v>4</v>
      </c>
      <c r="E145">
        <v>591</v>
      </c>
      <c r="F145">
        <v>408</v>
      </c>
      <c r="G145">
        <v>8</v>
      </c>
      <c r="H145">
        <v>619</v>
      </c>
      <c r="I145">
        <v>464</v>
      </c>
      <c r="J145">
        <v>4</v>
      </c>
    </row>
    <row r="146" spans="3:10" x14ac:dyDescent="0.3">
      <c r="C146">
        <v>32</v>
      </c>
      <c r="D146">
        <v>9</v>
      </c>
      <c r="E146">
        <v>543</v>
      </c>
      <c r="F146">
        <v>304</v>
      </c>
      <c r="G146">
        <v>13</v>
      </c>
      <c r="H146">
        <v>631</v>
      </c>
      <c r="I146">
        <v>436</v>
      </c>
      <c r="J146">
        <v>4</v>
      </c>
    </row>
    <row r="147" spans="3:10" x14ac:dyDescent="0.3">
      <c r="C147">
        <v>44</v>
      </c>
      <c r="D147">
        <v>14</v>
      </c>
      <c r="E147">
        <v>639</v>
      </c>
      <c r="F147">
        <v>311</v>
      </c>
      <c r="G147">
        <v>18</v>
      </c>
      <c r="H147">
        <v>691</v>
      </c>
      <c r="I147">
        <v>374</v>
      </c>
      <c r="J147">
        <v>4</v>
      </c>
    </row>
    <row r="148" spans="3:10" x14ac:dyDescent="0.3">
      <c r="C148">
        <v>50</v>
      </c>
      <c r="D148">
        <v>19</v>
      </c>
      <c r="E148">
        <v>171</v>
      </c>
      <c r="F148">
        <v>720</v>
      </c>
      <c r="G148">
        <v>34</v>
      </c>
      <c r="H148">
        <v>379</v>
      </c>
      <c r="I148">
        <v>886</v>
      </c>
      <c r="J148">
        <v>15</v>
      </c>
    </row>
    <row r="149" spans="3:10" x14ac:dyDescent="0.3">
      <c r="C149">
        <v>52</v>
      </c>
      <c r="D149">
        <v>19</v>
      </c>
      <c r="E149">
        <v>639</v>
      </c>
      <c r="F149">
        <v>311</v>
      </c>
      <c r="G149">
        <v>24</v>
      </c>
      <c r="H149">
        <v>691</v>
      </c>
      <c r="I149">
        <v>360</v>
      </c>
      <c r="J149">
        <v>5</v>
      </c>
    </row>
    <row r="150" spans="3:10" x14ac:dyDescent="0.3">
      <c r="C150">
        <v>58</v>
      </c>
      <c r="D150">
        <v>22</v>
      </c>
      <c r="E150">
        <v>663</v>
      </c>
      <c r="F150">
        <v>374</v>
      </c>
      <c r="G150">
        <v>26</v>
      </c>
      <c r="H150">
        <v>703</v>
      </c>
      <c r="I150">
        <v>429</v>
      </c>
      <c r="J150">
        <v>4</v>
      </c>
    </row>
    <row r="151" spans="3:10" x14ac:dyDescent="0.3">
      <c r="C151">
        <v>60</v>
      </c>
      <c r="D151">
        <v>25</v>
      </c>
      <c r="E151">
        <v>351</v>
      </c>
      <c r="F151">
        <v>741</v>
      </c>
      <c r="G151">
        <v>34</v>
      </c>
      <c r="H151">
        <v>415</v>
      </c>
      <c r="I151">
        <v>831</v>
      </c>
      <c r="J151">
        <v>9</v>
      </c>
    </row>
    <row r="152" spans="3:10" x14ac:dyDescent="0.3">
      <c r="C152">
        <v>66</v>
      </c>
      <c r="D152">
        <v>28</v>
      </c>
      <c r="E152">
        <v>603</v>
      </c>
      <c r="F152">
        <v>249</v>
      </c>
      <c r="G152">
        <v>35</v>
      </c>
      <c r="H152">
        <v>655</v>
      </c>
      <c r="I152">
        <v>304</v>
      </c>
      <c r="J152">
        <v>7</v>
      </c>
    </row>
    <row r="153" spans="3:10" x14ac:dyDescent="0.3">
      <c r="C153">
        <v>78</v>
      </c>
      <c r="D153">
        <v>35</v>
      </c>
      <c r="E153">
        <v>375</v>
      </c>
      <c r="F153">
        <v>748</v>
      </c>
      <c r="G153">
        <v>43</v>
      </c>
      <c r="H153">
        <v>439</v>
      </c>
      <c r="I153">
        <v>803</v>
      </c>
      <c r="J153">
        <v>8</v>
      </c>
    </row>
    <row r="154" spans="3:10" x14ac:dyDescent="0.3">
      <c r="C154">
        <v>82</v>
      </c>
      <c r="D154">
        <v>36</v>
      </c>
      <c r="E154">
        <v>555</v>
      </c>
      <c r="F154">
        <v>242</v>
      </c>
      <c r="G154">
        <v>73</v>
      </c>
      <c r="H154">
        <v>691</v>
      </c>
      <c r="I154">
        <v>381</v>
      </c>
      <c r="J154">
        <v>37</v>
      </c>
    </row>
    <row r="155" spans="3:10" x14ac:dyDescent="0.3">
      <c r="C155">
        <v>85</v>
      </c>
      <c r="D155">
        <v>37</v>
      </c>
      <c r="E155">
        <v>255</v>
      </c>
      <c r="F155">
        <v>824</v>
      </c>
      <c r="G155">
        <v>45</v>
      </c>
      <c r="H155">
        <v>307</v>
      </c>
      <c r="I155">
        <v>859</v>
      </c>
      <c r="J155">
        <v>8</v>
      </c>
    </row>
    <row r="156" spans="3:10" x14ac:dyDescent="0.3">
      <c r="C156">
        <v>89</v>
      </c>
      <c r="D156">
        <v>39</v>
      </c>
      <c r="E156">
        <v>159</v>
      </c>
      <c r="F156">
        <v>789</v>
      </c>
      <c r="G156">
        <v>46</v>
      </c>
      <c r="H156">
        <v>199</v>
      </c>
      <c r="I156">
        <v>907</v>
      </c>
      <c r="J156">
        <v>7</v>
      </c>
    </row>
    <row r="157" spans="3:10" x14ac:dyDescent="0.3">
      <c r="C157">
        <v>92</v>
      </c>
      <c r="D157">
        <v>41</v>
      </c>
      <c r="E157">
        <v>267</v>
      </c>
      <c r="F157">
        <v>727</v>
      </c>
      <c r="G157">
        <v>46</v>
      </c>
      <c r="H157">
        <v>295</v>
      </c>
      <c r="I157">
        <v>748</v>
      </c>
      <c r="J157">
        <v>5</v>
      </c>
    </row>
    <row r="158" spans="3:10" x14ac:dyDescent="0.3">
      <c r="C158">
        <v>100</v>
      </c>
      <c r="D158">
        <v>43</v>
      </c>
      <c r="E158">
        <v>627</v>
      </c>
      <c r="F158">
        <v>318</v>
      </c>
      <c r="G158">
        <v>47</v>
      </c>
      <c r="H158">
        <v>679</v>
      </c>
      <c r="I158">
        <v>367</v>
      </c>
      <c r="J158">
        <v>4</v>
      </c>
    </row>
    <row r="159" spans="3:10" x14ac:dyDescent="0.3">
      <c r="C159">
        <v>104</v>
      </c>
      <c r="D159">
        <v>46</v>
      </c>
      <c r="E159">
        <v>279</v>
      </c>
      <c r="F159">
        <v>706</v>
      </c>
      <c r="G159">
        <v>67</v>
      </c>
      <c r="H159">
        <v>499</v>
      </c>
      <c r="I159">
        <v>879</v>
      </c>
      <c r="J159">
        <v>21</v>
      </c>
    </row>
    <row r="160" spans="3:10" x14ac:dyDescent="0.3">
      <c r="C160">
        <v>109</v>
      </c>
      <c r="D160">
        <v>47</v>
      </c>
      <c r="E160">
        <v>267</v>
      </c>
      <c r="F160">
        <v>713</v>
      </c>
      <c r="G160">
        <v>51</v>
      </c>
      <c r="H160">
        <v>319</v>
      </c>
      <c r="I160">
        <v>775</v>
      </c>
      <c r="J160">
        <v>4</v>
      </c>
    </row>
    <row r="161" spans="1:10" x14ac:dyDescent="0.3">
      <c r="C161">
        <v>111</v>
      </c>
      <c r="D161">
        <v>48</v>
      </c>
      <c r="E161">
        <v>219</v>
      </c>
      <c r="F161">
        <v>914</v>
      </c>
      <c r="G161">
        <v>53</v>
      </c>
      <c r="H161">
        <v>247</v>
      </c>
      <c r="I161">
        <v>935</v>
      </c>
      <c r="J161">
        <v>5</v>
      </c>
    </row>
    <row r="162" spans="1:10" x14ac:dyDescent="0.3">
      <c r="C162">
        <v>112</v>
      </c>
      <c r="D162">
        <v>48</v>
      </c>
      <c r="E162">
        <v>567</v>
      </c>
      <c r="F162">
        <v>221</v>
      </c>
      <c r="G162">
        <v>53</v>
      </c>
      <c r="H162">
        <v>607</v>
      </c>
      <c r="I162">
        <v>256</v>
      </c>
      <c r="J162">
        <v>5</v>
      </c>
    </row>
    <row r="163" spans="1:10" x14ac:dyDescent="0.3">
      <c r="C163">
        <v>113</v>
      </c>
      <c r="D163">
        <v>48</v>
      </c>
      <c r="E163">
        <v>663</v>
      </c>
      <c r="F163">
        <v>367</v>
      </c>
      <c r="G163">
        <v>54</v>
      </c>
      <c r="H163">
        <v>703</v>
      </c>
      <c r="I163">
        <v>429</v>
      </c>
      <c r="J163">
        <v>6</v>
      </c>
    </row>
    <row r="164" spans="1:10" x14ac:dyDescent="0.3">
      <c r="C164">
        <v>148</v>
      </c>
      <c r="D164">
        <v>68</v>
      </c>
      <c r="E164">
        <v>255</v>
      </c>
      <c r="F164">
        <v>720</v>
      </c>
      <c r="G164">
        <v>91</v>
      </c>
      <c r="H164">
        <v>427</v>
      </c>
      <c r="I164">
        <v>879</v>
      </c>
      <c r="J164">
        <v>23</v>
      </c>
    </row>
    <row r="165" spans="1:10" x14ac:dyDescent="0.3">
      <c r="C165">
        <v>151</v>
      </c>
      <c r="D165">
        <v>70</v>
      </c>
      <c r="E165">
        <v>327</v>
      </c>
      <c r="F165">
        <v>713</v>
      </c>
      <c r="G165">
        <v>78</v>
      </c>
      <c r="H165">
        <v>403</v>
      </c>
      <c r="I165">
        <v>782</v>
      </c>
      <c r="J165">
        <v>8</v>
      </c>
    </row>
    <row r="166" spans="1:10" x14ac:dyDescent="0.3">
      <c r="A166" s="37"/>
      <c r="C166">
        <v>166</v>
      </c>
      <c r="D166">
        <v>77</v>
      </c>
      <c r="E166">
        <v>567</v>
      </c>
      <c r="F166">
        <v>595</v>
      </c>
      <c r="G166">
        <v>82</v>
      </c>
      <c r="H166">
        <v>595</v>
      </c>
      <c r="I166">
        <v>637</v>
      </c>
      <c r="J166">
        <v>5</v>
      </c>
    </row>
    <row r="167" spans="1:10" x14ac:dyDescent="0.3">
      <c r="A167" s="37"/>
      <c r="C167">
        <v>168</v>
      </c>
      <c r="D167">
        <v>77</v>
      </c>
      <c r="E167">
        <v>663</v>
      </c>
      <c r="F167">
        <v>388</v>
      </c>
      <c r="G167">
        <v>83</v>
      </c>
      <c r="H167">
        <v>715</v>
      </c>
      <c r="I167">
        <v>422</v>
      </c>
      <c r="J167">
        <v>6</v>
      </c>
    </row>
    <row r="168" spans="1:10" x14ac:dyDescent="0.3">
      <c r="A168" s="37"/>
      <c r="C168">
        <v>181</v>
      </c>
      <c r="D168">
        <v>83</v>
      </c>
      <c r="E168">
        <v>447</v>
      </c>
      <c r="F168">
        <v>692</v>
      </c>
      <c r="G168">
        <v>87</v>
      </c>
      <c r="H168">
        <v>535</v>
      </c>
      <c r="I168">
        <v>775</v>
      </c>
      <c r="J168">
        <v>4</v>
      </c>
    </row>
    <row r="169" spans="1:10" x14ac:dyDescent="0.3">
      <c r="A169" s="5" t="s">
        <v>17</v>
      </c>
      <c r="C169" s="40" t="s">
        <v>1</v>
      </c>
      <c r="D169" s="40" t="s">
        <v>2</v>
      </c>
      <c r="E169" s="40" t="s">
        <v>3</v>
      </c>
      <c r="F169" s="40" t="s">
        <v>4</v>
      </c>
      <c r="G169" s="40" t="s">
        <v>5</v>
      </c>
      <c r="H169" s="40" t="s">
        <v>6</v>
      </c>
      <c r="I169" s="40" t="s">
        <v>7</v>
      </c>
      <c r="J169" s="40" t="s">
        <v>8</v>
      </c>
    </row>
    <row r="170" spans="1:10" x14ac:dyDescent="0.3">
      <c r="A170" s="37"/>
      <c r="C170" s="40">
        <v>1</v>
      </c>
      <c r="D170" s="40">
        <v>0</v>
      </c>
      <c r="E170" s="40">
        <v>167</v>
      </c>
      <c r="F170" s="40">
        <v>378</v>
      </c>
      <c r="G170" s="40">
        <v>40</v>
      </c>
      <c r="H170" s="40">
        <v>627</v>
      </c>
      <c r="I170" s="40">
        <v>697</v>
      </c>
      <c r="J170" s="40">
        <v>40</v>
      </c>
    </row>
    <row r="171" spans="1:10" x14ac:dyDescent="0.3">
      <c r="A171" s="37"/>
      <c r="C171" s="40">
        <v>3</v>
      </c>
      <c r="D171" s="40">
        <v>0</v>
      </c>
      <c r="E171" s="40">
        <v>275</v>
      </c>
      <c r="F171" s="40">
        <v>593</v>
      </c>
      <c r="G171" s="40">
        <v>4</v>
      </c>
      <c r="H171" s="40">
        <v>327</v>
      </c>
      <c r="I171" s="40">
        <v>641</v>
      </c>
      <c r="J171" s="40">
        <v>4</v>
      </c>
    </row>
    <row r="172" spans="1:10" x14ac:dyDescent="0.3">
      <c r="A172" s="37"/>
      <c r="C172" s="40">
        <v>4</v>
      </c>
      <c r="D172" s="40">
        <v>0</v>
      </c>
      <c r="E172" s="40">
        <v>671</v>
      </c>
      <c r="F172" s="40">
        <v>198</v>
      </c>
      <c r="G172" s="40">
        <v>91</v>
      </c>
      <c r="H172" s="40">
        <v>879</v>
      </c>
      <c r="I172" s="40">
        <v>406</v>
      </c>
      <c r="J172" s="40">
        <v>91</v>
      </c>
    </row>
    <row r="173" spans="1:10" x14ac:dyDescent="0.3">
      <c r="C173" s="40">
        <v>15</v>
      </c>
      <c r="D173" s="40">
        <v>20</v>
      </c>
      <c r="E173" s="40">
        <v>167</v>
      </c>
      <c r="F173" s="40">
        <v>510</v>
      </c>
      <c r="G173" s="40">
        <v>31</v>
      </c>
      <c r="H173" s="40">
        <v>219</v>
      </c>
      <c r="I173" s="40">
        <v>607</v>
      </c>
      <c r="J173" s="40">
        <v>11</v>
      </c>
    </row>
    <row r="174" spans="1:10" x14ac:dyDescent="0.3">
      <c r="C174" s="40">
        <v>22</v>
      </c>
      <c r="D174" s="40">
        <v>32</v>
      </c>
      <c r="E174" s="40">
        <v>431</v>
      </c>
      <c r="F174" s="40">
        <v>413</v>
      </c>
      <c r="G174" s="40">
        <v>37</v>
      </c>
      <c r="H174" s="40">
        <v>531</v>
      </c>
      <c r="I174" s="40">
        <v>482</v>
      </c>
      <c r="J174" s="40">
        <v>5</v>
      </c>
    </row>
    <row r="175" spans="1:10" x14ac:dyDescent="0.3">
      <c r="C175" s="40">
        <v>27</v>
      </c>
      <c r="D175" s="40">
        <v>38</v>
      </c>
      <c r="E175" s="40">
        <v>419</v>
      </c>
      <c r="F175" s="40">
        <v>441</v>
      </c>
      <c r="G175" s="40">
        <v>48</v>
      </c>
      <c r="H175" s="40">
        <v>531</v>
      </c>
      <c r="I175" s="40">
        <v>503</v>
      </c>
      <c r="J175" s="40">
        <v>10</v>
      </c>
    </row>
    <row r="176" spans="1:10" x14ac:dyDescent="0.3">
      <c r="C176" s="40">
        <v>30</v>
      </c>
      <c r="D176" s="40">
        <v>41</v>
      </c>
      <c r="E176" s="40">
        <v>215</v>
      </c>
      <c r="F176" s="40">
        <v>461</v>
      </c>
      <c r="G176" s="40">
        <v>50</v>
      </c>
      <c r="H176" s="40">
        <v>303</v>
      </c>
      <c r="I176" s="40">
        <v>517</v>
      </c>
      <c r="J176" s="40">
        <v>9</v>
      </c>
    </row>
    <row r="177" spans="1:10" x14ac:dyDescent="0.3">
      <c r="C177" s="40">
        <v>37</v>
      </c>
      <c r="D177" s="40">
        <v>48</v>
      </c>
      <c r="E177" s="40">
        <v>743</v>
      </c>
      <c r="F177" s="40">
        <v>247</v>
      </c>
      <c r="G177" s="40">
        <v>53</v>
      </c>
      <c r="H177" s="40">
        <v>783</v>
      </c>
      <c r="I177" s="40">
        <v>281</v>
      </c>
      <c r="J177" s="40">
        <v>5</v>
      </c>
    </row>
    <row r="178" spans="1:10" x14ac:dyDescent="0.3">
      <c r="C178" s="40">
        <v>41</v>
      </c>
      <c r="D178" s="40">
        <v>51</v>
      </c>
      <c r="E178" s="40">
        <v>491</v>
      </c>
      <c r="F178" s="40">
        <v>489</v>
      </c>
      <c r="G178" s="40">
        <v>55</v>
      </c>
      <c r="H178" s="40">
        <v>531</v>
      </c>
      <c r="I178" s="40">
        <v>524</v>
      </c>
      <c r="J178" s="40">
        <v>4</v>
      </c>
    </row>
    <row r="179" spans="1:10" x14ac:dyDescent="0.3">
      <c r="C179" s="40">
        <v>48</v>
      </c>
      <c r="D179" s="40">
        <v>59</v>
      </c>
      <c r="E179" s="40">
        <v>383</v>
      </c>
      <c r="F179" s="40">
        <v>468</v>
      </c>
      <c r="G179" s="40">
        <v>91</v>
      </c>
      <c r="H179" s="40">
        <v>579</v>
      </c>
      <c r="I179" s="40">
        <v>558</v>
      </c>
      <c r="J179" s="40">
        <v>32</v>
      </c>
    </row>
    <row r="180" spans="1:10" x14ac:dyDescent="0.3">
      <c r="C180" s="40">
        <v>54</v>
      </c>
      <c r="D180" s="40">
        <v>84</v>
      </c>
      <c r="E180" s="40">
        <v>587</v>
      </c>
      <c r="F180" s="40">
        <v>454</v>
      </c>
      <c r="G180" s="40">
        <v>91</v>
      </c>
      <c r="H180" s="40">
        <v>627</v>
      </c>
      <c r="I180" s="40">
        <v>482</v>
      </c>
      <c r="J180" s="40">
        <v>7</v>
      </c>
    </row>
    <row r="181" spans="1:10" x14ac:dyDescent="0.3">
      <c r="A181" s="5" t="s">
        <v>18</v>
      </c>
      <c r="C181" s="41" t="s">
        <v>1</v>
      </c>
      <c r="D181" s="41" t="s">
        <v>2</v>
      </c>
      <c r="E181" s="41" t="s">
        <v>3</v>
      </c>
      <c r="F181" s="41" t="s">
        <v>4</v>
      </c>
      <c r="G181" s="41" t="s">
        <v>5</v>
      </c>
      <c r="H181" s="41" t="s">
        <v>6</v>
      </c>
      <c r="I181" s="41" t="s">
        <v>7</v>
      </c>
      <c r="J181" s="41" t="s">
        <v>8</v>
      </c>
    </row>
    <row r="182" spans="1:10" x14ac:dyDescent="0.3">
      <c r="A182" s="37"/>
      <c r="C182" s="41">
        <v>7</v>
      </c>
      <c r="D182" s="41">
        <v>0</v>
      </c>
      <c r="E182" s="41">
        <v>457</v>
      </c>
      <c r="F182" s="41">
        <v>324</v>
      </c>
      <c r="G182" s="41">
        <v>5</v>
      </c>
      <c r="H182" s="41">
        <v>533</v>
      </c>
      <c r="I182" s="41">
        <v>379</v>
      </c>
      <c r="J182" s="41">
        <v>5</v>
      </c>
    </row>
    <row r="183" spans="1:10" x14ac:dyDescent="0.3">
      <c r="A183" s="37"/>
      <c r="C183" s="41">
        <v>9</v>
      </c>
      <c r="D183" s="41">
        <v>0</v>
      </c>
      <c r="E183" s="41">
        <v>553</v>
      </c>
      <c r="F183" s="41">
        <v>352</v>
      </c>
      <c r="G183" s="41">
        <v>91</v>
      </c>
      <c r="H183" s="41">
        <v>737</v>
      </c>
      <c r="I183" s="41">
        <v>816</v>
      </c>
      <c r="J183" s="41">
        <v>91</v>
      </c>
    </row>
    <row r="184" spans="1:10" x14ac:dyDescent="0.3">
      <c r="A184" s="37"/>
      <c r="C184" s="41">
        <v>38</v>
      </c>
      <c r="D184" s="41">
        <v>5</v>
      </c>
      <c r="E184" s="41">
        <v>649</v>
      </c>
      <c r="F184" s="41">
        <v>587</v>
      </c>
      <c r="G184" s="41">
        <v>15</v>
      </c>
      <c r="H184" s="41">
        <v>737</v>
      </c>
      <c r="I184" s="41">
        <v>823</v>
      </c>
      <c r="J184" s="41">
        <v>10</v>
      </c>
    </row>
    <row r="185" spans="1:10" x14ac:dyDescent="0.3">
      <c r="A185" s="37"/>
      <c r="C185" s="41">
        <v>51</v>
      </c>
      <c r="D185" s="41">
        <v>8</v>
      </c>
      <c r="E185" s="41">
        <v>445</v>
      </c>
      <c r="F185" s="41">
        <v>262</v>
      </c>
      <c r="G185" s="41">
        <v>15</v>
      </c>
      <c r="H185" s="41">
        <v>521</v>
      </c>
      <c r="I185" s="41">
        <v>345</v>
      </c>
      <c r="J185" s="41">
        <v>7</v>
      </c>
    </row>
    <row r="186" spans="1:10" x14ac:dyDescent="0.3">
      <c r="A186" s="37"/>
      <c r="C186" s="41">
        <v>52</v>
      </c>
      <c r="D186" s="41">
        <v>8</v>
      </c>
      <c r="E186" s="41">
        <v>457</v>
      </c>
      <c r="F186" s="41">
        <v>324</v>
      </c>
      <c r="G186" s="41">
        <v>15</v>
      </c>
      <c r="H186" s="41">
        <v>521</v>
      </c>
      <c r="I186" s="41">
        <v>379</v>
      </c>
      <c r="J186" s="41">
        <v>7</v>
      </c>
    </row>
    <row r="187" spans="1:10" x14ac:dyDescent="0.3">
      <c r="A187" s="37"/>
      <c r="C187" s="41">
        <v>75</v>
      </c>
      <c r="D187" s="41">
        <v>14</v>
      </c>
      <c r="E187" s="41">
        <v>673</v>
      </c>
      <c r="F187" s="41">
        <v>649</v>
      </c>
      <c r="G187" s="41">
        <v>18</v>
      </c>
      <c r="H187" s="41">
        <v>725</v>
      </c>
      <c r="I187" s="41">
        <v>705</v>
      </c>
      <c r="J187" s="41">
        <v>4</v>
      </c>
    </row>
    <row r="188" spans="1:10" x14ac:dyDescent="0.3">
      <c r="A188" s="37"/>
      <c r="C188" s="41">
        <v>80</v>
      </c>
      <c r="D188" s="41">
        <v>16</v>
      </c>
      <c r="E188" s="41">
        <v>673</v>
      </c>
      <c r="F188" s="41">
        <v>712</v>
      </c>
      <c r="G188" s="41">
        <v>21</v>
      </c>
      <c r="H188" s="41">
        <v>713</v>
      </c>
      <c r="I188" s="41">
        <v>767</v>
      </c>
      <c r="J188" s="41">
        <v>5</v>
      </c>
    </row>
    <row r="189" spans="1:10" x14ac:dyDescent="0.3">
      <c r="A189" s="37"/>
      <c r="C189" s="41">
        <v>98</v>
      </c>
      <c r="D189" s="41">
        <v>20</v>
      </c>
      <c r="E189" s="41">
        <v>649</v>
      </c>
      <c r="F189" s="41">
        <v>698</v>
      </c>
      <c r="G189" s="41">
        <v>31</v>
      </c>
      <c r="H189" s="41">
        <v>713</v>
      </c>
      <c r="I189" s="41">
        <v>816</v>
      </c>
      <c r="J189" s="41">
        <v>11</v>
      </c>
    </row>
    <row r="190" spans="1:10" x14ac:dyDescent="0.3">
      <c r="A190" s="37"/>
      <c r="C190" s="41">
        <v>126</v>
      </c>
      <c r="D190" s="41">
        <v>31</v>
      </c>
      <c r="E190" s="41">
        <v>397</v>
      </c>
      <c r="F190" s="41">
        <v>275</v>
      </c>
      <c r="G190" s="41">
        <v>44</v>
      </c>
      <c r="H190" s="41">
        <v>497</v>
      </c>
      <c r="I190" s="41">
        <v>331</v>
      </c>
      <c r="J190" s="41">
        <v>13</v>
      </c>
    </row>
    <row r="191" spans="1:10" x14ac:dyDescent="0.3">
      <c r="C191" s="41">
        <v>135</v>
      </c>
      <c r="D191" s="41">
        <v>33</v>
      </c>
      <c r="E191" s="41">
        <v>565</v>
      </c>
      <c r="F191" s="41">
        <v>774</v>
      </c>
      <c r="G191" s="41">
        <v>37</v>
      </c>
      <c r="H191" s="41">
        <v>641</v>
      </c>
      <c r="I191" s="41">
        <v>816</v>
      </c>
      <c r="J191" s="41">
        <v>4</v>
      </c>
    </row>
    <row r="192" spans="1:10" x14ac:dyDescent="0.3">
      <c r="C192" s="41">
        <v>149</v>
      </c>
      <c r="D192" s="41">
        <v>37</v>
      </c>
      <c r="E192" s="41">
        <v>469</v>
      </c>
      <c r="F192" s="41">
        <v>331</v>
      </c>
      <c r="G192" s="41">
        <v>45</v>
      </c>
      <c r="H192" s="41">
        <v>533</v>
      </c>
      <c r="I192" s="41">
        <v>372</v>
      </c>
      <c r="J192" s="41">
        <v>8</v>
      </c>
    </row>
    <row r="193" spans="1:10" x14ac:dyDescent="0.3">
      <c r="C193" s="41">
        <v>164</v>
      </c>
      <c r="D193" s="41">
        <v>48</v>
      </c>
      <c r="E193" s="41">
        <v>481</v>
      </c>
      <c r="F193" s="41">
        <v>331</v>
      </c>
      <c r="G193" s="41">
        <v>52</v>
      </c>
      <c r="H193" s="41">
        <v>533</v>
      </c>
      <c r="I193" s="41">
        <v>372</v>
      </c>
      <c r="J193" s="41">
        <v>4</v>
      </c>
    </row>
    <row r="194" spans="1:10" x14ac:dyDescent="0.3">
      <c r="C194" s="41">
        <v>175</v>
      </c>
      <c r="D194" s="41">
        <v>50</v>
      </c>
      <c r="E194" s="41">
        <v>265</v>
      </c>
      <c r="F194" s="41">
        <v>234</v>
      </c>
      <c r="G194" s="41">
        <v>91</v>
      </c>
      <c r="H194" s="41">
        <v>557</v>
      </c>
      <c r="I194" s="41">
        <v>469</v>
      </c>
      <c r="J194" s="41">
        <v>41</v>
      </c>
    </row>
    <row r="195" spans="1:10" x14ac:dyDescent="0.3">
      <c r="C195" s="41">
        <v>176</v>
      </c>
      <c r="D195" s="41">
        <v>50</v>
      </c>
      <c r="E195" s="41">
        <v>661</v>
      </c>
      <c r="F195" s="41">
        <v>663</v>
      </c>
      <c r="G195" s="41">
        <v>62</v>
      </c>
      <c r="H195" s="41">
        <v>713</v>
      </c>
      <c r="I195" s="41">
        <v>795</v>
      </c>
      <c r="J195" s="41">
        <v>12</v>
      </c>
    </row>
    <row r="196" spans="1:10" x14ac:dyDescent="0.3">
      <c r="C196" s="41">
        <v>196</v>
      </c>
      <c r="D196" s="41">
        <v>58</v>
      </c>
      <c r="E196" s="41">
        <v>589</v>
      </c>
      <c r="F196" s="41">
        <v>809</v>
      </c>
      <c r="G196" s="41">
        <v>62</v>
      </c>
      <c r="H196" s="41">
        <v>617</v>
      </c>
      <c r="I196" s="41">
        <v>843</v>
      </c>
      <c r="J196" s="41">
        <v>4</v>
      </c>
    </row>
    <row r="197" spans="1:10" x14ac:dyDescent="0.3">
      <c r="C197" s="41">
        <v>218</v>
      </c>
      <c r="D197" s="41">
        <v>71</v>
      </c>
      <c r="E197" s="41">
        <v>517</v>
      </c>
      <c r="F197" s="41">
        <v>774</v>
      </c>
      <c r="G197" s="41">
        <v>81</v>
      </c>
      <c r="H197" s="41">
        <v>641</v>
      </c>
      <c r="I197" s="41">
        <v>906</v>
      </c>
      <c r="J197" s="41">
        <v>10</v>
      </c>
    </row>
    <row r="198" spans="1:10" x14ac:dyDescent="0.3">
      <c r="C198" s="41">
        <v>224</v>
      </c>
      <c r="D198" s="41">
        <v>77</v>
      </c>
      <c r="E198" s="41">
        <v>385</v>
      </c>
      <c r="F198" s="41">
        <v>539</v>
      </c>
      <c r="G198" s="41">
        <v>82</v>
      </c>
      <c r="H198" s="41">
        <v>461</v>
      </c>
      <c r="I198" s="41">
        <v>622</v>
      </c>
      <c r="J198" s="41">
        <v>5</v>
      </c>
    </row>
    <row r="199" spans="1:10" x14ac:dyDescent="0.3">
      <c r="C199" s="41">
        <v>246</v>
      </c>
      <c r="D199" s="41">
        <v>85</v>
      </c>
      <c r="E199" s="41">
        <v>373</v>
      </c>
      <c r="F199" s="41">
        <v>365</v>
      </c>
      <c r="G199" s="41">
        <v>91</v>
      </c>
      <c r="H199" s="41">
        <v>437</v>
      </c>
      <c r="I199" s="41">
        <v>435</v>
      </c>
      <c r="J199" s="41">
        <v>6</v>
      </c>
    </row>
    <row r="200" spans="1:10" x14ac:dyDescent="0.3">
      <c r="A200" s="5" t="s">
        <v>19</v>
      </c>
      <c r="C200" s="42" t="s">
        <v>1</v>
      </c>
      <c r="D200" s="42" t="s">
        <v>2</v>
      </c>
      <c r="E200" s="42" t="s">
        <v>3</v>
      </c>
      <c r="F200" s="42" t="s">
        <v>4</v>
      </c>
      <c r="G200" s="42" t="s">
        <v>5</v>
      </c>
      <c r="H200" s="42" t="s">
        <v>6</v>
      </c>
      <c r="I200" s="42" t="s">
        <v>7</v>
      </c>
      <c r="J200" s="42" t="s">
        <v>8</v>
      </c>
    </row>
    <row r="201" spans="1:10" x14ac:dyDescent="0.3">
      <c r="A201" s="37"/>
      <c r="C201" s="42">
        <v>1</v>
      </c>
      <c r="D201" s="42">
        <v>0</v>
      </c>
      <c r="E201" s="42">
        <v>72</v>
      </c>
      <c r="F201" s="42">
        <v>364</v>
      </c>
      <c r="G201" s="42">
        <v>91</v>
      </c>
      <c r="H201" s="42">
        <v>592</v>
      </c>
      <c r="I201" s="42">
        <v>911</v>
      </c>
      <c r="J201" s="42">
        <v>91</v>
      </c>
    </row>
    <row r="202" spans="1:10" x14ac:dyDescent="0.3">
      <c r="A202" s="37"/>
      <c r="C202" s="42">
        <v>3</v>
      </c>
      <c r="D202" s="42">
        <v>0</v>
      </c>
      <c r="E202" s="42">
        <v>276</v>
      </c>
      <c r="F202" s="42">
        <v>426</v>
      </c>
      <c r="G202" s="42">
        <v>12</v>
      </c>
      <c r="H202" s="42">
        <v>364</v>
      </c>
      <c r="I202" s="42">
        <v>482</v>
      </c>
      <c r="J202" s="42">
        <v>12</v>
      </c>
    </row>
    <row r="203" spans="1:10" x14ac:dyDescent="0.3">
      <c r="A203" s="37"/>
      <c r="C203" s="42">
        <v>11</v>
      </c>
      <c r="D203" s="42">
        <v>0</v>
      </c>
      <c r="E203" s="42">
        <v>624</v>
      </c>
      <c r="F203" s="42">
        <v>385</v>
      </c>
      <c r="G203" s="42">
        <v>17</v>
      </c>
      <c r="H203" s="42">
        <v>712</v>
      </c>
      <c r="I203" s="42">
        <v>447</v>
      </c>
      <c r="J203" s="42">
        <v>17</v>
      </c>
    </row>
    <row r="204" spans="1:10" x14ac:dyDescent="0.3">
      <c r="A204" s="37"/>
      <c r="C204" s="42">
        <v>20</v>
      </c>
      <c r="D204" s="42">
        <v>4</v>
      </c>
      <c r="E204" s="42">
        <v>252</v>
      </c>
      <c r="F204" s="42">
        <v>392</v>
      </c>
      <c r="G204" s="42">
        <v>12</v>
      </c>
      <c r="H204" s="42">
        <v>328</v>
      </c>
      <c r="I204" s="42">
        <v>440</v>
      </c>
      <c r="J204" s="42">
        <v>8</v>
      </c>
    </row>
    <row r="205" spans="1:10" x14ac:dyDescent="0.3">
      <c r="A205" s="37"/>
      <c r="C205" s="42">
        <v>21</v>
      </c>
      <c r="D205" s="42">
        <v>4</v>
      </c>
      <c r="E205" s="42">
        <v>276</v>
      </c>
      <c r="F205" s="42">
        <v>516</v>
      </c>
      <c r="G205" s="42">
        <v>8</v>
      </c>
      <c r="H205" s="42">
        <v>316</v>
      </c>
      <c r="I205" s="42">
        <v>544</v>
      </c>
      <c r="J205" s="42">
        <v>4</v>
      </c>
    </row>
    <row r="206" spans="1:10" x14ac:dyDescent="0.3">
      <c r="C206" s="42">
        <v>24</v>
      </c>
      <c r="D206" s="42">
        <v>4</v>
      </c>
      <c r="E206" s="42">
        <v>384</v>
      </c>
      <c r="F206" s="42">
        <v>496</v>
      </c>
      <c r="G206" s="42">
        <v>8</v>
      </c>
      <c r="H206" s="42">
        <v>436</v>
      </c>
      <c r="I206" s="42">
        <v>579</v>
      </c>
      <c r="J206" s="42">
        <v>4</v>
      </c>
    </row>
    <row r="207" spans="1:10" x14ac:dyDescent="0.3">
      <c r="C207" s="42">
        <v>29</v>
      </c>
      <c r="D207" s="42">
        <v>5</v>
      </c>
      <c r="E207" s="42">
        <v>396</v>
      </c>
      <c r="F207" s="42">
        <v>371</v>
      </c>
      <c r="G207" s="42">
        <v>14</v>
      </c>
      <c r="H207" s="42">
        <v>472</v>
      </c>
      <c r="I207" s="42">
        <v>468</v>
      </c>
      <c r="J207" s="42">
        <v>9</v>
      </c>
    </row>
    <row r="208" spans="1:10" x14ac:dyDescent="0.3">
      <c r="C208" s="42">
        <v>43</v>
      </c>
      <c r="D208" s="42">
        <v>9</v>
      </c>
      <c r="E208" s="42">
        <v>408</v>
      </c>
      <c r="F208" s="42">
        <v>586</v>
      </c>
      <c r="G208" s="42">
        <v>14</v>
      </c>
      <c r="H208" s="42">
        <v>448</v>
      </c>
      <c r="I208" s="42">
        <v>627</v>
      </c>
      <c r="J208" s="42">
        <v>5</v>
      </c>
    </row>
    <row r="209" spans="1:10" x14ac:dyDescent="0.3">
      <c r="C209" s="42">
        <v>48</v>
      </c>
      <c r="D209" s="42">
        <v>10</v>
      </c>
      <c r="E209" s="42">
        <v>396</v>
      </c>
      <c r="F209" s="42">
        <v>627</v>
      </c>
      <c r="G209" s="42">
        <v>23</v>
      </c>
      <c r="H209" s="42">
        <v>472</v>
      </c>
      <c r="I209" s="42">
        <v>696</v>
      </c>
      <c r="J209" s="42">
        <v>13</v>
      </c>
    </row>
    <row r="210" spans="1:10" x14ac:dyDescent="0.3">
      <c r="C210" s="42">
        <v>50</v>
      </c>
      <c r="D210" s="42">
        <v>11</v>
      </c>
      <c r="E210" s="42">
        <v>348</v>
      </c>
      <c r="F210" s="42">
        <v>378</v>
      </c>
      <c r="G210" s="42">
        <v>18</v>
      </c>
      <c r="H210" s="42">
        <v>388</v>
      </c>
      <c r="I210" s="42">
        <v>419</v>
      </c>
      <c r="J210" s="42">
        <v>7</v>
      </c>
    </row>
    <row r="211" spans="1:10" x14ac:dyDescent="0.3">
      <c r="C211" s="42">
        <v>87</v>
      </c>
      <c r="D211" s="42">
        <v>18</v>
      </c>
      <c r="E211" s="42">
        <v>624</v>
      </c>
      <c r="F211" s="42">
        <v>385</v>
      </c>
      <c r="G211" s="42">
        <v>32</v>
      </c>
      <c r="H211" s="42">
        <v>688</v>
      </c>
      <c r="I211" s="42">
        <v>440</v>
      </c>
      <c r="J211" s="42">
        <v>14</v>
      </c>
    </row>
    <row r="212" spans="1:10" x14ac:dyDescent="0.3">
      <c r="C212" s="42">
        <v>95</v>
      </c>
      <c r="D212" s="42">
        <v>20</v>
      </c>
      <c r="E212" s="42">
        <v>360</v>
      </c>
      <c r="F212" s="42">
        <v>378</v>
      </c>
      <c r="G212" s="42">
        <v>24</v>
      </c>
      <c r="H212" s="42">
        <v>388</v>
      </c>
      <c r="I212" s="42">
        <v>405</v>
      </c>
      <c r="J212" s="42">
        <v>4</v>
      </c>
    </row>
    <row r="213" spans="1:10" x14ac:dyDescent="0.3">
      <c r="C213" s="42">
        <v>96</v>
      </c>
      <c r="D213" s="42">
        <v>20</v>
      </c>
      <c r="E213" s="42">
        <v>396</v>
      </c>
      <c r="F213" s="42">
        <v>385</v>
      </c>
      <c r="G213" s="42">
        <v>91</v>
      </c>
      <c r="H213" s="42">
        <v>760</v>
      </c>
      <c r="I213" s="42">
        <v>752</v>
      </c>
      <c r="J213" s="42">
        <v>71</v>
      </c>
    </row>
    <row r="214" spans="1:10" x14ac:dyDescent="0.3">
      <c r="C214" s="42">
        <v>103</v>
      </c>
      <c r="D214" s="42">
        <v>27</v>
      </c>
      <c r="E214" s="42">
        <v>516</v>
      </c>
      <c r="F214" s="42">
        <v>634</v>
      </c>
      <c r="G214" s="42">
        <v>34</v>
      </c>
      <c r="H214" s="42">
        <v>568</v>
      </c>
      <c r="I214" s="42">
        <v>669</v>
      </c>
      <c r="J214" s="42">
        <v>7</v>
      </c>
    </row>
    <row r="215" spans="1:10" x14ac:dyDescent="0.3">
      <c r="C215" s="42">
        <v>116</v>
      </c>
      <c r="D215" s="42">
        <v>37</v>
      </c>
      <c r="E215" s="42">
        <v>624</v>
      </c>
      <c r="F215" s="42">
        <v>385</v>
      </c>
      <c r="G215" s="42">
        <v>42</v>
      </c>
      <c r="H215" s="42">
        <v>688</v>
      </c>
      <c r="I215" s="42">
        <v>419</v>
      </c>
      <c r="J215" s="42">
        <v>5</v>
      </c>
    </row>
    <row r="216" spans="1:10" x14ac:dyDescent="0.3">
      <c r="C216" s="42">
        <v>142</v>
      </c>
      <c r="D216" s="42">
        <v>50</v>
      </c>
      <c r="E216" s="42">
        <v>408</v>
      </c>
      <c r="F216" s="42">
        <v>586</v>
      </c>
      <c r="G216" s="42">
        <v>54</v>
      </c>
      <c r="H216" s="42">
        <v>436</v>
      </c>
      <c r="I216" s="42">
        <v>620</v>
      </c>
      <c r="J216" s="42">
        <v>4</v>
      </c>
    </row>
    <row r="217" spans="1:10" x14ac:dyDescent="0.3">
      <c r="C217" s="42">
        <v>149</v>
      </c>
      <c r="D217" s="42">
        <v>55</v>
      </c>
      <c r="E217" s="42">
        <v>240</v>
      </c>
      <c r="F217" s="42">
        <v>738</v>
      </c>
      <c r="G217" s="42">
        <v>60</v>
      </c>
      <c r="H217" s="42">
        <v>292</v>
      </c>
      <c r="I217" s="42">
        <v>780</v>
      </c>
      <c r="J217" s="42">
        <v>5</v>
      </c>
    </row>
    <row r="218" spans="1:10" x14ac:dyDescent="0.3">
      <c r="C218" s="42">
        <v>158</v>
      </c>
      <c r="D218" s="42">
        <v>60</v>
      </c>
      <c r="E218" s="42">
        <v>264</v>
      </c>
      <c r="F218" s="42">
        <v>454</v>
      </c>
      <c r="G218" s="42">
        <v>68</v>
      </c>
      <c r="H218" s="42">
        <v>400</v>
      </c>
      <c r="I218" s="42">
        <v>586</v>
      </c>
      <c r="J218" s="42">
        <v>8</v>
      </c>
    </row>
    <row r="219" spans="1:10" x14ac:dyDescent="0.3">
      <c r="C219" s="42">
        <v>170</v>
      </c>
      <c r="D219" s="42">
        <v>64</v>
      </c>
      <c r="E219" s="42">
        <v>252</v>
      </c>
      <c r="F219" s="42">
        <v>392</v>
      </c>
      <c r="G219" s="42">
        <v>69</v>
      </c>
      <c r="H219" s="42">
        <v>316</v>
      </c>
      <c r="I219" s="42">
        <v>475</v>
      </c>
      <c r="J219" s="42">
        <v>5</v>
      </c>
    </row>
    <row r="220" spans="1:10" x14ac:dyDescent="0.3">
      <c r="C220" s="42">
        <v>186</v>
      </c>
      <c r="D220" s="42">
        <v>69</v>
      </c>
      <c r="E220" s="42">
        <v>324</v>
      </c>
      <c r="F220" s="42">
        <v>800</v>
      </c>
      <c r="G220" s="42">
        <v>80</v>
      </c>
      <c r="H220" s="42">
        <v>400</v>
      </c>
      <c r="I220" s="42">
        <v>842</v>
      </c>
      <c r="J220" s="42">
        <v>11</v>
      </c>
    </row>
    <row r="221" spans="1:10" x14ac:dyDescent="0.3">
      <c r="C221" s="42">
        <v>192</v>
      </c>
      <c r="D221" s="42">
        <v>71</v>
      </c>
      <c r="E221" s="42">
        <v>216</v>
      </c>
      <c r="F221" s="42">
        <v>696</v>
      </c>
      <c r="G221" s="42">
        <v>81</v>
      </c>
      <c r="H221" s="42">
        <v>316</v>
      </c>
      <c r="I221" s="42">
        <v>780</v>
      </c>
      <c r="J221" s="42">
        <v>10</v>
      </c>
    </row>
    <row r="222" spans="1:10" x14ac:dyDescent="0.3">
      <c r="C222" s="42">
        <v>206</v>
      </c>
      <c r="D222" s="42">
        <v>80</v>
      </c>
      <c r="E222" s="42">
        <v>324</v>
      </c>
      <c r="F222" s="42">
        <v>786</v>
      </c>
      <c r="G222" s="42">
        <v>87</v>
      </c>
      <c r="H222" s="42">
        <v>376</v>
      </c>
      <c r="I222" s="42">
        <v>842</v>
      </c>
      <c r="J222" s="42">
        <v>7</v>
      </c>
    </row>
    <row r="223" spans="1:10" x14ac:dyDescent="0.3">
      <c r="A223" s="5" t="s">
        <v>20</v>
      </c>
      <c r="C223" t="s">
        <v>1</v>
      </c>
      <c r="D223" t="s">
        <v>2</v>
      </c>
      <c r="E223" t="s">
        <v>3</v>
      </c>
      <c r="F223" t="s">
        <v>4</v>
      </c>
      <c r="G223" t="s">
        <v>5</v>
      </c>
      <c r="H223" t="s">
        <v>6</v>
      </c>
      <c r="I223" t="s">
        <v>7</v>
      </c>
      <c r="J223" t="s">
        <v>8</v>
      </c>
    </row>
    <row r="224" spans="1:10" x14ac:dyDescent="0.3">
      <c r="A224" s="37"/>
      <c r="C224">
        <v>1</v>
      </c>
      <c r="D224">
        <v>0</v>
      </c>
      <c r="E224">
        <v>119</v>
      </c>
      <c r="F224">
        <v>177</v>
      </c>
      <c r="G224">
        <v>52</v>
      </c>
      <c r="H224">
        <v>303</v>
      </c>
      <c r="I224">
        <v>294</v>
      </c>
      <c r="J224">
        <v>52</v>
      </c>
    </row>
    <row r="225" spans="1:10" x14ac:dyDescent="0.3">
      <c r="A225" s="37"/>
      <c r="C225">
        <v>3</v>
      </c>
      <c r="D225">
        <v>0</v>
      </c>
      <c r="E225">
        <v>527</v>
      </c>
      <c r="F225">
        <v>523</v>
      </c>
      <c r="G225">
        <v>54</v>
      </c>
      <c r="H225">
        <v>591</v>
      </c>
      <c r="I225">
        <v>634</v>
      </c>
      <c r="J225">
        <v>54</v>
      </c>
    </row>
    <row r="226" spans="1:10" x14ac:dyDescent="0.3">
      <c r="A226" s="37"/>
      <c r="C226">
        <v>4</v>
      </c>
      <c r="D226">
        <v>0</v>
      </c>
      <c r="E226">
        <v>587</v>
      </c>
      <c r="F226">
        <v>578</v>
      </c>
      <c r="G226">
        <v>91</v>
      </c>
      <c r="H226">
        <v>795</v>
      </c>
      <c r="I226">
        <v>855</v>
      </c>
      <c r="J226">
        <v>91</v>
      </c>
    </row>
    <row r="227" spans="1:10" x14ac:dyDescent="0.3">
      <c r="A227" s="37"/>
      <c r="C227">
        <v>5</v>
      </c>
      <c r="D227">
        <v>0</v>
      </c>
      <c r="E227">
        <v>719</v>
      </c>
      <c r="F227">
        <v>336</v>
      </c>
      <c r="G227">
        <v>91</v>
      </c>
      <c r="H227">
        <v>843</v>
      </c>
      <c r="I227">
        <v>544</v>
      </c>
      <c r="J227">
        <v>91</v>
      </c>
    </row>
    <row r="228" spans="1:10" x14ac:dyDescent="0.3">
      <c r="C228">
        <v>9</v>
      </c>
      <c r="D228">
        <v>25</v>
      </c>
      <c r="E228">
        <v>119</v>
      </c>
      <c r="F228">
        <v>183</v>
      </c>
      <c r="G228">
        <v>30</v>
      </c>
      <c r="H228">
        <v>195</v>
      </c>
      <c r="I228">
        <v>232</v>
      </c>
      <c r="J228">
        <v>5</v>
      </c>
    </row>
    <row r="229" spans="1:10" x14ac:dyDescent="0.3">
      <c r="C229">
        <v>16</v>
      </c>
      <c r="D229">
        <v>49</v>
      </c>
      <c r="E229">
        <v>119</v>
      </c>
      <c r="F229">
        <v>183</v>
      </c>
      <c r="G229">
        <v>91</v>
      </c>
      <c r="H229">
        <v>219</v>
      </c>
      <c r="I229">
        <v>267</v>
      </c>
      <c r="J229">
        <v>42</v>
      </c>
    </row>
    <row r="230" spans="1:10" x14ac:dyDescent="0.3">
      <c r="A230" s="5" t="s">
        <v>21</v>
      </c>
      <c r="C230" t="s">
        <v>1</v>
      </c>
      <c r="D230" t="s">
        <v>2</v>
      </c>
      <c r="E230" t="s">
        <v>3</v>
      </c>
      <c r="F230" t="s">
        <v>4</v>
      </c>
      <c r="G230" t="s">
        <v>5</v>
      </c>
      <c r="H230" t="s">
        <v>6</v>
      </c>
      <c r="I230" t="s">
        <v>7</v>
      </c>
      <c r="J230" t="s">
        <v>8</v>
      </c>
    </row>
    <row r="231" spans="1:10" x14ac:dyDescent="0.3">
      <c r="C231">
        <v>2</v>
      </c>
      <c r="D231">
        <v>0</v>
      </c>
      <c r="E231">
        <v>269</v>
      </c>
      <c r="F231">
        <v>478</v>
      </c>
      <c r="G231">
        <v>74</v>
      </c>
      <c r="H231">
        <v>789</v>
      </c>
      <c r="I231">
        <v>893</v>
      </c>
      <c r="J231">
        <v>74</v>
      </c>
    </row>
    <row r="232" spans="1:10" x14ac:dyDescent="0.3">
      <c r="C232">
        <v>10</v>
      </c>
      <c r="D232">
        <v>6</v>
      </c>
      <c r="E232">
        <v>713</v>
      </c>
      <c r="F232">
        <v>776</v>
      </c>
      <c r="G232">
        <v>10</v>
      </c>
      <c r="H232">
        <v>765</v>
      </c>
      <c r="I232">
        <v>838</v>
      </c>
      <c r="J232">
        <v>4</v>
      </c>
    </row>
    <row r="233" spans="1:10" x14ac:dyDescent="0.3">
      <c r="C233">
        <v>30</v>
      </c>
      <c r="D233">
        <v>31</v>
      </c>
      <c r="E233">
        <v>497</v>
      </c>
      <c r="F233">
        <v>838</v>
      </c>
      <c r="G233">
        <v>35</v>
      </c>
      <c r="H233">
        <v>525</v>
      </c>
      <c r="I233">
        <v>866</v>
      </c>
      <c r="J233">
        <v>4</v>
      </c>
    </row>
    <row r="234" spans="1:10" x14ac:dyDescent="0.3">
      <c r="C234">
        <v>42</v>
      </c>
      <c r="D234">
        <v>49</v>
      </c>
      <c r="E234">
        <v>641</v>
      </c>
      <c r="F234">
        <v>859</v>
      </c>
      <c r="G234">
        <v>54</v>
      </c>
      <c r="H234">
        <v>669</v>
      </c>
      <c r="I234">
        <v>886</v>
      </c>
      <c r="J234">
        <v>5</v>
      </c>
    </row>
    <row r="235" spans="1:10" x14ac:dyDescent="0.3">
      <c r="C235">
        <v>43</v>
      </c>
      <c r="D235">
        <v>49</v>
      </c>
      <c r="E235">
        <v>701</v>
      </c>
      <c r="F235">
        <v>789</v>
      </c>
      <c r="G235">
        <v>55</v>
      </c>
      <c r="H235">
        <v>729</v>
      </c>
      <c r="I235">
        <v>817</v>
      </c>
      <c r="J235">
        <v>6</v>
      </c>
    </row>
    <row r="236" spans="1:10" x14ac:dyDescent="0.3">
      <c r="C236">
        <v>58</v>
      </c>
      <c r="D236">
        <v>67</v>
      </c>
      <c r="E236">
        <v>497</v>
      </c>
      <c r="F236">
        <v>859</v>
      </c>
      <c r="G236">
        <v>71</v>
      </c>
      <c r="H236">
        <v>525</v>
      </c>
      <c r="I236">
        <v>886</v>
      </c>
      <c r="J236">
        <v>4</v>
      </c>
    </row>
    <row r="237" spans="1:10" x14ac:dyDescent="0.3">
      <c r="C237">
        <v>62</v>
      </c>
      <c r="D237">
        <v>73</v>
      </c>
      <c r="E237">
        <v>641</v>
      </c>
      <c r="F237">
        <v>824</v>
      </c>
      <c r="G237">
        <v>82</v>
      </c>
      <c r="H237">
        <v>681</v>
      </c>
      <c r="I237">
        <v>852</v>
      </c>
      <c r="J237">
        <v>9</v>
      </c>
    </row>
    <row r="238" spans="1:10" x14ac:dyDescent="0.3">
      <c r="C238">
        <v>63</v>
      </c>
      <c r="D238">
        <v>75</v>
      </c>
      <c r="E238">
        <v>269</v>
      </c>
      <c r="F238">
        <v>637</v>
      </c>
      <c r="G238">
        <v>91</v>
      </c>
      <c r="H238">
        <v>405</v>
      </c>
      <c r="I238">
        <v>852</v>
      </c>
      <c r="J238">
        <v>16</v>
      </c>
    </row>
    <row r="239" spans="1:10" x14ac:dyDescent="0.3">
      <c r="C239">
        <v>66</v>
      </c>
      <c r="D239">
        <v>78</v>
      </c>
      <c r="E239">
        <v>677</v>
      </c>
      <c r="F239">
        <v>623</v>
      </c>
      <c r="G239">
        <v>90</v>
      </c>
      <c r="H239">
        <v>765</v>
      </c>
      <c r="I239">
        <v>838</v>
      </c>
      <c r="J239">
        <v>12</v>
      </c>
    </row>
    <row r="240" spans="1:10" x14ac:dyDescent="0.3">
      <c r="A240" s="5" t="s">
        <v>22</v>
      </c>
      <c r="C240" s="43" t="s">
        <v>1</v>
      </c>
      <c r="D240" s="43" t="s">
        <v>2</v>
      </c>
      <c r="E240" s="43" t="s">
        <v>3</v>
      </c>
      <c r="F240" s="43" t="s">
        <v>4</v>
      </c>
      <c r="G240" s="43" t="s">
        <v>5</v>
      </c>
      <c r="H240" s="43" t="s">
        <v>6</v>
      </c>
      <c r="I240" s="43" t="s">
        <v>7</v>
      </c>
      <c r="J240" s="43" t="s">
        <v>8</v>
      </c>
    </row>
    <row r="241" spans="3:10" x14ac:dyDescent="0.3">
      <c r="C241" s="43">
        <v>1</v>
      </c>
      <c r="D241" s="43">
        <v>0</v>
      </c>
      <c r="E241" s="43">
        <v>152</v>
      </c>
      <c r="F241" s="43">
        <v>330</v>
      </c>
      <c r="G241" s="43">
        <v>38</v>
      </c>
      <c r="H241" s="43">
        <v>660</v>
      </c>
      <c r="I241" s="43">
        <v>843</v>
      </c>
      <c r="J241" s="43">
        <v>38</v>
      </c>
    </row>
    <row r="242" spans="3:10" x14ac:dyDescent="0.3">
      <c r="C242" s="43">
        <v>2</v>
      </c>
      <c r="D242" s="43">
        <v>0</v>
      </c>
      <c r="E242" s="43">
        <v>224</v>
      </c>
      <c r="F242" s="43">
        <v>600</v>
      </c>
      <c r="G242" s="43">
        <v>9</v>
      </c>
      <c r="H242" s="43">
        <v>396</v>
      </c>
      <c r="I242" s="43">
        <v>822</v>
      </c>
      <c r="J242" s="43">
        <v>9</v>
      </c>
    </row>
    <row r="243" spans="3:10" x14ac:dyDescent="0.3">
      <c r="C243" s="43">
        <v>7</v>
      </c>
      <c r="D243" s="43">
        <v>3</v>
      </c>
      <c r="E243" s="43">
        <v>548</v>
      </c>
      <c r="F243" s="43">
        <v>476</v>
      </c>
      <c r="G243" s="43">
        <v>8</v>
      </c>
      <c r="H243" s="43">
        <v>612</v>
      </c>
      <c r="I243" s="43">
        <v>531</v>
      </c>
      <c r="J243" s="43">
        <v>5</v>
      </c>
    </row>
    <row r="244" spans="3:10" x14ac:dyDescent="0.3">
      <c r="C244" s="43">
        <v>9</v>
      </c>
      <c r="D244" s="43">
        <v>7</v>
      </c>
      <c r="E244" s="43">
        <v>596</v>
      </c>
      <c r="F244" s="43">
        <v>517</v>
      </c>
      <c r="G244" s="43">
        <v>14</v>
      </c>
      <c r="H244" s="43">
        <v>648</v>
      </c>
      <c r="I244" s="43">
        <v>600</v>
      </c>
      <c r="J244" s="43">
        <v>7</v>
      </c>
    </row>
    <row r="245" spans="3:10" x14ac:dyDescent="0.3">
      <c r="C245" s="43">
        <v>26</v>
      </c>
      <c r="D245" s="43">
        <v>23</v>
      </c>
      <c r="E245" s="43">
        <v>284</v>
      </c>
      <c r="F245" s="43">
        <v>718</v>
      </c>
      <c r="G245" s="43">
        <v>91</v>
      </c>
      <c r="H245" s="43">
        <v>408</v>
      </c>
      <c r="I245" s="43">
        <v>829</v>
      </c>
      <c r="J245" s="43">
        <v>68</v>
      </c>
    </row>
    <row r="246" spans="3:10" x14ac:dyDescent="0.3">
      <c r="C246" s="43">
        <v>28</v>
      </c>
      <c r="D246" s="43">
        <v>24</v>
      </c>
      <c r="E246" s="43">
        <v>176</v>
      </c>
      <c r="F246" s="43">
        <v>330</v>
      </c>
      <c r="G246" s="43">
        <v>28</v>
      </c>
      <c r="H246" s="43">
        <v>252</v>
      </c>
      <c r="I246" s="43">
        <v>372</v>
      </c>
      <c r="J246" s="43">
        <v>4</v>
      </c>
    </row>
    <row r="247" spans="3:10" x14ac:dyDescent="0.3">
      <c r="C247" s="43">
        <v>30</v>
      </c>
      <c r="D247" s="43">
        <v>24</v>
      </c>
      <c r="E247" s="43">
        <v>428</v>
      </c>
      <c r="F247" s="43">
        <v>801</v>
      </c>
      <c r="G247" s="43">
        <v>29</v>
      </c>
      <c r="H247" s="43">
        <v>456</v>
      </c>
      <c r="I247" s="43">
        <v>829</v>
      </c>
      <c r="J247" s="43">
        <v>5</v>
      </c>
    </row>
    <row r="248" spans="3:10" x14ac:dyDescent="0.3">
      <c r="C248" s="43">
        <v>35</v>
      </c>
      <c r="D248" s="43">
        <v>30</v>
      </c>
      <c r="E248" s="43">
        <v>356</v>
      </c>
      <c r="F248" s="43">
        <v>690</v>
      </c>
      <c r="G248" s="43">
        <v>59</v>
      </c>
      <c r="H248" s="43">
        <v>612</v>
      </c>
      <c r="I248" s="43">
        <v>843</v>
      </c>
      <c r="J248" s="43">
        <v>29</v>
      </c>
    </row>
    <row r="249" spans="3:10" x14ac:dyDescent="0.3">
      <c r="C249" s="43">
        <v>40</v>
      </c>
      <c r="D249" s="43">
        <v>33</v>
      </c>
      <c r="E249" s="43">
        <v>236</v>
      </c>
      <c r="F249" s="43">
        <v>593</v>
      </c>
      <c r="G249" s="43">
        <v>43</v>
      </c>
      <c r="H249" s="43">
        <v>312</v>
      </c>
      <c r="I249" s="43">
        <v>670</v>
      </c>
      <c r="J249" s="43">
        <v>10</v>
      </c>
    </row>
    <row r="250" spans="3:10" x14ac:dyDescent="0.3">
      <c r="C250" s="43">
        <v>43</v>
      </c>
      <c r="D250" s="43">
        <v>38</v>
      </c>
      <c r="E250" s="43">
        <v>164</v>
      </c>
      <c r="F250" s="43">
        <v>337</v>
      </c>
      <c r="G250" s="43">
        <v>49</v>
      </c>
      <c r="H250" s="43">
        <v>288</v>
      </c>
      <c r="I250" s="43">
        <v>587</v>
      </c>
      <c r="J250" s="43">
        <v>11</v>
      </c>
    </row>
    <row r="251" spans="3:10" x14ac:dyDescent="0.3">
      <c r="C251" s="43">
        <v>47</v>
      </c>
      <c r="D251" s="43">
        <v>44</v>
      </c>
      <c r="E251" s="43">
        <v>260</v>
      </c>
      <c r="F251" s="43">
        <v>593</v>
      </c>
      <c r="G251" s="43">
        <v>54</v>
      </c>
      <c r="H251" s="43">
        <v>336</v>
      </c>
      <c r="I251" s="43">
        <v>711</v>
      </c>
      <c r="J251" s="43">
        <v>10</v>
      </c>
    </row>
    <row r="252" spans="3:10" x14ac:dyDescent="0.3">
      <c r="C252" s="43">
        <v>54</v>
      </c>
      <c r="D252" s="43">
        <v>50</v>
      </c>
      <c r="E252" s="43">
        <v>152</v>
      </c>
      <c r="F252" s="43">
        <v>337</v>
      </c>
      <c r="G252" s="43">
        <v>63</v>
      </c>
      <c r="H252" s="43">
        <v>300</v>
      </c>
      <c r="I252" s="43">
        <v>538</v>
      </c>
      <c r="J252" s="43">
        <v>13</v>
      </c>
    </row>
    <row r="253" spans="3:10" x14ac:dyDescent="0.3">
      <c r="C253" s="43">
        <v>60</v>
      </c>
      <c r="D253" s="43">
        <v>58</v>
      </c>
      <c r="E253" s="43">
        <v>452</v>
      </c>
      <c r="F253" s="43">
        <v>815</v>
      </c>
      <c r="G253" s="43">
        <v>62</v>
      </c>
      <c r="H253" s="43">
        <v>480</v>
      </c>
      <c r="I253" s="43">
        <v>843</v>
      </c>
      <c r="J253" s="43">
        <v>4</v>
      </c>
    </row>
    <row r="254" spans="3:10" x14ac:dyDescent="0.3">
      <c r="C254" s="43">
        <v>65</v>
      </c>
      <c r="D254" s="43">
        <v>63</v>
      </c>
      <c r="E254" s="43">
        <v>164</v>
      </c>
      <c r="F254" s="43">
        <v>434</v>
      </c>
      <c r="G254" s="43">
        <v>69</v>
      </c>
      <c r="H254" s="43">
        <v>288</v>
      </c>
      <c r="I254" s="43">
        <v>559</v>
      </c>
      <c r="J254" s="43">
        <v>6</v>
      </c>
    </row>
    <row r="255" spans="3:10" x14ac:dyDescent="0.3">
      <c r="C255" s="43">
        <v>66</v>
      </c>
      <c r="D255" s="43">
        <v>63</v>
      </c>
      <c r="E255" s="43">
        <v>392</v>
      </c>
      <c r="F255" s="43">
        <v>649</v>
      </c>
      <c r="G255" s="43">
        <v>91</v>
      </c>
      <c r="H255" s="43">
        <v>660</v>
      </c>
      <c r="I255" s="43">
        <v>843</v>
      </c>
      <c r="J255" s="43">
        <v>28</v>
      </c>
    </row>
    <row r="256" spans="3:10" x14ac:dyDescent="0.3">
      <c r="C256" s="43">
        <v>67</v>
      </c>
      <c r="D256" s="43">
        <v>64</v>
      </c>
      <c r="E256" s="43">
        <v>596</v>
      </c>
      <c r="F256" s="43">
        <v>531</v>
      </c>
      <c r="G256" s="43">
        <v>70</v>
      </c>
      <c r="H256" s="43">
        <v>648</v>
      </c>
      <c r="I256" s="43">
        <v>635</v>
      </c>
      <c r="J256" s="43">
        <v>6</v>
      </c>
    </row>
    <row r="257" spans="1:10" x14ac:dyDescent="0.3">
      <c r="C257" s="43">
        <v>74</v>
      </c>
      <c r="D257" s="43">
        <v>70</v>
      </c>
      <c r="E257" s="43">
        <v>152</v>
      </c>
      <c r="F257" s="43">
        <v>330</v>
      </c>
      <c r="G257" s="43">
        <v>81</v>
      </c>
      <c r="H257" s="43">
        <v>276</v>
      </c>
      <c r="I257" s="43">
        <v>503</v>
      </c>
      <c r="J257" s="43">
        <v>11</v>
      </c>
    </row>
    <row r="258" spans="1:10" x14ac:dyDescent="0.3">
      <c r="C258" s="43">
        <v>80</v>
      </c>
      <c r="D258" s="43">
        <v>79</v>
      </c>
      <c r="E258" s="43">
        <v>584</v>
      </c>
      <c r="F258" s="43">
        <v>503</v>
      </c>
      <c r="G258" s="43">
        <v>83</v>
      </c>
      <c r="H258" s="43">
        <v>624</v>
      </c>
      <c r="I258" s="43">
        <v>552</v>
      </c>
      <c r="J258" s="43">
        <v>4</v>
      </c>
    </row>
    <row r="259" spans="1:10" x14ac:dyDescent="0.3">
      <c r="C259" s="43">
        <v>83</v>
      </c>
      <c r="D259" s="43">
        <v>81</v>
      </c>
      <c r="E259" s="43">
        <v>164</v>
      </c>
      <c r="F259" s="43">
        <v>337</v>
      </c>
      <c r="G259" s="43">
        <v>87</v>
      </c>
      <c r="H259" s="43">
        <v>276</v>
      </c>
      <c r="I259" s="43">
        <v>427</v>
      </c>
      <c r="J259" s="43">
        <v>6</v>
      </c>
    </row>
    <row r="260" spans="1:10" x14ac:dyDescent="0.3">
      <c r="C260" s="43">
        <v>85</v>
      </c>
      <c r="D260" s="43">
        <v>82</v>
      </c>
      <c r="E260" s="43">
        <v>272</v>
      </c>
      <c r="F260" s="43">
        <v>670</v>
      </c>
      <c r="G260" s="43">
        <v>87</v>
      </c>
      <c r="H260" s="43">
        <v>336</v>
      </c>
      <c r="I260" s="43">
        <v>760</v>
      </c>
      <c r="J260" s="43">
        <v>5</v>
      </c>
    </row>
    <row r="261" spans="1:10" x14ac:dyDescent="0.3">
      <c r="A261" s="5" t="s">
        <v>23</v>
      </c>
      <c r="C261" s="44" t="s">
        <v>1</v>
      </c>
      <c r="D261" s="44" t="s">
        <v>2</v>
      </c>
      <c r="E261" s="44" t="s">
        <v>3</v>
      </c>
      <c r="F261" s="44" t="s">
        <v>4</v>
      </c>
      <c r="G261" s="44" t="s">
        <v>5</v>
      </c>
      <c r="H261" s="44" t="s">
        <v>6</v>
      </c>
      <c r="I261" s="44" t="s">
        <v>7</v>
      </c>
      <c r="J261" s="44" t="s">
        <v>8</v>
      </c>
    </row>
    <row r="262" spans="1:10" x14ac:dyDescent="0.3">
      <c r="A262" s="37"/>
      <c r="C262" s="44">
        <v>1</v>
      </c>
      <c r="D262" s="44">
        <v>0</v>
      </c>
      <c r="E262" s="44">
        <v>200</v>
      </c>
      <c r="F262" s="44">
        <v>183</v>
      </c>
      <c r="G262" s="44">
        <v>91</v>
      </c>
      <c r="H262" s="44">
        <v>576</v>
      </c>
      <c r="I262" s="44">
        <v>661</v>
      </c>
      <c r="J262" s="44">
        <v>91</v>
      </c>
    </row>
    <row r="263" spans="1:10" x14ac:dyDescent="0.3">
      <c r="A263" s="37"/>
      <c r="C263" s="44">
        <v>4</v>
      </c>
      <c r="D263" s="44">
        <v>0</v>
      </c>
      <c r="E263" s="44">
        <v>476</v>
      </c>
      <c r="F263" s="44">
        <v>446</v>
      </c>
      <c r="G263" s="44">
        <v>82</v>
      </c>
      <c r="H263" s="44">
        <v>660</v>
      </c>
      <c r="I263" s="44">
        <v>765</v>
      </c>
      <c r="J263" s="44">
        <v>82</v>
      </c>
    </row>
    <row r="264" spans="1:10" x14ac:dyDescent="0.3">
      <c r="A264" s="37"/>
      <c r="C264" s="44">
        <v>38</v>
      </c>
      <c r="D264" s="44">
        <v>47</v>
      </c>
      <c r="E264" s="44">
        <v>608</v>
      </c>
      <c r="F264" s="44">
        <v>516</v>
      </c>
      <c r="G264" s="44">
        <v>53</v>
      </c>
      <c r="H264" s="44">
        <v>660</v>
      </c>
      <c r="I264" s="44">
        <v>619</v>
      </c>
      <c r="J264" s="44">
        <v>6</v>
      </c>
    </row>
    <row r="265" spans="1:10" x14ac:dyDescent="0.3">
      <c r="A265" s="37"/>
      <c r="C265" s="44">
        <v>39</v>
      </c>
      <c r="D265" s="44">
        <v>48</v>
      </c>
      <c r="E265" s="44">
        <v>512</v>
      </c>
      <c r="F265" s="44">
        <v>405</v>
      </c>
      <c r="G265" s="44">
        <v>53</v>
      </c>
      <c r="H265" s="44">
        <v>552</v>
      </c>
      <c r="I265" s="44">
        <v>467</v>
      </c>
      <c r="J265" s="44">
        <v>5</v>
      </c>
    </row>
    <row r="266" spans="1:10" x14ac:dyDescent="0.3">
      <c r="A266" s="37"/>
      <c r="C266" s="44">
        <v>49</v>
      </c>
      <c r="D266" s="44">
        <v>56</v>
      </c>
      <c r="E266" s="44">
        <v>596</v>
      </c>
      <c r="F266" s="44">
        <v>509</v>
      </c>
      <c r="G266" s="44">
        <v>60</v>
      </c>
      <c r="H266" s="44">
        <v>648</v>
      </c>
      <c r="I266" s="44">
        <v>626</v>
      </c>
      <c r="J266" s="44">
        <v>4</v>
      </c>
    </row>
    <row r="267" spans="1:10" x14ac:dyDescent="0.3">
      <c r="A267" s="37"/>
      <c r="C267" s="44">
        <v>76</v>
      </c>
      <c r="D267" s="44">
        <v>78</v>
      </c>
      <c r="E267" s="44">
        <v>596</v>
      </c>
      <c r="F267" s="44">
        <v>654</v>
      </c>
      <c r="G267" s="44">
        <v>83</v>
      </c>
      <c r="H267" s="44">
        <v>660</v>
      </c>
      <c r="I267" s="44">
        <v>737</v>
      </c>
      <c r="J267" s="44">
        <v>5</v>
      </c>
    </row>
    <row r="268" spans="1:10" x14ac:dyDescent="0.3">
      <c r="A268" s="37"/>
      <c r="C268" s="44">
        <v>78</v>
      </c>
      <c r="D268" s="44">
        <v>81</v>
      </c>
      <c r="E268" s="44">
        <v>380</v>
      </c>
      <c r="F268" s="44">
        <v>578</v>
      </c>
      <c r="G268" s="44">
        <v>85</v>
      </c>
      <c r="H268" s="44">
        <v>420</v>
      </c>
      <c r="I268" s="44">
        <v>661</v>
      </c>
      <c r="J268" s="44">
        <v>4</v>
      </c>
    </row>
    <row r="269" spans="1:10" x14ac:dyDescent="0.3">
      <c r="A269" s="37"/>
      <c r="C269" s="44">
        <v>81</v>
      </c>
      <c r="D269" s="44">
        <v>83</v>
      </c>
      <c r="E269" s="44">
        <v>380</v>
      </c>
      <c r="F269" s="44">
        <v>419</v>
      </c>
      <c r="G269" s="44">
        <v>89</v>
      </c>
      <c r="H269" s="44">
        <v>432</v>
      </c>
      <c r="I269" s="44">
        <v>488</v>
      </c>
      <c r="J269" s="44">
        <v>6</v>
      </c>
    </row>
    <row r="270" spans="1:10" x14ac:dyDescent="0.3">
      <c r="A270" s="5" t="s">
        <v>24</v>
      </c>
      <c r="C270" s="45" t="s">
        <v>1</v>
      </c>
      <c r="D270" s="45" t="s">
        <v>2</v>
      </c>
      <c r="E270" s="45" t="s">
        <v>3</v>
      </c>
      <c r="F270" s="45" t="s">
        <v>4</v>
      </c>
      <c r="G270" s="45" t="s">
        <v>5</v>
      </c>
      <c r="H270" s="45" t="s">
        <v>6</v>
      </c>
      <c r="I270" s="45" t="s">
        <v>7</v>
      </c>
      <c r="J270" s="45" t="s">
        <v>8</v>
      </c>
    </row>
    <row r="271" spans="1:10" x14ac:dyDescent="0.3">
      <c r="C271" s="45">
        <v>1</v>
      </c>
      <c r="D271" s="45">
        <v>0</v>
      </c>
      <c r="E271" s="45">
        <v>238</v>
      </c>
      <c r="F271" s="45">
        <v>265</v>
      </c>
      <c r="G271" s="45">
        <v>73</v>
      </c>
      <c r="H271" s="45">
        <v>902</v>
      </c>
      <c r="I271" s="45">
        <v>695</v>
      </c>
      <c r="J271" s="45">
        <v>73</v>
      </c>
    </row>
    <row r="272" spans="1:10" x14ac:dyDescent="0.3">
      <c r="A272" s="37"/>
      <c r="C272" s="45">
        <v>2</v>
      </c>
      <c r="D272" s="45">
        <v>10</v>
      </c>
      <c r="E272" s="45">
        <v>586</v>
      </c>
      <c r="F272" s="45">
        <v>300</v>
      </c>
      <c r="G272" s="45">
        <v>14</v>
      </c>
      <c r="H272" s="45">
        <v>638</v>
      </c>
      <c r="I272" s="45">
        <v>328</v>
      </c>
      <c r="J272" s="45">
        <v>4</v>
      </c>
    </row>
    <row r="273" spans="1:10" x14ac:dyDescent="0.3">
      <c r="A273" s="37"/>
      <c r="C273" s="45">
        <v>7</v>
      </c>
      <c r="D273" s="45">
        <v>12</v>
      </c>
      <c r="E273" s="45">
        <v>754</v>
      </c>
      <c r="F273" s="45">
        <v>348</v>
      </c>
      <c r="G273" s="45">
        <v>26</v>
      </c>
      <c r="H273" s="45">
        <v>794</v>
      </c>
      <c r="I273" s="45">
        <v>390</v>
      </c>
      <c r="J273" s="45">
        <v>14</v>
      </c>
    </row>
    <row r="274" spans="1:10" x14ac:dyDescent="0.3">
      <c r="A274" s="37"/>
      <c r="C274" s="45">
        <v>22</v>
      </c>
      <c r="D274" s="45">
        <v>25</v>
      </c>
      <c r="E274" s="45">
        <v>262</v>
      </c>
      <c r="F274" s="45">
        <v>515</v>
      </c>
      <c r="G274" s="45">
        <v>29</v>
      </c>
      <c r="H274" s="45">
        <v>326</v>
      </c>
      <c r="I274" s="45">
        <v>556</v>
      </c>
      <c r="J274" s="45">
        <v>4</v>
      </c>
    </row>
    <row r="275" spans="1:10" x14ac:dyDescent="0.3">
      <c r="C275" s="45">
        <v>35</v>
      </c>
      <c r="D275" s="45">
        <v>34</v>
      </c>
      <c r="E275" s="45">
        <v>766</v>
      </c>
      <c r="F275" s="45">
        <v>348</v>
      </c>
      <c r="G275" s="45">
        <v>50</v>
      </c>
      <c r="H275" s="45">
        <v>806</v>
      </c>
      <c r="I275" s="45">
        <v>411</v>
      </c>
      <c r="J275" s="45">
        <v>16</v>
      </c>
    </row>
    <row r="276" spans="1:10" x14ac:dyDescent="0.3">
      <c r="C276" s="45">
        <v>41</v>
      </c>
      <c r="D276" s="45">
        <v>51</v>
      </c>
      <c r="E276" s="45">
        <v>778</v>
      </c>
      <c r="F276" s="45">
        <v>355</v>
      </c>
      <c r="G276" s="45">
        <v>91</v>
      </c>
      <c r="H276" s="45">
        <v>842</v>
      </c>
      <c r="I276" s="45">
        <v>487</v>
      </c>
      <c r="J276" s="45">
        <v>40</v>
      </c>
    </row>
    <row r="277" spans="1:10" x14ac:dyDescent="0.3">
      <c r="A277" s="5" t="s">
        <v>25</v>
      </c>
      <c r="C277" t="s">
        <v>1</v>
      </c>
      <c r="D277" t="s">
        <v>2</v>
      </c>
      <c r="E277" t="s">
        <v>3</v>
      </c>
      <c r="F277" t="s">
        <v>4</v>
      </c>
      <c r="G277" t="s">
        <v>5</v>
      </c>
      <c r="H277" t="s">
        <v>6</v>
      </c>
      <c r="I277" t="s">
        <v>7</v>
      </c>
      <c r="J277" t="s">
        <v>8</v>
      </c>
    </row>
    <row r="278" spans="1:10" x14ac:dyDescent="0.3">
      <c r="C278">
        <v>1</v>
      </c>
      <c r="D278">
        <v>0</v>
      </c>
      <c r="E278">
        <v>145</v>
      </c>
      <c r="F278">
        <v>386</v>
      </c>
      <c r="G278">
        <v>91</v>
      </c>
      <c r="H278">
        <v>689</v>
      </c>
      <c r="I278">
        <v>621</v>
      </c>
      <c r="J278">
        <v>91</v>
      </c>
    </row>
    <row r="279" spans="1:10" x14ac:dyDescent="0.3">
      <c r="C279">
        <v>4</v>
      </c>
      <c r="D279">
        <v>0</v>
      </c>
      <c r="E279">
        <v>793</v>
      </c>
      <c r="F279">
        <v>392</v>
      </c>
      <c r="G279">
        <v>17</v>
      </c>
      <c r="H279">
        <v>857</v>
      </c>
      <c r="I279">
        <v>427</v>
      </c>
      <c r="J279">
        <v>17</v>
      </c>
    </row>
    <row r="280" spans="1:10" x14ac:dyDescent="0.3">
      <c r="C280">
        <v>10</v>
      </c>
      <c r="D280">
        <v>6</v>
      </c>
      <c r="E280">
        <v>529</v>
      </c>
      <c r="F280">
        <v>538</v>
      </c>
      <c r="G280">
        <v>10</v>
      </c>
      <c r="H280">
        <v>569</v>
      </c>
      <c r="I280">
        <v>579</v>
      </c>
      <c r="J280">
        <v>4</v>
      </c>
    </row>
    <row r="281" spans="1:10" x14ac:dyDescent="0.3">
      <c r="C281">
        <v>25</v>
      </c>
      <c r="D281">
        <v>17</v>
      </c>
      <c r="E281">
        <v>637</v>
      </c>
      <c r="F281">
        <v>531</v>
      </c>
      <c r="G281">
        <v>30</v>
      </c>
      <c r="H281">
        <v>821</v>
      </c>
      <c r="I281">
        <v>607</v>
      </c>
      <c r="J281">
        <v>13</v>
      </c>
    </row>
    <row r="282" spans="1:10" x14ac:dyDescent="0.3">
      <c r="C282">
        <v>29</v>
      </c>
      <c r="D282">
        <v>22</v>
      </c>
      <c r="E282">
        <v>277</v>
      </c>
      <c r="F282">
        <v>268</v>
      </c>
      <c r="G282">
        <v>39</v>
      </c>
      <c r="H282">
        <v>353</v>
      </c>
      <c r="I282">
        <v>323</v>
      </c>
      <c r="J282">
        <v>17</v>
      </c>
    </row>
    <row r="283" spans="1:10" x14ac:dyDescent="0.3">
      <c r="C283">
        <v>37</v>
      </c>
      <c r="D283">
        <v>33</v>
      </c>
      <c r="E283">
        <v>793</v>
      </c>
      <c r="F283">
        <v>489</v>
      </c>
      <c r="G283">
        <v>43</v>
      </c>
      <c r="H283">
        <v>929</v>
      </c>
      <c r="I283">
        <v>593</v>
      </c>
      <c r="J283">
        <v>10</v>
      </c>
    </row>
    <row r="284" spans="1:10" x14ac:dyDescent="0.3">
      <c r="C284">
        <v>39</v>
      </c>
      <c r="D284">
        <v>41</v>
      </c>
      <c r="E284">
        <v>685</v>
      </c>
      <c r="F284">
        <v>545</v>
      </c>
      <c r="G284">
        <v>55</v>
      </c>
      <c r="H284">
        <v>821</v>
      </c>
      <c r="I284">
        <v>607</v>
      </c>
      <c r="J284">
        <v>14</v>
      </c>
    </row>
    <row r="285" spans="1:10" x14ac:dyDescent="0.3">
      <c r="C285">
        <v>40</v>
      </c>
      <c r="D285">
        <v>51</v>
      </c>
      <c r="E285">
        <v>805</v>
      </c>
      <c r="F285">
        <v>399</v>
      </c>
      <c r="G285">
        <v>63</v>
      </c>
      <c r="H285">
        <v>929</v>
      </c>
      <c r="I285">
        <v>489</v>
      </c>
      <c r="J285">
        <v>12</v>
      </c>
    </row>
    <row r="286" spans="1:10" x14ac:dyDescent="0.3">
      <c r="C286">
        <v>46</v>
      </c>
      <c r="D286">
        <v>59</v>
      </c>
      <c r="E286">
        <v>277</v>
      </c>
      <c r="F286">
        <v>302</v>
      </c>
      <c r="G286">
        <v>68</v>
      </c>
      <c r="H286">
        <v>305</v>
      </c>
      <c r="I286">
        <v>323</v>
      </c>
      <c r="J286">
        <v>9</v>
      </c>
    </row>
    <row r="287" spans="1:10" x14ac:dyDescent="0.3">
      <c r="C287">
        <v>54</v>
      </c>
      <c r="D287">
        <v>68</v>
      </c>
      <c r="E287">
        <v>697</v>
      </c>
      <c r="F287">
        <v>531</v>
      </c>
      <c r="G287">
        <v>78</v>
      </c>
      <c r="H287">
        <v>785</v>
      </c>
      <c r="I287">
        <v>607</v>
      </c>
      <c r="J287">
        <v>10</v>
      </c>
    </row>
    <row r="288" spans="1:10" x14ac:dyDescent="0.3">
      <c r="C288">
        <v>59</v>
      </c>
      <c r="D288">
        <v>72</v>
      </c>
      <c r="E288">
        <v>745</v>
      </c>
      <c r="F288">
        <v>392</v>
      </c>
      <c r="G288">
        <v>91</v>
      </c>
      <c r="H288">
        <v>965</v>
      </c>
      <c r="I288">
        <v>593</v>
      </c>
      <c r="J288">
        <v>19</v>
      </c>
    </row>
    <row r="289" spans="1:10" x14ac:dyDescent="0.3">
      <c r="C289">
        <v>60</v>
      </c>
      <c r="D289">
        <v>74</v>
      </c>
      <c r="E289">
        <v>481</v>
      </c>
      <c r="F289">
        <v>524</v>
      </c>
      <c r="G289">
        <v>78</v>
      </c>
      <c r="H289">
        <v>509</v>
      </c>
      <c r="I289">
        <v>545</v>
      </c>
      <c r="J289">
        <v>4</v>
      </c>
    </row>
    <row r="290" spans="1:10" x14ac:dyDescent="0.3">
      <c r="C290">
        <v>62</v>
      </c>
      <c r="D290">
        <v>78</v>
      </c>
      <c r="E290">
        <v>661</v>
      </c>
      <c r="F290">
        <v>579</v>
      </c>
      <c r="G290">
        <v>91</v>
      </c>
      <c r="H290">
        <v>749</v>
      </c>
      <c r="I290">
        <v>607</v>
      </c>
      <c r="J290">
        <v>13</v>
      </c>
    </row>
    <row r="291" spans="1:10" x14ac:dyDescent="0.3">
      <c r="A291" s="5" t="s">
        <v>25</v>
      </c>
      <c r="C291" s="46" t="s">
        <v>1</v>
      </c>
      <c r="D291" s="46" t="s">
        <v>2</v>
      </c>
      <c r="E291" s="46" t="s">
        <v>3</v>
      </c>
      <c r="F291" s="46" t="s">
        <v>4</v>
      </c>
      <c r="G291" s="46" t="s">
        <v>5</v>
      </c>
      <c r="H291" s="46" t="s">
        <v>6</v>
      </c>
      <c r="I291" s="46" t="s">
        <v>7</v>
      </c>
      <c r="J291" s="46" t="s">
        <v>8</v>
      </c>
    </row>
    <row r="292" spans="1:10" x14ac:dyDescent="0.3">
      <c r="C292" s="46">
        <v>1</v>
      </c>
      <c r="D292" s="46">
        <v>0</v>
      </c>
      <c r="E292" s="46">
        <v>249</v>
      </c>
      <c r="F292" s="46">
        <v>825</v>
      </c>
      <c r="G292" s="46">
        <v>44</v>
      </c>
      <c r="H292" s="46">
        <v>373</v>
      </c>
      <c r="I292" s="46">
        <v>977</v>
      </c>
      <c r="J292" s="46">
        <v>44</v>
      </c>
    </row>
    <row r="293" spans="1:10" x14ac:dyDescent="0.3">
      <c r="C293" s="46">
        <v>2</v>
      </c>
      <c r="D293" s="46">
        <v>0</v>
      </c>
      <c r="E293" s="46">
        <v>501</v>
      </c>
      <c r="F293" s="46">
        <v>347</v>
      </c>
      <c r="G293" s="46">
        <v>91</v>
      </c>
      <c r="H293" s="46">
        <v>757</v>
      </c>
      <c r="I293" s="46">
        <v>721</v>
      </c>
      <c r="J293" s="46">
        <v>91</v>
      </c>
    </row>
    <row r="294" spans="1:10" x14ac:dyDescent="0.3">
      <c r="C294" s="46">
        <v>19</v>
      </c>
      <c r="D294" s="46">
        <v>27</v>
      </c>
      <c r="E294" s="46">
        <v>669</v>
      </c>
      <c r="F294" s="46">
        <v>693</v>
      </c>
      <c r="G294" s="46">
        <v>31</v>
      </c>
      <c r="H294" s="46">
        <v>721</v>
      </c>
      <c r="I294" s="46">
        <v>762</v>
      </c>
      <c r="J294" s="46">
        <v>4</v>
      </c>
    </row>
    <row r="295" spans="1:10" x14ac:dyDescent="0.3">
      <c r="C295" s="46">
        <v>23</v>
      </c>
      <c r="D295" s="46">
        <v>29</v>
      </c>
      <c r="E295" s="46">
        <v>693</v>
      </c>
      <c r="F295" s="46">
        <v>569</v>
      </c>
      <c r="G295" s="46">
        <v>36</v>
      </c>
      <c r="H295" s="46">
        <v>745</v>
      </c>
      <c r="I295" s="46">
        <v>638</v>
      </c>
      <c r="J295" s="46">
        <v>7</v>
      </c>
    </row>
    <row r="296" spans="1:10" x14ac:dyDescent="0.3">
      <c r="C296" s="46">
        <v>25</v>
      </c>
      <c r="D296" s="46">
        <v>33</v>
      </c>
      <c r="E296" s="46">
        <v>417</v>
      </c>
      <c r="F296" s="46">
        <v>638</v>
      </c>
      <c r="G296" s="46">
        <v>65</v>
      </c>
      <c r="H296" s="46">
        <v>493</v>
      </c>
      <c r="I296" s="46">
        <v>721</v>
      </c>
      <c r="J296" s="46">
        <v>32</v>
      </c>
    </row>
    <row r="297" spans="1:10" x14ac:dyDescent="0.3">
      <c r="C297" s="46">
        <v>26</v>
      </c>
      <c r="D297" s="46">
        <v>34</v>
      </c>
      <c r="E297" s="46">
        <v>381</v>
      </c>
      <c r="F297" s="46">
        <v>749</v>
      </c>
      <c r="G297" s="46">
        <v>38</v>
      </c>
      <c r="H297" s="46">
        <v>409</v>
      </c>
      <c r="I297" s="46">
        <v>783</v>
      </c>
      <c r="J297" s="46">
        <v>4</v>
      </c>
    </row>
    <row r="298" spans="1:10" x14ac:dyDescent="0.3">
      <c r="C298" s="46">
        <v>30</v>
      </c>
      <c r="D298" s="46">
        <v>39</v>
      </c>
      <c r="E298" s="46">
        <v>381</v>
      </c>
      <c r="F298" s="46">
        <v>735</v>
      </c>
      <c r="G298" s="46">
        <v>43</v>
      </c>
      <c r="H298" s="46">
        <v>409</v>
      </c>
      <c r="I298" s="46">
        <v>783</v>
      </c>
      <c r="J298" s="46">
        <v>4</v>
      </c>
    </row>
    <row r="299" spans="1:10" x14ac:dyDescent="0.3">
      <c r="C299" s="46">
        <v>33</v>
      </c>
      <c r="D299" s="46">
        <v>43</v>
      </c>
      <c r="E299" s="46">
        <v>417</v>
      </c>
      <c r="F299" s="46">
        <v>693</v>
      </c>
      <c r="G299" s="46">
        <v>47</v>
      </c>
      <c r="H299" s="46">
        <v>445</v>
      </c>
      <c r="I299" s="46">
        <v>721</v>
      </c>
      <c r="J299" s="46">
        <v>4</v>
      </c>
    </row>
    <row r="300" spans="1:10" x14ac:dyDescent="0.3">
      <c r="C300" s="46">
        <v>39</v>
      </c>
      <c r="D300" s="46">
        <v>51</v>
      </c>
      <c r="E300" s="46">
        <v>381</v>
      </c>
      <c r="F300" s="46">
        <v>756</v>
      </c>
      <c r="G300" s="46">
        <v>75</v>
      </c>
      <c r="H300" s="46">
        <v>397</v>
      </c>
      <c r="I300" s="46">
        <v>783</v>
      </c>
      <c r="J300" s="46">
        <v>24</v>
      </c>
    </row>
    <row r="301" spans="1:10" x14ac:dyDescent="0.3">
      <c r="C301" s="46">
        <v>50</v>
      </c>
      <c r="D301" s="46">
        <v>66</v>
      </c>
      <c r="E301" s="46">
        <v>405</v>
      </c>
      <c r="F301" s="46">
        <v>707</v>
      </c>
      <c r="G301" s="46">
        <v>71</v>
      </c>
      <c r="H301" s="46">
        <v>433</v>
      </c>
      <c r="I301" s="46">
        <v>742</v>
      </c>
      <c r="J301" s="46">
        <v>5</v>
      </c>
    </row>
    <row r="302" spans="1:10" x14ac:dyDescent="0.3">
      <c r="C302" s="46">
        <v>53</v>
      </c>
      <c r="D302" s="46">
        <v>72</v>
      </c>
      <c r="E302" s="46">
        <v>465</v>
      </c>
      <c r="F302" s="46">
        <v>610</v>
      </c>
      <c r="G302" s="46">
        <v>79</v>
      </c>
      <c r="H302" s="46">
        <v>517</v>
      </c>
      <c r="I302" s="46">
        <v>645</v>
      </c>
      <c r="J302" s="46">
        <v>7</v>
      </c>
    </row>
    <row r="303" spans="1:10" x14ac:dyDescent="0.3">
      <c r="C303" s="46">
        <v>59</v>
      </c>
      <c r="D303" s="46">
        <v>79</v>
      </c>
      <c r="E303" s="46">
        <v>405</v>
      </c>
      <c r="F303" s="46">
        <v>686</v>
      </c>
      <c r="G303" s="46">
        <v>87</v>
      </c>
      <c r="H303" s="46">
        <v>457</v>
      </c>
      <c r="I303" s="46">
        <v>742</v>
      </c>
      <c r="J303" s="46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E16" sqref="E16"/>
    </sheetView>
  </sheetViews>
  <sheetFormatPr defaultRowHeight="14.4" x14ac:dyDescent="0.3"/>
  <cols>
    <col min="1" max="1" width="21.44140625" customWidth="1"/>
    <col min="2" max="2" width="16.6640625" customWidth="1"/>
    <col min="3" max="3" width="18" customWidth="1"/>
  </cols>
  <sheetData>
    <row r="1" spans="1:3" s="46" customFormat="1" x14ac:dyDescent="0.3">
      <c r="B1" s="46" t="s">
        <v>32</v>
      </c>
      <c r="C1" s="46" t="s">
        <v>69</v>
      </c>
    </row>
    <row r="2" spans="1:3" x14ac:dyDescent="0.3">
      <c r="A2" t="s">
        <v>65</v>
      </c>
      <c r="B2">
        <v>615.46879999999999</v>
      </c>
      <c r="C2">
        <f>B3/B2</f>
        <v>0.39531232127444965</v>
      </c>
    </row>
    <row r="3" spans="1:3" x14ac:dyDescent="0.3">
      <c r="A3" s="46" t="s">
        <v>66</v>
      </c>
      <c r="B3">
        <v>243.30240000000001</v>
      </c>
      <c r="C3" s="46"/>
    </row>
    <row r="4" spans="1:3" x14ac:dyDescent="0.3">
      <c r="A4" s="46" t="s">
        <v>35</v>
      </c>
      <c r="B4">
        <v>549.39520000000005</v>
      </c>
      <c r="C4" s="46">
        <f t="shared" ref="C4:C36" si="0">B5/B4</f>
        <v>0.68450543433943356</v>
      </c>
    </row>
    <row r="5" spans="1:3" x14ac:dyDescent="0.3">
      <c r="A5" s="46" t="s">
        <v>36</v>
      </c>
      <c r="B5">
        <v>376.06400000000002</v>
      </c>
      <c r="C5" s="46"/>
    </row>
    <row r="6" spans="1:3" x14ac:dyDescent="0.3">
      <c r="A6" s="46" t="s">
        <v>67</v>
      </c>
      <c r="B6">
        <v>1113.1199999999999</v>
      </c>
      <c r="C6" s="46">
        <f t="shared" si="0"/>
        <v>0.335380192611758</v>
      </c>
    </row>
    <row r="7" spans="1:3" x14ac:dyDescent="0.3">
      <c r="A7" s="46" t="s">
        <v>68</v>
      </c>
      <c r="B7">
        <v>373.3184</v>
      </c>
      <c r="C7" s="46"/>
    </row>
    <row r="8" spans="1:3" x14ac:dyDescent="0.3">
      <c r="A8" s="46" t="s">
        <v>33</v>
      </c>
      <c r="B8">
        <v>953.62559999999996</v>
      </c>
      <c r="C8" s="46">
        <f t="shared" si="0"/>
        <v>0.29815306971624922</v>
      </c>
    </row>
    <row r="9" spans="1:3" x14ac:dyDescent="0.3">
      <c r="A9" s="46" t="s">
        <v>34</v>
      </c>
      <c r="B9">
        <v>284.32639999999998</v>
      </c>
      <c r="C9" s="46"/>
    </row>
    <row r="10" spans="1:3" x14ac:dyDescent="0.3">
      <c r="A10" s="46" t="s">
        <v>35</v>
      </c>
      <c r="B10">
        <v>984.20479999999998</v>
      </c>
      <c r="C10" s="46">
        <f t="shared" si="0"/>
        <v>0.17929276508303965</v>
      </c>
    </row>
    <row r="11" spans="1:3" x14ac:dyDescent="0.3">
      <c r="A11" s="46" t="s">
        <v>36</v>
      </c>
      <c r="B11">
        <v>176.46080000000001</v>
      </c>
      <c r="C11" s="46"/>
    </row>
    <row r="12" spans="1:3" x14ac:dyDescent="0.3">
      <c r="A12" s="46" t="s">
        <v>37</v>
      </c>
      <c r="B12">
        <v>1124.704</v>
      </c>
      <c r="C12" s="46">
        <f t="shared" si="0"/>
        <v>0.38265001280336874</v>
      </c>
    </row>
    <row r="13" spans="1:3" x14ac:dyDescent="0.3">
      <c r="A13" s="46" t="s">
        <v>38</v>
      </c>
      <c r="B13">
        <v>430.36799999999999</v>
      </c>
      <c r="C13" s="46"/>
    </row>
    <row r="14" spans="1:3" x14ac:dyDescent="0.3">
      <c r="A14" s="46" t="s">
        <v>39</v>
      </c>
      <c r="B14">
        <v>1214.8416</v>
      </c>
      <c r="C14" s="46">
        <f t="shared" si="0"/>
        <v>0.38207450255243158</v>
      </c>
    </row>
    <row r="15" spans="1:3" x14ac:dyDescent="0.3">
      <c r="A15" s="46" t="s">
        <v>40</v>
      </c>
      <c r="B15">
        <v>464.16</v>
      </c>
      <c r="C15" s="46"/>
    </row>
    <row r="16" spans="1:3" x14ac:dyDescent="0.3">
      <c r="A16" s="46" t="s">
        <v>41</v>
      </c>
      <c r="B16">
        <v>872.26880000000006</v>
      </c>
      <c r="C16" s="46">
        <f t="shared" si="0"/>
        <v>0.39671440730196927</v>
      </c>
    </row>
    <row r="17" spans="1:3" x14ac:dyDescent="0.3">
      <c r="A17" s="46" t="s">
        <v>42</v>
      </c>
      <c r="B17">
        <v>346.04160000000002</v>
      </c>
      <c r="C17" s="46"/>
    </row>
    <row r="18" spans="1:3" x14ac:dyDescent="0.3">
      <c r="A18" s="46" t="s">
        <v>43</v>
      </c>
      <c r="B18">
        <v>910.44479999999999</v>
      </c>
      <c r="C18" s="46">
        <f t="shared" si="0"/>
        <v>0.44253709835016908</v>
      </c>
    </row>
    <row r="19" spans="1:3" x14ac:dyDescent="0.3">
      <c r="A19" s="46" t="s">
        <v>44</v>
      </c>
      <c r="B19">
        <v>402.90559999999999</v>
      </c>
      <c r="C19" s="46"/>
    </row>
    <row r="20" spans="1:3" x14ac:dyDescent="0.3">
      <c r="A20" s="46" t="s">
        <v>45</v>
      </c>
      <c r="B20">
        <v>619.15520000000004</v>
      </c>
      <c r="C20" s="46">
        <f t="shared" si="0"/>
        <v>0.36806797391025703</v>
      </c>
    </row>
    <row r="21" spans="1:3" x14ac:dyDescent="0.3">
      <c r="A21" s="46" t="s">
        <v>46</v>
      </c>
      <c r="B21">
        <v>227.8912</v>
      </c>
      <c r="C21" s="46"/>
    </row>
    <row r="22" spans="1:3" x14ac:dyDescent="0.3">
      <c r="A22" s="46" t="s">
        <v>47</v>
      </c>
      <c r="B22">
        <v>1196.9408000000001</v>
      </c>
      <c r="C22" s="46">
        <f t="shared" si="0"/>
        <v>0.22594133310519618</v>
      </c>
    </row>
    <row r="23" spans="1:3" x14ac:dyDescent="0.3">
      <c r="A23" s="46" t="s">
        <v>48</v>
      </c>
      <c r="B23">
        <v>270.4384</v>
      </c>
      <c r="C23" s="46"/>
    </row>
    <row r="24" spans="1:3" x14ac:dyDescent="0.3">
      <c r="A24" s="46" t="s">
        <v>49</v>
      </c>
      <c r="B24">
        <v>1247.2064</v>
      </c>
      <c r="C24" s="46">
        <f t="shared" si="0"/>
        <v>0.23071594244545249</v>
      </c>
    </row>
    <row r="25" spans="1:3" x14ac:dyDescent="0.3">
      <c r="A25" s="46" t="s">
        <v>50</v>
      </c>
      <c r="B25">
        <v>287.75040000000001</v>
      </c>
      <c r="C25" s="46"/>
    </row>
    <row r="26" spans="1:3" x14ac:dyDescent="0.3">
      <c r="A26" s="46" t="s">
        <v>51</v>
      </c>
      <c r="B26">
        <v>715.2704</v>
      </c>
      <c r="C26" s="46">
        <f t="shared" si="0"/>
        <v>0.44181780764309553</v>
      </c>
    </row>
    <row r="27" spans="1:3" x14ac:dyDescent="0.3">
      <c r="A27" s="46" t="s">
        <v>52</v>
      </c>
      <c r="B27">
        <v>316.01920000000001</v>
      </c>
      <c r="C27" s="46"/>
    </row>
    <row r="28" spans="1:3" x14ac:dyDescent="0.3">
      <c r="A28" s="46" t="s">
        <v>53</v>
      </c>
      <c r="B28">
        <v>766.31679999999994</v>
      </c>
      <c r="C28" s="46">
        <f t="shared" si="0"/>
        <v>0.36398941012385477</v>
      </c>
    </row>
    <row r="29" spans="1:3" x14ac:dyDescent="0.3">
      <c r="A29" s="46" t="s">
        <v>54</v>
      </c>
      <c r="B29">
        <v>278.93119999999999</v>
      </c>
      <c r="C29" s="46"/>
    </row>
    <row r="30" spans="1:3" x14ac:dyDescent="0.3">
      <c r="A30" s="46" t="s">
        <v>56</v>
      </c>
      <c r="B30">
        <v>824.98559999999998</v>
      </c>
      <c r="C30" s="46">
        <f t="shared" si="0"/>
        <v>0.40768323713771493</v>
      </c>
    </row>
    <row r="31" spans="1:3" x14ac:dyDescent="0.3">
      <c r="A31" s="46" t="s">
        <v>55</v>
      </c>
      <c r="B31">
        <v>336.33280000000002</v>
      </c>
      <c r="C31" s="46"/>
    </row>
    <row r="32" spans="1:3" x14ac:dyDescent="0.3">
      <c r="A32" s="46" t="s">
        <v>57</v>
      </c>
      <c r="B32">
        <v>664.65920000000006</v>
      </c>
      <c r="C32" s="46">
        <f t="shared" si="0"/>
        <v>0.37809211096453638</v>
      </c>
    </row>
    <row r="33" spans="1:3" x14ac:dyDescent="0.3">
      <c r="A33" s="46" t="s">
        <v>58</v>
      </c>
      <c r="B33">
        <v>251.30240000000001</v>
      </c>
      <c r="C33" s="46"/>
    </row>
    <row r="34" spans="1:3" x14ac:dyDescent="0.3">
      <c r="A34" s="46" t="s">
        <v>59</v>
      </c>
      <c r="B34">
        <v>746.94399999999996</v>
      </c>
      <c r="C34" s="46">
        <f>B35/B34</f>
        <v>0.7301687944477766</v>
      </c>
    </row>
    <row r="35" spans="1:3" x14ac:dyDescent="0.3">
      <c r="A35" s="46" t="s">
        <v>60</v>
      </c>
      <c r="B35">
        <v>545.39520000000005</v>
      </c>
      <c r="C35" s="46"/>
    </row>
    <row r="36" spans="1:3" x14ac:dyDescent="0.3">
      <c r="A36" s="46" t="s">
        <v>61</v>
      </c>
      <c r="B36">
        <v>867.95519999999999</v>
      </c>
      <c r="C36" s="46">
        <f t="shared" si="0"/>
        <v>0.43598932295123066</v>
      </c>
    </row>
    <row r="37" spans="1:3" x14ac:dyDescent="0.3">
      <c r="A37" s="46" t="s">
        <v>62</v>
      </c>
      <c r="B37">
        <v>378.41919999999999</v>
      </c>
      <c r="C37" s="46"/>
    </row>
    <row r="38" spans="1:3" x14ac:dyDescent="0.3">
      <c r="A38" s="46" t="s">
        <v>63</v>
      </c>
      <c r="B38">
        <v>771.07839999999999</v>
      </c>
      <c r="C38" s="46">
        <f>B39/B38</f>
        <v>0.40808924228716559</v>
      </c>
    </row>
    <row r="39" spans="1:3" x14ac:dyDescent="0.3">
      <c r="A39" s="46" t="s">
        <v>64</v>
      </c>
      <c r="B39">
        <v>314.66879999999998</v>
      </c>
      <c r="C39" s="4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9"/>
  <sheetViews>
    <sheetView zoomScale="85" zoomScaleNormal="85" workbookViewId="0">
      <selection activeCell="K22" sqref="K22"/>
    </sheetView>
  </sheetViews>
  <sheetFormatPr defaultColWidth="9.109375" defaultRowHeight="14.4" x14ac:dyDescent="0.3"/>
  <cols>
    <col min="1" max="1" width="9.109375" style="46"/>
    <col min="2" max="2" width="9.109375" style="4"/>
    <col min="3" max="3" width="13.33203125" style="46" customWidth="1"/>
    <col min="4" max="4" width="9.109375" style="4"/>
    <col min="5" max="5" width="13.88671875" style="11" customWidth="1"/>
    <col min="6" max="6" width="12" style="11" customWidth="1"/>
    <col min="7" max="7" width="9.109375" style="46"/>
    <col min="8" max="8" width="17.33203125" style="46" customWidth="1"/>
    <col min="9" max="16384" width="9.109375" style="46"/>
  </cols>
  <sheetData>
    <row r="1" spans="1:10" x14ac:dyDescent="0.3">
      <c r="A1" s="5" t="s">
        <v>0</v>
      </c>
      <c r="C1" s="3" t="s">
        <v>29</v>
      </c>
      <c r="D1" s="16" t="s">
        <v>8</v>
      </c>
      <c r="E1" s="8" t="s">
        <v>27</v>
      </c>
      <c r="F1" s="15" t="s">
        <v>28</v>
      </c>
      <c r="H1" s="19"/>
      <c r="I1" s="1"/>
      <c r="J1" s="1"/>
    </row>
    <row r="2" spans="1:10" x14ac:dyDescent="0.3">
      <c r="C2" s="46">
        <v>3</v>
      </c>
      <c r="D2" s="4">
        <v>91</v>
      </c>
      <c r="E2" s="9">
        <f>D2/3</f>
        <v>30.333333333333332</v>
      </c>
      <c r="F2" s="11">
        <f>COUNT(C2:C9)</f>
        <v>8</v>
      </c>
    </row>
    <row r="3" spans="1:10" x14ac:dyDescent="0.3">
      <c r="C3" s="46">
        <v>7</v>
      </c>
      <c r="D3" s="4">
        <v>7</v>
      </c>
      <c r="E3" s="9">
        <f t="shared" ref="E3:E40" si="0">D3/3</f>
        <v>2.3333333333333335</v>
      </c>
    </row>
    <row r="4" spans="1:10" x14ac:dyDescent="0.3">
      <c r="C4" s="46">
        <v>8</v>
      </c>
      <c r="D4" s="4">
        <v>4</v>
      </c>
      <c r="E4" s="9">
        <f t="shared" si="0"/>
        <v>1.3333333333333333</v>
      </c>
    </row>
    <row r="5" spans="1:10" x14ac:dyDescent="0.3">
      <c r="C5" s="46">
        <v>28</v>
      </c>
      <c r="D5" s="4">
        <v>5</v>
      </c>
      <c r="E5" s="9">
        <f t="shared" si="0"/>
        <v>1.6666666666666667</v>
      </c>
    </row>
    <row r="6" spans="1:10" x14ac:dyDescent="0.3">
      <c r="C6" s="46">
        <v>34</v>
      </c>
      <c r="D6" s="4">
        <v>4</v>
      </c>
      <c r="E6" s="9">
        <f t="shared" si="0"/>
        <v>1.3333333333333333</v>
      </c>
    </row>
    <row r="7" spans="1:10" x14ac:dyDescent="0.3">
      <c r="C7" s="46">
        <v>36</v>
      </c>
      <c r="D7" s="4">
        <v>4</v>
      </c>
      <c r="E7" s="9">
        <f t="shared" si="0"/>
        <v>1.3333333333333333</v>
      </c>
    </row>
    <row r="8" spans="1:10" x14ac:dyDescent="0.3">
      <c r="C8" s="46">
        <v>37</v>
      </c>
      <c r="D8" s="4">
        <v>4</v>
      </c>
      <c r="E8" s="9">
        <f t="shared" si="0"/>
        <v>1.3333333333333333</v>
      </c>
    </row>
    <row r="9" spans="1:10" x14ac:dyDescent="0.3">
      <c r="C9" s="46">
        <v>38</v>
      </c>
      <c r="D9" s="4">
        <v>7</v>
      </c>
      <c r="E9" s="9">
        <f t="shared" si="0"/>
        <v>2.3333333333333335</v>
      </c>
    </row>
    <row r="10" spans="1:10" x14ac:dyDescent="0.3">
      <c r="A10" s="5" t="s">
        <v>9</v>
      </c>
      <c r="C10" s="3" t="s">
        <v>29</v>
      </c>
      <c r="D10" s="16" t="s">
        <v>8</v>
      </c>
      <c r="E10" s="8" t="s">
        <v>27</v>
      </c>
      <c r="F10" s="15" t="s">
        <v>28</v>
      </c>
    </row>
    <row r="11" spans="1:10" x14ac:dyDescent="0.3">
      <c r="C11" s="46">
        <v>1</v>
      </c>
      <c r="D11" s="4">
        <v>14</v>
      </c>
      <c r="E11" s="9">
        <f t="shared" si="0"/>
        <v>4.666666666666667</v>
      </c>
      <c r="F11" s="11">
        <f>COUNT(C11:C24)</f>
        <v>14</v>
      </c>
    </row>
    <row r="12" spans="1:10" x14ac:dyDescent="0.3">
      <c r="C12" s="46">
        <v>4</v>
      </c>
      <c r="D12" s="4">
        <v>13</v>
      </c>
      <c r="E12" s="9">
        <f t="shared" si="0"/>
        <v>4.333333333333333</v>
      </c>
    </row>
    <row r="13" spans="1:10" x14ac:dyDescent="0.3">
      <c r="C13" s="46">
        <v>5</v>
      </c>
      <c r="D13" s="4">
        <v>4</v>
      </c>
      <c r="E13" s="9">
        <f t="shared" si="0"/>
        <v>1.3333333333333333</v>
      </c>
    </row>
    <row r="14" spans="1:10" x14ac:dyDescent="0.3">
      <c r="C14" s="46">
        <v>16</v>
      </c>
      <c r="D14" s="4">
        <v>6</v>
      </c>
      <c r="E14" s="9">
        <f t="shared" si="0"/>
        <v>2</v>
      </c>
    </row>
    <row r="15" spans="1:10" x14ac:dyDescent="0.3">
      <c r="C15" s="46">
        <v>21</v>
      </c>
      <c r="D15" s="4">
        <v>7</v>
      </c>
      <c r="E15" s="9">
        <f t="shared" si="0"/>
        <v>2.3333333333333335</v>
      </c>
    </row>
    <row r="16" spans="1:10" x14ac:dyDescent="0.3">
      <c r="C16" s="46">
        <v>31</v>
      </c>
      <c r="D16" s="4">
        <v>13</v>
      </c>
      <c r="E16" s="9">
        <f t="shared" si="0"/>
        <v>4.333333333333333</v>
      </c>
    </row>
    <row r="17" spans="1:6" x14ac:dyDescent="0.3">
      <c r="C17" s="46">
        <v>33</v>
      </c>
      <c r="D17" s="4">
        <v>8</v>
      </c>
      <c r="E17" s="9">
        <f t="shared" si="0"/>
        <v>2.6666666666666665</v>
      </c>
    </row>
    <row r="18" spans="1:6" x14ac:dyDescent="0.3">
      <c r="C18" s="46">
        <v>55</v>
      </c>
      <c r="D18" s="4">
        <v>5</v>
      </c>
      <c r="E18" s="9">
        <f t="shared" si="0"/>
        <v>1.6666666666666667</v>
      </c>
    </row>
    <row r="19" spans="1:6" x14ac:dyDescent="0.3">
      <c r="C19" s="46">
        <v>56</v>
      </c>
      <c r="D19" s="4">
        <v>8</v>
      </c>
      <c r="E19" s="9">
        <f t="shared" si="0"/>
        <v>2.6666666666666665</v>
      </c>
    </row>
    <row r="20" spans="1:6" x14ac:dyDescent="0.3">
      <c r="C20" s="46">
        <v>59</v>
      </c>
      <c r="D20" s="4">
        <v>8</v>
      </c>
      <c r="E20" s="9">
        <f t="shared" si="0"/>
        <v>2.6666666666666665</v>
      </c>
    </row>
    <row r="21" spans="1:6" x14ac:dyDescent="0.3">
      <c r="C21" s="46">
        <v>61</v>
      </c>
      <c r="D21" s="4">
        <v>4</v>
      </c>
      <c r="E21" s="9">
        <f t="shared" si="0"/>
        <v>1.3333333333333333</v>
      </c>
    </row>
    <row r="22" spans="1:6" x14ac:dyDescent="0.3">
      <c r="C22" s="46">
        <v>69</v>
      </c>
      <c r="D22" s="4">
        <v>56</v>
      </c>
      <c r="E22" s="9">
        <f t="shared" si="0"/>
        <v>18.666666666666668</v>
      </c>
    </row>
    <row r="23" spans="1:6" x14ac:dyDescent="0.3">
      <c r="C23" s="46">
        <v>78</v>
      </c>
      <c r="D23" s="4">
        <v>4</v>
      </c>
      <c r="E23" s="9">
        <f t="shared" si="0"/>
        <v>1.3333333333333333</v>
      </c>
    </row>
    <row r="24" spans="1:6" x14ac:dyDescent="0.3">
      <c r="C24" s="46">
        <v>111</v>
      </c>
      <c r="D24" s="4">
        <v>4</v>
      </c>
      <c r="E24" s="9">
        <f t="shared" si="0"/>
        <v>1.3333333333333333</v>
      </c>
    </row>
    <row r="25" spans="1:6" x14ac:dyDescent="0.3">
      <c r="A25" s="5" t="s">
        <v>10</v>
      </c>
      <c r="C25" s="3" t="s">
        <v>29</v>
      </c>
      <c r="D25" s="16" t="s">
        <v>8</v>
      </c>
      <c r="E25" s="8" t="s">
        <v>27</v>
      </c>
      <c r="F25" s="15" t="s">
        <v>28</v>
      </c>
    </row>
    <row r="26" spans="1:6" x14ac:dyDescent="0.3">
      <c r="C26" s="46">
        <v>1</v>
      </c>
      <c r="D26" s="4">
        <v>12</v>
      </c>
      <c r="E26" s="9">
        <f t="shared" si="0"/>
        <v>4</v>
      </c>
      <c r="F26" s="11">
        <f>COUNT(C26:C37)</f>
        <v>12</v>
      </c>
    </row>
    <row r="27" spans="1:6" x14ac:dyDescent="0.3">
      <c r="C27" s="46">
        <v>2</v>
      </c>
      <c r="D27" s="4">
        <v>7</v>
      </c>
      <c r="E27" s="9">
        <f t="shared" si="0"/>
        <v>2.3333333333333335</v>
      </c>
    </row>
    <row r="28" spans="1:6" x14ac:dyDescent="0.3">
      <c r="C28" s="46">
        <v>3</v>
      </c>
      <c r="D28" s="4">
        <v>28</v>
      </c>
      <c r="E28" s="9">
        <f t="shared" si="0"/>
        <v>9.3333333333333339</v>
      </c>
    </row>
    <row r="29" spans="1:6" x14ac:dyDescent="0.3">
      <c r="C29" s="46">
        <v>8</v>
      </c>
      <c r="D29" s="4">
        <v>5</v>
      </c>
      <c r="E29" s="9">
        <f t="shared" si="0"/>
        <v>1.6666666666666667</v>
      </c>
    </row>
    <row r="30" spans="1:6" x14ac:dyDescent="0.3">
      <c r="C30" s="46">
        <v>13</v>
      </c>
      <c r="D30" s="4">
        <v>5</v>
      </c>
      <c r="E30" s="9">
        <f t="shared" si="0"/>
        <v>1.6666666666666667</v>
      </c>
    </row>
    <row r="31" spans="1:6" x14ac:dyDescent="0.3">
      <c r="C31" s="46">
        <v>22</v>
      </c>
      <c r="D31" s="4">
        <v>75</v>
      </c>
      <c r="E31" s="9">
        <f t="shared" si="0"/>
        <v>25</v>
      </c>
    </row>
    <row r="32" spans="1:6" x14ac:dyDescent="0.3">
      <c r="C32" s="46">
        <v>42</v>
      </c>
      <c r="D32" s="4">
        <v>5</v>
      </c>
      <c r="E32" s="9">
        <f t="shared" si="0"/>
        <v>1.6666666666666667</v>
      </c>
    </row>
    <row r="33" spans="1:6" x14ac:dyDescent="0.3">
      <c r="C33" s="46">
        <v>44</v>
      </c>
      <c r="D33" s="4">
        <v>4</v>
      </c>
      <c r="E33" s="9">
        <f t="shared" si="0"/>
        <v>1.3333333333333333</v>
      </c>
    </row>
    <row r="34" spans="1:6" x14ac:dyDescent="0.3">
      <c r="C34" s="46">
        <v>71</v>
      </c>
      <c r="D34" s="4">
        <v>5</v>
      </c>
      <c r="E34" s="9">
        <f t="shared" si="0"/>
        <v>1.6666666666666667</v>
      </c>
    </row>
    <row r="35" spans="1:6" x14ac:dyDescent="0.3">
      <c r="C35" s="46">
        <v>74</v>
      </c>
      <c r="D35" s="4">
        <v>4</v>
      </c>
      <c r="E35" s="9">
        <f t="shared" si="0"/>
        <v>1.3333333333333333</v>
      </c>
    </row>
    <row r="36" spans="1:6" x14ac:dyDescent="0.3">
      <c r="C36" s="46">
        <v>76</v>
      </c>
      <c r="D36" s="4">
        <v>5</v>
      </c>
      <c r="E36" s="9">
        <f t="shared" si="0"/>
        <v>1.6666666666666667</v>
      </c>
    </row>
    <row r="37" spans="1:6" x14ac:dyDescent="0.3">
      <c r="C37" s="46">
        <v>88</v>
      </c>
      <c r="D37" s="4">
        <v>5</v>
      </c>
      <c r="E37" s="9">
        <f t="shared" si="0"/>
        <v>1.6666666666666667</v>
      </c>
    </row>
    <row r="38" spans="1:6" x14ac:dyDescent="0.3">
      <c r="A38" s="5" t="s">
        <v>11</v>
      </c>
      <c r="C38" s="3" t="s">
        <v>29</v>
      </c>
      <c r="D38" s="16" t="s">
        <v>8</v>
      </c>
      <c r="E38" s="8" t="s">
        <v>27</v>
      </c>
      <c r="F38" s="15" t="s">
        <v>28</v>
      </c>
    </row>
    <row r="39" spans="1:6" x14ac:dyDescent="0.3">
      <c r="C39" s="46">
        <v>4</v>
      </c>
      <c r="D39" s="4">
        <v>89</v>
      </c>
      <c r="E39" s="9">
        <f t="shared" si="0"/>
        <v>29.666666666666668</v>
      </c>
      <c r="F39" s="11">
        <f>COUNT(C39:C41)</f>
        <v>3</v>
      </c>
    </row>
    <row r="40" spans="1:6" x14ac:dyDescent="0.3">
      <c r="C40" s="46">
        <v>8</v>
      </c>
      <c r="D40" s="4">
        <v>7</v>
      </c>
      <c r="E40" s="9">
        <f t="shared" si="0"/>
        <v>2.3333333333333335</v>
      </c>
    </row>
    <row r="41" spans="1:6" x14ac:dyDescent="0.3">
      <c r="C41" s="46">
        <v>32</v>
      </c>
      <c r="D41" s="4">
        <v>5</v>
      </c>
      <c r="E41" s="9">
        <f t="shared" ref="E41:E104" si="1">D41/3</f>
        <v>1.6666666666666667</v>
      </c>
    </row>
    <row r="42" spans="1:6" x14ac:dyDescent="0.3">
      <c r="A42" s="5" t="s">
        <v>12</v>
      </c>
      <c r="C42" s="3" t="s">
        <v>29</v>
      </c>
      <c r="D42" s="16" t="s">
        <v>8</v>
      </c>
      <c r="E42" s="8" t="s">
        <v>27</v>
      </c>
      <c r="F42" s="15" t="s">
        <v>28</v>
      </c>
    </row>
    <row r="43" spans="1:6" x14ac:dyDescent="0.3">
      <c r="C43" s="46">
        <v>1</v>
      </c>
      <c r="D43" s="4">
        <v>32</v>
      </c>
      <c r="E43" s="9">
        <f t="shared" si="1"/>
        <v>10.666666666666666</v>
      </c>
      <c r="F43" s="11">
        <f>COUNT(C43:C48)</f>
        <v>6</v>
      </c>
    </row>
    <row r="44" spans="1:6" x14ac:dyDescent="0.3">
      <c r="C44" s="46">
        <v>4</v>
      </c>
      <c r="D44" s="4">
        <v>32</v>
      </c>
      <c r="E44" s="9">
        <f t="shared" si="1"/>
        <v>10.666666666666666</v>
      </c>
    </row>
    <row r="45" spans="1:6" x14ac:dyDescent="0.3">
      <c r="C45" s="46">
        <v>13</v>
      </c>
      <c r="D45" s="4">
        <v>5</v>
      </c>
      <c r="E45" s="9">
        <f t="shared" si="1"/>
        <v>1.6666666666666667</v>
      </c>
    </row>
    <row r="46" spans="1:6" x14ac:dyDescent="0.3">
      <c r="C46" s="46">
        <v>19</v>
      </c>
      <c r="D46" s="4">
        <v>9</v>
      </c>
      <c r="E46" s="9">
        <f t="shared" si="1"/>
        <v>3</v>
      </c>
    </row>
    <row r="47" spans="1:6" x14ac:dyDescent="0.3">
      <c r="C47" s="46">
        <v>21</v>
      </c>
      <c r="D47" s="4">
        <v>5</v>
      </c>
      <c r="E47" s="9">
        <f t="shared" si="1"/>
        <v>1.6666666666666667</v>
      </c>
    </row>
    <row r="48" spans="1:6" x14ac:dyDescent="0.3">
      <c r="C48" s="46">
        <v>26</v>
      </c>
      <c r="D48" s="4">
        <v>8</v>
      </c>
      <c r="E48" s="9">
        <f t="shared" si="1"/>
        <v>2.6666666666666665</v>
      </c>
    </row>
    <row r="49" spans="1:6" x14ac:dyDescent="0.3">
      <c r="A49" s="5" t="s">
        <v>13</v>
      </c>
      <c r="C49" s="3" t="s">
        <v>29</v>
      </c>
      <c r="D49" s="16" t="s">
        <v>8</v>
      </c>
      <c r="E49" s="8" t="s">
        <v>27</v>
      </c>
      <c r="F49" s="15" t="s">
        <v>28</v>
      </c>
    </row>
    <row r="50" spans="1:6" x14ac:dyDescent="0.3">
      <c r="C50" s="46">
        <v>4</v>
      </c>
      <c r="D50" s="4">
        <v>5</v>
      </c>
      <c r="E50" s="9">
        <f t="shared" si="1"/>
        <v>1.6666666666666667</v>
      </c>
      <c r="F50" s="11">
        <f>COUNT(C50:C58)</f>
        <v>9</v>
      </c>
    </row>
    <row r="51" spans="1:6" x14ac:dyDescent="0.3">
      <c r="C51" s="46">
        <v>7</v>
      </c>
      <c r="D51" s="4">
        <v>5</v>
      </c>
      <c r="E51" s="9">
        <f t="shared" si="1"/>
        <v>1.6666666666666667</v>
      </c>
    </row>
    <row r="52" spans="1:6" x14ac:dyDescent="0.3">
      <c r="C52" s="46">
        <v>9</v>
      </c>
      <c r="D52" s="4">
        <v>4</v>
      </c>
      <c r="E52" s="9">
        <f t="shared" si="1"/>
        <v>1.3333333333333333</v>
      </c>
    </row>
    <row r="53" spans="1:6" x14ac:dyDescent="0.3">
      <c r="C53" s="46">
        <v>15</v>
      </c>
      <c r="D53" s="4">
        <v>5</v>
      </c>
      <c r="E53" s="9">
        <f t="shared" si="1"/>
        <v>1.6666666666666667</v>
      </c>
    </row>
    <row r="54" spans="1:6" x14ac:dyDescent="0.3">
      <c r="C54" s="46">
        <v>23</v>
      </c>
      <c r="D54" s="4">
        <v>53</v>
      </c>
      <c r="E54" s="9">
        <f t="shared" si="1"/>
        <v>17.666666666666668</v>
      </c>
    </row>
    <row r="55" spans="1:6" x14ac:dyDescent="0.3">
      <c r="C55" s="46">
        <v>30</v>
      </c>
      <c r="D55" s="4">
        <v>9</v>
      </c>
      <c r="E55" s="9">
        <f t="shared" si="1"/>
        <v>3</v>
      </c>
    </row>
    <row r="56" spans="1:6" x14ac:dyDescent="0.3">
      <c r="C56" s="46">
        <v>35</v>
      </c>
      <c r="D56" s="4">
        <v>4</v>
      </c>
      <c r="E56" s="9">
        <f t="shared" si="1"/>
        <v>1.3333333333333333</v>
      </c>
    </row>
    <row r="57" spans="1:6" x14ac:dyDescent="0.3">
      <c r="C57" s="46">
        <v>36</v>
      </c>
      <c r="D57" s="4">
        <v>5</v>
      </c>
      <c r="E57" s="9">
        <f t="shared" si="1"/>
        <v>1.6666666666666667</v>
      </c>
    </row>
    <row r="58" spans="1:6" x14ac:dyDescent="0.3">
      <c r="C58" s="46">
        <v>61</v>
      </c>
      <c r="D58" s="4">
        <v>7</v>
      </c>
      <c r="E58" s="9">
        <f t="shared" si="1"/>
        <v>2.3333333333333335</v>
      </c>
    </row>
    <row r="59" spans="1:6" x14ac:dyDescent="0.3">
      <c r="A59" s="5" t="s">
        <v>14</v>
      </c>
      <c r="C59" s="3" t="s">
        <v>29</v>
      </c>
      <c r="D59" s="16" t="s">
        <v>8</v>
      </c>
      <c r="E59" s="8" t="s">
        <v>27</v>
      </c>
      <c r="F59" s="15" t="s">
        <v>28</v>
      </c>
    </row>
    <row r="60" spans="1:6" x14ac:dyDescent="0.3">
      <c r="C60" s="46">
        <v>1</v>
      </c>
      <c r="D60" s="4">
        <v>14</v>
      </c>
      <c r="E60" s="9">
        <f t="shared" si="1"/>
        <v>4.666666666666667</v>
      </c>
      <c r="F60" s="11">
        <f>COUNT(C60:C72)</f>
        <v>13</v>
      </c>
    </row>
    <row r="61" spans="1:6" x14ac:dyDescent="0.3">
      <c r="C61" s="46">
        <v>2</v>
      </c>
      <c r="D61" s="4">
        <v>90</v>
      </c>
      <c r="E61" s="9">
        <f t="shared" si="1"/>
        <v>30</v>
      </c>
    </row>
    <row r="62" spans="1:6" x14ac:dyDescent="0.3">
      <c r="C62" s="46">
        <v>9</v>
      </c>
      <c r="D62" s="4">
        <v>6</v>
      </c>
      <c r="E62" s="9">
        <f t="shared" si="1"/>
        <v>2</v>
      </c>
    </row>
    <row r="63" spans="1:6" x14ac:dyDescent="0.3">
      <c r="C63" s="46">
        <v>13</v>
      </c>
      <c r="D63" s="4">
        <v>10</v>
      </c>
      <c r="E63" s="9">
        <f t="shared" si="1"/>
        <v>3.3333333333333335</v>
      </c>
    </row>
    <row r="64" spans="1:6" x14ac:dyDescent="0.3">
      <c r="C64" s="46">
        <v>16</v>
      </c>
      <c r="D64" s="4">
        <v>8</v>
      </c>
      <c r="E64" s="9">
        <f t="shared" si="1"/>
        <v>2.6666666666666665</v>
      </c>
    </row>
    <row r="65" spans="1:6" x14ac:dyDescent="0.3">
      <c r="C65" s="46">
        <v>25</v>
      </c>
      <c r="D65" s="4">
        <v>11</v>
      </c>
      <c r="E65" s="9">
        <f t="shared" si="1"/>
        <v>3.6666666666666665</v>
      </c>
    </row>
    <row r="66" spans="1:6" x14ac:dyDescent="0.3">
      <c r="C66" s="46">
        <v>36</v>
      </c>
      <c r="D66" s="4">
        <v>4</v>
      </c>
      <c r="E66" s="9">
        <f t="shared" si="1"/>
        <v>1.3333333333333333</v>
      </c>
    </row>
    <row r="67" spans="1:6" x14ac:dyDescent="0.3">
      <c r="C67" s="46">
        <v>44</v>
      </c>
      <c r="D67" s="4">
        <v>9</v>
      </c>
      <c r="E67" s="9">
        <f t="shared" si="1"/>
        <v>3</v>
      </c>
    </row>
    <row r="68" spans="1:6" x14ac:dyDescent="0.3">
      <c r="C68" s="46">
        <v>50</v>
      </c>
      <c r="D68" s="4">
        <v>9</v>
      </c>
      <c r="E68" s="9">
        <f t="shared" si="1"/>
        <v>3</v>
      </c>
    </row>
    <row r="69" spans="1:6" x14ac:dyDescent="0.3">
      <c r="C69" s="46">
        <v>58</v>
      </c>
      <c r="D69" s="4">
        <v>8</v>
      </c>
      <c r="E69" s="9">
        <f t="shared" si="1"/>
        <v>2.6666666666666665</v>
      </c>
    </row>
    <row r="70" spans="1:6" x14ac:dyDescent="0.3">
      <c r="C70" s="46">
        <v>76</v>
      </c>
      <c r="D70" s="4">
        <v>4</v>
      </c>
      <c r="E70" s="9">
        <f t="shared" si="1"/>
        <v>1.3333333333333333</v>
      </c>
    </row>
    <row r="71" spans="1:6" x14ac:dyDescent="0.3">
      <c r="C71" s="46">
        <v>86</v>
      </c>
      <c r="D71" s="4">
        <v>6</v>
      </c>
      <c r="E71" s="9">
        <f t="shared" si="1"/>
        <v>2</v>
      </c>
    </row>
    <row r="72" spans="1:6" x14ac:dyDescent="0.3">
      <c r="C72" s="46">
        <v>94</v>
      </c>
      <c r="D72" s="4">
        <v>4</v>
      </c>
      <c r="E72" s="9">
        <f t="shared" si="1"/>
        <v>1.3333333333333333</v>
      </c>
    </row>
    <row r="73" spans="1:6" x14ac:dyDescent="0.3">
      <c r="A73" s="5" t="s">
        <v>15</v>
      </c>
      <c r="C73" s="3" t="s">
        <v>29</v>
      </c>
      <c r="D73" s="16" t="s">
        <v>8</v>
      </c>
      <c r="E73" s="8" t="s">
        <v>27</v>
      </c>
      <c r="F73" s="15" t="s">
        <v>28</v>
      </c>
    </row>
    <row r="74" spans="1:6" x14ac:dyDescent="0.3">
      <c r="C74" s="46">
        <v>1</v>
      </c>
      <c r="D74" s="4">
        <v>69</v>
      </c>
      <c r="E74" s="9">
        <f t="shared" si="1"/>
        <v>23</v>
      </c>
      <c r="F74" s="11">
        <f>COUNT(C74:C81)</f>
        <v>8</v>
      </c>
    </row>
    <row r="75" spans="1:6" x14ac:dyDescent="0.3">
      <c r="C75" s="46">
        <v>7</v>
      </c>
      <c r="D75" s="4">
        <v>5</v>
      </c>
      <c r="E75" s="9">
        <f t="shared" si="1"/>
        <v>1.6666666666666667</v>
      </c>
    </row>
    <row r="76" spans="1:6" x14ac:dyDescent="0.3">
      <c r="C76" s="46">
        <v>9</v>
      </c>
      <c r="D76" s="4">
        <v>10</v>
      </c>
      <c r="E76" s="9">
        <f t="shared" si="1"/>
        <v>3.3333333333333335</v>
      </c>
    </row>
    <row r="77" spans="1:6" x14ac:dyDescent="0.3">
      <c r="C77" s="46">
        <v>24</v>
      </c>
      <c r="D77" s="4">
        <v>17</v>
      </c>
      <c r="E77" s="9">
        <f t="shared" si="1"/>
        <v>5.666666666666667</v>
      </c>
    </row>
    <row r="78" spans="1:6" x14ac:dyDescent="0.3">
      <c r="C78" s="46">
        <v>27</v>
      </c>
      <c r="D78" s="4">
        <v>4</v>
      </c>
      <c r="E78" s="9">
        <f t="shared" si="1"/>
        <v>1.3333333333333333</v>
      </c>
    </row>
    <row r="79" spans="1:6" x14ac:dyDescent="0.3">
      <c r="C79" s="46">
        <v>30</v>
      </c>
      <c r="D79" s="4">
        <v>4</v>
      </c>
      <c r="E79" s="9">
        <f t="shared" si="1"/>
        <v>1.3333333333333333</v>
      </c>
    </row>
    <row r="80" spans="1:6" x14ac:dyDescent="0.3">
      <c r="C80" s="46">
        <v>33</v>
      </c>
      <c r="D80" s="4">
        <v>4</v>
      </c>
      <c r="E80" s="9">
        <f t="shared" si="1"/>
        <v>1.3333333333333333</v>
      </c>
    </row>
    <row r="81" spans="1:6" x14ac:dyDescent="0.3">
      <c r="C81" s="46">
        <v>35</v>
      </c>
      <c r="D81" s="4">
        <v>4</v>
      </c>
      <c r="E81" s="9">
        <f t="shared" si="1"/>
        <v>1.3333333333333333</v>
      </c>
    </row>
    <row r="82" spans="1:6" x14ac:dyDescent="0.3">
      <c r="A82" s="5" t="s">
        <v>16</v>
      </c>
      <c r="C82" s="3" t="s">
        <v>29</v>
      </c>
      <c r="D82" s="16" t="s">
        <v>8</v>
      </c>
      <c r="E82" s="8" t="s">
        <v>27</v>
      </c>
      <c r="F82" s="15" t="s">
        <v>28</v>
      </c>
    </row>
    <row r="83" spans="1:6" x14ac:dyDescent="0.3">
      <c r="C83" s="46">
        <v>1</v>
      </c>
      <c r="D83" s="4">
        <v>33</v>
      </c>
      <c r="E83" s="9">
        <f t="shared" si="1"/>
        <v>11</v>
      </c>
      <c r="F83" s="11">
        <f>COUNT(C83:C100)</f>
        <v>18</v>
      </c>
    </row>
    <row r="84" spans="1:6" x14ac:dyDescent="0.3">
      <c r="C84" s="46">
        <v>2</v>
      </c>
      <c r="D84" s="4">
        <v>4</v>
      </c>
      <c r="E84" s="9">
        <f t="shared" si="1"/>
        <v>1.3333333333333333</v>
      </c>
    </row>
    <row r="85" spans="1:6" x14ac:dyDescent="0.3">
      <c r="C85" s="46">
        <v>4</v>
      </c>
      <c r="D85" s="4">
        <v>91</v>
      </c>
      <c r="E85" s="9">
        <f t="shared" si="1"/>
        <v>30.333333333333332</v>
      </c>
    </row>
    <row r="86" spans="1:6" x14ac:dyDescent="0.3">
      <c r="C86" s="46">
        <v>8</v>
      </c>
      <c r="D86" s="4">
        <v>15</v>
      </c>
      <c r="E86" s="9">
        <f t="shared" si="1"/>
        <v>5</v>
      </c>
    </row>
    <row r="87" spans="1:6" x14ac:dyDescent="0.3">
      <c r="C87" s="46">
        <v>13</v>
      </c>
      <c r="D87" s="4">
        <v>8</v>
      </c>
      <c r="E87" s="9">
        <f t="shared" si="1"/>
        <v>2.6666666666666665</v>
      </c>
    </row>
    <row r="88" spans="1:6" x14ac:dyDescent="0.3">
      <c r="C88" s="46">
        <v>14</v>
      </c>
      <c r="D88" s="4">
        <v>4</v>
      </c>
      <c r="E88" s="9">
        <f t="shared" si="1"/>
        <v>1.3333333333333333</v>
      </c>
    </row>
    <row r="89" spans="1:6" x14ac:dyDescent="0.3">
      <c r="C89" s="46">
        <v>41</v>
      </c>
      <c r="D89" s="4">
        <v>6</v>
      </c>
      <c r="E89" s="9">
        <f t="shared" si="1"/>
        <v>2</v>
      </c>
    </row>
    <row r="90" spans="1:6" x14ac:dyDescent="0.3">
      <c r="C90" s="46">
        <v>47</v>
      </c>
      <c r="D90" s="4">
        <v>7</v>
      </c>
      <c r="E90" s="9">
        <f t="shared" si="1"/>
        <v>2.3333333333333335</v>
      </c>
    </row>
    <row r="91" spans="1:6" x14ac:dyDescent="0.3">
      <c r="C91" s="46">
        <v>51</v>
      </c>
      <c r="D91" s="4">
        <v>7</v>
      </c>
      <c r="E91" s="9">
        <f t="shared" si="1"/>
        <v>2.3333333333333335</v>
      </c>
    </row>
    <row r="92" spans="1:6" x14ac:dyDescent="0.3">
      <c r="C92" s="46">
        <v>55</v>
      </c>
      <c r="D92" s="4">
        <v>5</v>
      </c>
      <c r="E92" s="9">
        <f t="shared" si="1"/>
        <v>1.6666666666666667</v>
      </c>
    </row>
    <row r="93" spans="1:6" x14ac:dyDescent="0.3">
      <c r="C93" s="46">
        <v>63</v>
      </c>
      <c r="D93" s="4">
        <v>5</v>
      </c>
      <c r="E93" s="9">
        <f t="shared" si="1"/>
        <v>1.6666666666666667</v>
      </c>
    </row>
    <row r="94" spans="1:6" x14ac:dyDescent="0.3">
      <c r="C94" s="46">
        <v>66</v>
      </c>
      <c r="D94" s="4">
        <v>8</v>
      </c>
      <c r="E94" s="9">
        <f t="shared" si="1"/>
        <v>2.6666666666666665</v>
      </c>
    </row>
    <row r="95" spans="1:6" x14ac:dyDescent="0.3">
      <c r="C95" s="46">
        <v>74</v>
      </c>
      <c r="D95" s="4">
        <v>29</v>
      </c>
      <c r="E95" s="9">
        <f t="shared" si="1"/>
        <v>9.6666666666666661</v>
      </c>
    </row>
    <row r="96" spans="1:6" x14ac:dyDescent="0.3">
      <c r="C96" s="46">
        <v>76</v>
      </c>
      <c r="D96" s="4">
        <v>10</v>
      </c>
      <c r="E96" s="9">
        <f t="shared" si="1"/>
        <v>3.3333333333333335</v>
      </c>
    </row>
    <row r="97" spans="1:6" x14ac:dyDescent="0.3">
      <c r="C97" s="46">
        <v>79</v>
      </c>
      <c r="D97" s="4">
        <v>4</v>
      </c>
      <c r="E97" s="9">
        <f t="shared" si="1"/>
        <v>1.3333333333333333</v>
      </c>
    </row>
    <row r="98" spans="1:6" x14ac:dyDescent="0.3">
      <c r="C98" s="46">
        <v>84</v>
      </c>
      <c r="D98" s="4">
        <v>12</v>
      </c>
      <c r="E98" s="9">
        <f t="shared" si="1"/>
        <v>4</v>
      </c>
    </row>
    <row r="99" spans="1:6" x14ac:dyDescent="0.3">
      <c r="C99" s="46">
        <v>85</v>
      </c>
      <c r="D99" s="4">
        <v>6</v>
      </c>
      <c r="E99" s="9">
        <f t="shared" si="1"/>
        <v>2</v>
      </c>
    </row>
    <row r="100" spans="1:6" x14ac:dyDescent="0.3">
      <c r="C100" s="46">
        <v>91</v>
      </c>
      <c r="D100" s="4">
        <v>4</v>
      </c>
      <c r="E100" s="9">
        <f t="shared" si="1"/>
        <v>1.3333333333333333</v>
      </c>
    </row>
    <row r="101" spans="1:6" x14ac:dyDescent="0.3">
      <c r="A101" s="5" t="s">
        <v>17</v>
      </c>
      <c r="C101" s="3" t="s">
        <v>29</v>
      </c>
      <c r="D101" s="16" t="s">
        <v>8</v>
      </c>
      <c r="E101" s="8" t="s">
        <v>27</v>
      </c>
      <c r="F101" s="15" t="s">
        <v>28</v>
      </c>
    </row>
    <row r="102" spans="1:6" x14ac:dyDescent="0.3">
      <c r="C102" s="46">
        <v>1</v>
      </c>
      <c r="D102" s="4">
        <v>91</v>
      </c>
      <c r="E102" s="9">
        <f t="shared" si="1"/>
        <v>30.333333333333332</v>
      </c>
      <c r="F102" s="11">
        <f>COUNT(C102:C104)</f>
        <v>3</v>
      </c>
    </row>
    <row r="103" spans="1:6" x14ac:dyDescent="0.3">
      <c r="C103" s="46">
        <v>2</v>
      </c>
      <c r="D103" s="4">
        <v>7</v>
      </c>
      <c r="E103" s="9">
        <f t="shared" si="1"/>
        <v>2.3333333333333335</v>
      </c>
    </row>
    <row r="104" spans="1:6" x14ac:dyDescent="0.3">
      <c r="C104" s="46">
        <v>5</v>
      </c>
      <c r="D104" s="4">
        <v>5</v>
      </c>
      <c r="E104" s="9">
        <f t="shared" si="1"/>
        <v>1.6666666666666667</v>
      </c>
    </row>
    <row r="105" spans="1:6" x14ac:dyDescent="0.3">
      <c r="A105" s="5" t="s">
        <v>18</v>
      </c>
      <c r="C105" s="3" t="s">
        <v>29</v>
      </c>
      <c r="D105" s="16" t="s">
        <v>8</v>
      </c>
      <c r="E105" s="8" t="s">
        <v>27</v>
      </c>
      <c r="F105" s="15" t="s">
        <v>28</v>
      </c>
    </row>
    <row r="106" spans="1:6" x14ac:dyDescent="0.3">
      <c r="C106" s="46">
        <v>21</v>
      </c>
      <c r="D106" s="4">
        <v>7</v>
      </c>
      <c r="E106" s="9">
        <f t="shared" ref="E106:E168" si="2">D106/3</f>
        <v>2.3333333333333335</v>
      </c>
      <c r="F106" s="11">
        <f>COUNT(C106:C114)</f>
        <v>9</v>
      </c>
    </row>
    <row r="107" spans="1:6" x14ac:dyDescent="0.3">
      <c r="C107" s="46">
        <v>43</v>
      </c>
      <c r="D107" s="4">
        <v>5</v>
      </c>
      <c r="E107" s="9">
        <f t="shared" si="2"/>
        <v>1.6666666666666667</v>
      </c>
    </row>
    <row r="108" spans="1:6" x14ac:dyDescent="0.3">
      <c r="C108" s="46">
        <v>47</v>
      </c>
      <c r="D108" s="4">
        <v>4</v>
      </c>
      <c r="E108" s="9">
        <f t="shared" si="2"/>
        <v>1.3333333333333333</v>
      </c>
    </row>
    <row r="109" spans="1:6" x14ac:dyDescent="0.3">
      <c r="C109" s="46">
        <v>50</v>
      </c>
      <c r="D109" s="4">
        <v>13</v>
      </c>
      <c r="E109" s="9">
        <f t="shared" si="2"/>
        <v>4.333333333333333</v>
      </c>
    </row>
    <row r="110" spans="1:6" x14ac:dyDescent="0.3">
      <c r="C110" s="46">
        <v>55</v>
      </c>
      <c r="D110" s="4">
        <v>4</v>
      </c>
      <c r="E110" s="9">
        <f t="shared" si="2"/>
        <v>1.3333333333333333</v>
      </c>
    </row>
    <row r="111" spans="1:6" x14ac:dyDescent="0.3">
      <c r="C111" s="46">
        <v>59</v>
      </c>
      <c r="D111" s="4">
        <v>5</v>
      </c>
      <c r="E111" s="9">
        <f t="shared" si="2"/>
        <v>1.6666666666666667</v>
      </c>
    </row>
    <row r="112" spans="1:6" x14ac:dyDescent="0.3">
      <c r="C112" s="46">
        <v>61</v>
      </c>
      <c r="D112" s="4">
        <v>5</v>
      </c>
      <c r="E112" s="9">
        <f t="shared" si="2"/>
        <v>1.6666666666666667</v>
      </c>
    </row>
    <row r="113" spans="1:6" x14ac:dyDescent="0.3">
      <c r="C113" s="46">
        <v>68</v>
      </c>
      <c r="D113" s="4">
        <v>4</v>
      </c>
      <c r="E113" s="9">
        <f t="shared" si="2"/>
        <v>1.3333333333333333</v>
      </c>
    </row>
    <row r="114" spans="1:6" x14ac:dyDescent="0.3">
      <c r="C114" s="46">
        <v>72</v>
      </c>
      <c r="D114" s="4">
        <v>9</v>
      </c>
      <c r="E114" s="9">
        <f t="shared" si="2"/>
        <v>3</v>
      </c>
    </row>
    <row r="115" spans="1:6" x14ac:dyDescent="0.3">
      <c r="A115" s="5" t="s">
        <v>19</v>
      </c>
      <c r="C115" s="3" t="s">
        <v>29</v>
      </c>
      <c r="D115" s="16" t="s">
        <v>8</v>
      </c>
      <c r="E115" s="8" t="s">
        <v>27</v>
      </c>
      <c r="F115" s="15" t="s">
        <v>28</v>
      </c>
    </row>
    <row r="116" spans="1:6" x14ac:dyDescent="0.3">
      <c r="C116" s="46">
        <v>1</v>
      </c>
      <c r="D116" s="4">
        <v>5</v>
      </c>
      <c r="E116" s="9">
        <f t="shared" si="2"/>
        <v>1.6666666666666667</v>
      </c>
      <c r="F116" s="11">
        <f>COUNT(C116:C120)</f>
        <v>5</v>
      </c>
    </row>
    <row r="117" spans="1:6" x14ac:dyDescent="0.3">
      <c r="C117" s="46">
        <v>2</v>
      </c>
      <c r="D117" s="4">
        <v>63</v>
      </c>
      <c r="E117" s="9">
        <f t="shared" si="2"/>
        <v>21</v>
      </c>
    </row>
    <row r="118" spans="1:6" x14ac:dyDescent="0.3">
      <c r="C118" s="46">
        <v>20</v>
      </c>
      <c r="D118" s="4">
        <v>4</v>
      </c>
      <c r="E118" s="9">
        <f t="shared" si="2"/>
        <v>1.3333333333333333</v>
      </c>
    </row>
    <row r="119" spans="1:6" x14ac:dyDescent="0.3">
      <c r="C119" s="46">
        <v>36</v>
      </c>
      <c r="D119" s="4">
        <v>5</v>
      </c>
      <c r="E119" s="9">
        <f t="shared" si="2"/>
        <v>1.6666666666666667</v>
      </c>
    </row>
    <row r="120" spans="1:6" x14ac:dyDescent="0.3">
      <c r="C120" s="46">
        <v>43</v>
      </c>
      <c r="D120" s="4">
        <v>18</v>
      </c>
      <c r="E120" s="9">
        <f t="shared" si="2"/>
        <v>6</v>
      </c>
    </row>
    <row r="121" spans="1:6" x14ac:dyDescent="0.3">
      <c r="A121" s="5" t="s">
        <v>20</v>
      </c>
      <c r="C121" s="3" t="s">
        <v>29</v>
      </c>
      <c r="D121" s="16" t="s">
        <v>8</v>
      </c>
      <c r="E121" s="8" t="s">
        <v>27</v>
      </c>
      <c r="F121" s="15" t="s">
        <v>28</v>
      </c>
    </row>
    <row r="122" spans="1:6" x14ac:dyDescent="0.3">
      <c r="C122" s="46">
        <v>2</v>
      </c>
      <c r="D122" s="4">
        <v>91</v>
      </c>
      <c r="E122" s="9">
        <f t="shared" si="2"/>
        <v>30.333333333333332</v>
      </c>
      <c r="F122" s="11">
        <f>COUNT(C122:C133)</f>
        <v>12</v>
      </c>
    </row>
    <row r="123" spans="1:6" x14ac:dyDescent="0.3">
      <c r="C123" s="46">
        <v>4</v>
      </c>
      <c r="D123" s="4">
        <v>16</v>
      </c>
      <c r="E123" s="9">
        <f t="shared" si="2"/>
        <v>5.333333333333333</v>
      </c>
    </row>
    <row r="124" spans="1:6" x14ac:dyDescent="0.3">
      <c r="C124" s="46">
        <v>5</v>
      </c>
      <c r="D124" s="4">
        <v>14</v>
      </c>
      <c r="E124" s="9">
        <f t="shared" si="2"/>
        <v>4.666666666666667</v>
      </c>
    </row>
    <row r="125" spans="1:6" x14ac:dyDescent="0.3">
      <c r="C125" s="46">
        <v>6</v>
      </c>
      <c r="D125" s="4">
        <v>8</v>
      </c>
      <c r="E125" s="9">
        <f t="shared" si="2"/>
        <v>2.6666666666666665</v>
      </c>
    </row>
    <row r="126" spans="1:6" x14ac:dyDescent="0.3">
      <c r="C126" s="46">
        <v>15</v>
      </c>
      <c r="D126" s="4">
        <v>6</v>
      </c>
      <c r="E126" s="9">
        <f t="shared" si="2"/>
        <v>2</v>
      </c>
    </row>
    <row r="127" spans="1:6" x14ac:dyDescent="0.3">
      <c r="C127" s="46">
        <v>24</v>
      </c>
      <c r="D127" s="4">
        <v>18</v>
      </c>
      <c r="E127" s="9">
        <f t="shared" si="2"/>
        <v>6</v>
      </c>
    </row>
    <row r="128" spans="1:6" x14ac:dyDescent="0.3">
      <c r="C128" s="46">
        <v>25</v>
      </c>
      <c r="D128" s="4">
        <v>6</v>
      </c>
      <c r="E128" s="9">
        <f t="shared" si="2"/>
        <v>2</v>
      </c>
    </row>
    <row r="129" spans="1:6" x14ac:dyDescent="0.3">
      <c r="C129" s="46">
        <v>29</v>
      </c>
      <c r="D129" s="4">
        <v>14</v>
      </c>
      <c r="E129" s="9">
        <f t="shared" si="2"/>
        <v>4.666666666666667</v>
      </c>
    </row>
    <row r="130" spans="1:6" x14ac:dyDescent="0.3">
      <c r="C130" s="46">
        <v>40</v>
      </c>
      <c r="D130" s="4">
        <v>53</v>
      </c>
      <c r="E130" s="9">
        <f t="shared" si="2"/>
        <v>17.666666666666668</v>
      </c>
    </row>
    <row r="131" spans="1:6" x14ac:dyDescent="0.3">
      <c r="C131" s="46">
        <v>44</v>
      </c>
      <c r="D131" s="4">
        <v>19</v>
      </c>
      <c r="E131" s="9">
        <f t="shared" si="2"/>
        <v>6.333333333333333</v>
      </c>
    </row>
    <row r="132" spans="1:6" x14ac:dyDescent="0.3">
      <c r="C132" s="46">
        <v>52</v>
      </c>
      <c r="D132" s="4">
        <v>4</v>
      </c>
      <c r="E132" s="9">
        <f t="shared" si="2"/>
        <v>1.3333333333333333</v>
      </c>
    </row>
    <row r="133" spans="1:6" x14ac:dyDescent="0.3">
      <c r="C133" s="46">
        <v>64</v>
      </c>
      <c r="D133" s="4">
        <v>4</v>
      </c>
      <c r="E133" s="9">
        <f t="shared" si="2"/>
        <v>1.3333333333333333</v>
      </c>
    </row>
    <row r="134" spans="1:6" x14ac:dyDescent="0.3">
      <c r="A134" s="5" t="s">
        <v>21</v>
      </c>
      <c r="C134" s="3" t="s">
        <v>29</v>
      </c>
      <c r="D134" s="16" t="s">
        <v>8</v>
      </c>
      <c r="E134" s="8" t="s">
        <v>27</v>
      </c>
      <c r="F134" s="15" t="s">
        <v>28</v>
      </c>
    </row>
    <row r="135" spans="1:6" x14ac:dyDescent="0.3">
      <c r="C135" s="46">
        <v>9</v>
      </c>
      <c r="D135" s="4">
        <v>9</v>
      </c>
      <c r="E135" s="9">
        <f t="shared" si="2"/>
        <v>3</v>
      </c>
      <c r="F135" s="11">
        <f>COUNT(C135:C143)</f>
        <v>9</v>
      </c>
    </row>
    <row r="136" spans="1:6" x14ac:dyDescent="0.3">
      <c r="C136" s="46">
        <v>16</v>
      </c>
      <c r="D136" s="4">
        <v>5</v>
      </c>
      <c r="E136" s="9">
        <f t="shared" si="2"/>
        <v>1.6666666666666667</v>
      </c>
    </row>
    <row r="137" spans="1:6" x14ac:dyDescent="0.3">
      <c r="C137" s="46">
        <v>27</v>
      </c>
      <c r="D137" s="4">
        <v>4</v>
      </c>
      <c r="E137" s="9">
        <f t="shared" si="2"/>
        <v>1.3333333333333333</v>
      </c>
    </row>
    <row r="138" spans="1:6" x14ac:dyDescent="0.3">
      <c r="C138" s="46">
        <v>43</v>
      </c>
      <c r="D138" s="4">
        <v>6</v>
      </c>
      <c r="E138" s="9">
        <f t="shared" si="2"/>
        <v>2</v>
      </c>
    </row>
    <row r="139" spans="1:6" x14ac:dyDescent="0.3">
      <c r="C139" s="46">
        <v>45</v>
      </c>
      <c r="D139" s="4">
        <v>5</v>
      </c>
      <c r="E139" s="9">
        <f t="shared" si="2"/>
        <v>1.6666666666666667</v>
      </c>
    </row>
    <row r="140" spans="1:6" x14ac:dyDescent="0.3">
      <c r="C140" s="46">
        <v>46</v>
      </c>
      <c r="D140" s="4">
        <v>4</v>
      </c>
      <c r="E140" s="9">
        <f t="shared" si="2"/>
        <v>1.3333333333333333</v>
      </c>
    </row>
    <row r="141" spans="1:6" x14ac:dyDescent="0.3">
      <c r="C141" s="46">
        <v>64</v>
      </c>
      <c r="D141" s="4">
        <v>6</v>
      </c>
      <c r="E141" s="9">
        <f t="shared" si="2"/>
        <v>2</v>
      </c>
    </row>
    <row r="142" spans="1:6" x14ac:dyDescent="0.3">
      <c r="C142" s="46">
        <v>72</v>
      </c>
      <c r="D142" s="4">
        <v>13</v>
      </c>
      <c r="E142" s="9">
        <f t="shared" si="2"/>
        <v>4.333333333333333</v>
      </c>
    </row>
    <row r="143" spans="1:6" x14ac:dyDescent="0.3">
      <c r="C143" s="46">
        <v>78</v>
      </c>
      <c r="D143" s="4">
        <v>8</v>
      </c>
      <c r="E143" s="9">
        <f t="shared" si="2"/>
        <v>2.6666666666666665</v>
      </c>
    </row>
    <row r="144" spans="1:6" x14ac:dyDescent="0.3">
      <c r="A144" s="5" t="s">
        <v>22</v>
      </c>
      <c r="C144" s="3" t="s">
        <v>29</v>
      </c>
      <c r="D144" s="16" t="s">
        <v>8</v>
      </c>
      <c r="E144" s="8" t="s">
        <v>27</v>
      </c>
      <c r="F144" s="15" t="s">
        <v>28</v>
      </c>
    </row>
    <row r="145" spans="1:6" x14ac:dyDescent="0.3">
      <c r="C145" s="46">
        <v>1</v>
      </c>
      <c r="D145" s="4">
        <v>11</v>
      </c>
      <c r="E145" s="9">
        <f t="shared" si="2"/>
        <v>3.6666666666666665</v>
      </c>
      <c r="F145" s="11">
        <f>COUNT(C145:C157)</f>
        <v>13</v>
      </c>
    </row>
    <row r="146" spans="1:6" x14ac:dyDescent="0.3">
      <c r="C146" s="46">
        <v>3</v>
      </c>
      <c r="D146" s="4">
        <v>5</v>
      </c>
      <c r="E146" s="9">
        <f t="shared" si="2"/>
        <v>1.6666666666666667</v>
      </c>
    </row>
    <row r="147" spans="1:6" x14ac:dyDescent="0.3">
      <c r="C147" s="46">
        <v>10</v>
      </c>
      <c r="D147" s="4">
        <v>9</v>
      </c>
      <c r="E147" s="9">
        <f t="shared" si="2"/>
        <v>3</v>
      </c>
    </row>
    <row r="148" spans="1:6" x14ac:dyDescent="0.3">
      <c r="C148" s="46">
        <v>12</v>
      </c>
      <c r="D148" s="4">
        <v>4</v>
      </c>
      <c r="E148" s="9">
        <f t="shared" si="2"/>
        <v>1.3333333333333333</v>
      </c>
    </row>
    <row r="149" spans="1:6" x14ac:dyDescent="0.3">
      <c r="C149" s="46">
        <v>17</v>
      </c>
      <c r="D149" s="4">
        <v>19</v>
      </c>
      <c r="E149" s="9">
        <f t="shared" si="2"/>
        <v>6.333333333333333</v>
      </c>
    </row>
    <row r="150" spans="1:6" x14ac:dyDescent="0.3">
      <c r="C150" s="46">
        <v>22</v>
      </c>
      <c r="D150" s="4">
        <v>15</v>
      </c>
      <c r="E150" s="9">
        <f t="shared" si="2"/>
        <v>5</v>
      </c>
    </row>
    <row r="151" spans="1:6" x14ac:dyDescent="0.3">
      <c r="C151" s="46">
        <v>28</v>
      </c>
      <c r="D151" s="4">
        <v>4</v>
      </c>
      <c r="E151" s="9">
        <f t="shared" si="2"/>
        <v>1.3333333333333333</v>
      </c>
    </row>
    <row r="152" spans="1:6" x14ac:dyDescent="0.3">
      <c r="C152" s="46">
        <v>29</v>
      </c>
      <c r="D152" s="4">
        <v>6</v>
      </c>
      <c r="E152" s="9">
        <f t="shared" si="2"/>
        <v>2</v>
      </c>
    </row>
    <row r="153" spans="1:6" x14ac:dyDescent="0.3">
      <c r="C153" s="46">
        <v>31</v>
      </c>
      <c r="D153" s="4">
        <v>6</v>
      </c>
      <c r="E153" s="9">
        <f t="shared" si="2"/>
        <v>2</v>
      </c>
    </row>
    <row r="154" spans="1:6" x14ac:dyDescent="0.3">
      <c r="C154" s="46">
        <v>43</v>
      </c>
      <c r="D154" s="4">
        <v>6</v>
      </c>
      <c r="E154" s="9">
        <f t="shared" si="2"/>
        <v>2</v>
      </c>
    </row>
    <row r="155" spans="1:6" x14ac:dyDescent="0.3">
      <c r="C155" s="46">
        <v>67</v>
      </c>
      <c r="D155" s="4">
        <v>8</v>
      </c>
      <c r="E155" s="9">
        <f t="shared" si="2"/>
        <v>2.6666666666666665</v>
      </c>
    </row>
    <row r="156" spans="1:6" x14ac:dyDescent="0.3">
      <c r="C156" s="46">
        <v>72</v>
      </c>
      <c r="D156" s="4">
        <v>5</v>
      </c>
      <c r="E156" s="9">
        <f t="shared" si="2"/>
        <v>1.6666666666666667</v>
      </c>
    </row>
    <row r="157" spans="1:6" x14ac:dyDescent="0.3">
      <c r="C157" s="46">
        <v>75</v>
      </c>
      <c r="D157" s="4">
        <v>26</v>
      </c>
      <c r="E157" s="9">
        <f t="shared" si="2"/>
        <v>8.6666666666666661</v>
      </c>
    </row>
    <row r="158" spans="1:6" x14ac:dyDescent="0.3">
      <c r="A158" s="5" t="s">
        <v>23</v>
      </c>
      <c r="C158" s="3" t="s">
        <v>29</v>
      </c>
      <c r="D158" s="16" t="s">
        <v>8</v>
      </c>
      <c r="E158" s="8" t="s">
        <v>27</v>
      </c>
      <c r="F158" s="15" t="s">
        <v>28</v>
      </c>
    </row>
    <row r="159" spans="1:6" x14ac:dyDescent="0.3">
      <c r="C159" s="46">
        <v>1</v>
      </c>
      <c r="D159" s="4">
        <v>58</v>
      </c>
      <c r="E159" s="9">
        <f t="shared" si="2"/>
        <v>19.333333333333332</v>
      </c>
      <c r="F159" s="11">
        <f>COUNT(C159:C164)</f>
        <v>6</v>
      </c>
    </row>
    <row r="160" spans="1:6" x14ac:dyDescent="0.3">
      <c r="C160" s="46">
        <v>2</v>
      </c>
      <c r="D160" s="4">
        <v>9</v>
      </c>
      <c r="E160" s="9">
        <f t="shared" si="2"/>
        <v>3</v>
      </c>
    </row>
    <row r="161" spans="1:6" x14ac:dyDescent="0.3">
      <c r="C161" s="46">
        <v>35</v>
      </c>
      <c r="D161" s="4">
        <v>12</v>
      </c>
      <c r="E161" s="9">
        <f t="shared" si="2"/>
        <v>4</v>
      </c>
    </row>
    <row r="162" spans="1:6" x14ac:dyDescent="0.3">
      <c r="C162" s="46">
        <v>37</v>
      </c>
      <c r="D162" s="4">
        <v>5</v>
      </c>
      <c r="E162" s="9">
        <f t="shared" si="2"/>
        <v>1.6666666666666667</v>
      </c>
    </row>
    <row r="163" spans="1:6" x14ac:dyDescent="0.3">
      <c r="C163" s="46">
        <v>38</v>
      </c>
      <c r="D163" s="4">
        <v>13</v>
      </c>
      <c r="E163" s="9">
        <f t="shared" si="2"/>
        <v>4.333333333333333</v>
      </c>
    </row>
    <row r="164" spans="1:6" x14ac:dyDescent="0.3">
      <c r="C164" s="46">
        <v>43</v>
      </c>
      <c r="D164" s="4">
        <v>15</v>
      </c>
      <c r="E164" s="9">
        <f t="shared" si="2"/>
        <v>5</v>
      </c>
    </row>
    <row r="165" spans="1:6" x14ac:dyDescent="0.3">
      <c r="A165" s="5" t="s">
        <v>24</v>
      </c>
      <c r="C165" s="3" t="s">
        <v>29</v>
      </c>
      <c r="D165" s="16" t="s">
        <v>8</v>
      </c>
      <c r="E165" s="8" t="s">
        <v>27</v>
      </c>
      <c r="F165" s="15" t="s">
        <v>28</v>
      </c>
    </row>
    <row r="166" spans="1:6" x14ac:dyDescent="0.3">
      <c r="C166" s="46">
        <v>1</v>
      </c>
      <c r="D166" s="4">
        <v>51</v>
      </c>
      <c r="E166" s="9">
        <f t="shared" si="2"/>
        <v>17</v>
      </c>
      <c r="F166" s="11">
        <f>COUNT(C166:C175)</f>
        <v>10</v>
      </c>
    </row>
    <row r="167" spans="1:6" x14ac:dyDescent="0.3">
      <c r="C167" s="46">
        <v>8</v>
      </c>
      <c r="D167" s="4">
        <v>4</v>
      </c>
      <c r="E167" s="9">
        <f t="shared" si="2"/>
        <v>1.3333333333333333</v>
      </c>
    </row>
    <row r="168" spans="1:6" x14ac:dyDescent="0.3">
      <c r="C168" s="46">
        <v>11</v>
      </c>
      <c r="D168" s="4">
        <v>4</v>
      </c>
      <c r="E168" s="9">
        <f t="shared" si="2"/>
        <v>1.3333333333333333</v>
      </c>
    </row>
    <row r="169" spans="1:6" x14ac:dyDescent="0.3">
      <c r="C169" s="46">
        <v>12</v>
      </c>
      <c r="D169" s="4">
        <v>6</v>
      </c>
      <c r="E169" s="9">
        <f t="shared" ref="E169:E191" si="3">D169/3</f>
        <v>2</v>
      </c>
    </row>
    <row r="170" spans="1:6" x14ac:dyDescent="0.3">
      <c r="C170" s="46">
        <v>14</v>
      </c>
      <c r="D170" s="4">
        <v>4</v>
      </c>
      <c r="E170" s="9">
        <f t="shared" si="3"/>
        <v>1.3333333333333333</v>
      </c>
    </row>
    <row r="171" spans="1:6" x14ac:dyDescent="0.3">
      <c r="C171" s="46">
        <v>16</v>
      </c>
      <c r="D171" s="4">
        <v>4</v>
      </c>
      <c r="E171" s="9">
        <f t="shared" si="3"/>
        <v>1.3333333333333333</v>
      </c>
    </row>
    <row r="172" spans="1:6" x14ac:dyDescent="0.3">
      <c r="C172" s="46">
        <v>26</v>
      </c>
      <c r="D172" s="4">
        <v>5</v>
      </c>
      <c r="E172" s="9">
        <f t="shared" si="3"/>
        <v>1.6666666666666667</v>
      </c>
    </row>
    <row r="173" spans="1:6" x14ac:dyDescent="0.3">
      <c r="C173" s="46">
        <v>32</v>
      </c>
      <c r="D173" s="4">
        <v>8</v>
      </c>
      <c r="E173" s="9">
        <f t="shared" si="3"/>
        <v>2.6666666666666665</v>
      </c>
    </row>
    <row r="174" spans="1:6" x14ac:dyDescent="0.3">
      <c r="C174" s="46">
        <v>40</v>
      </c>
      <c r="D174" s="4">
        <v>4</v>
      </c>
      <c r="E174" s="9">
        <f t="shared" si="3"/>
        <v>1.3333333333333333</v>
      </c>
    </row>
    <row r="175" spans="1:6" x14ac:dyDescent="0.3">
      <c r="C175" s="46">
        <v>50</v>
      </c>
      <c r="D175" s="4">
        <v>4</v>
      </c>
      <c r="E175" s="9">
        <f t="shared" si="3"/>
        <v>1.3333333333333333</v>
      </c>
    </row>
    <row r="176" spans="1:6" x14ac:dyDescent="0.3">
      <c r="A176" s="5" t="s">
        <v>25</v>
      </c>
      <c r="C176" s="3" t="s">
        <v>29</v>
      </c>
      <c r="D176" s="16" t="s">
        <v>8</v>
      </c>
      <c r="E176" s="8" t="s">
        <v>27</v>
      </c>
      <c r="F176" s="15" t="s">
        <v>28</v>
      </c>
    </row>
    <row r="177" spans="1:6" x14ac:dyDescent="0.3">
      <c r="C177" s="46">
        <v>1</v>
      </c>
      <c r="D177" s="4">
        <v>91</v>
      </c>
      <c r="E177" s="9">
        <f t="shared" si="3"/>
        <v>30.333333333333332</v>
      </c>
      <c r="F177" s="11">
        <f>COUNT(C177:C179)</f>
        <v>3</v>
      </c>
    </row>
    <row r="178" spans="1:6" x14ac:dyDescent="0.3">
      <c r="C178" s="46">
        <v>14</v>
      </c>
      <c r="D178" s="4">
        <v>5</v>
      </c>
      <c r="E178" s="9">
        <f t="shared" si="3"/>
        <v>1.6666666666666667</v>
      </c>
    </row>
    <row r="179" spans="1:6" x14ac:dyDescent="0.3">
      <c r="C179" s="46">
        <v>15</v>
      </c>
      <c r="D179" s="4">
        <v>6</v>
      </c>
      <c r="E179" s="9">
        <f t="shared" si="3"/>
        <v>2</v>
      </c>
    </row>
    <row r="180" spans="1:6" x14ac:dyDescent="0.3">
      <c r="A180" s="5" t="s">
        <v>26</v>
      </c>
      <c r="C180" s="3" t="s">
        <v>29</v>
      </c>
      <c r="D180" s="16" t="s">
        <v>8</v>
      </c>
      <c r="E180" s="8" t="s">
        <v>27</v>
      </c>
      <c r="F180" s="15" t="s">
        <v>28</v>
      </c>
    </row>
    <row r="181" spans="1:6" x14ac:dyDescent="0.3">
      <c r="C181" s="46">
        <v>3</v>
      </c>
      <c r="D181" s="4">
        <v>7</v>
      </c>
      <c r="E181" s="9">
        <f t="shared" si="3"/>
        <v>2.3333333333333335</v>
      </c>
      <c r="F181" s="11">
        <f>COUNT(C181:C191)</f>
        <v>11</v>
      </c>
    </row>
    <row r="182" spans="1:6" x14ac:dyDescent="0.3">
      <c r="C182" s="46">
        <v>13</v>
      </c>
      <c r="D182" s="4">
        <v>80</v>
      </c>
      <c r="E182" s="9">
        <f t="shared" si="3"/>
        <v>26.666666666666668</v>
      </c>
    </row>
    <row r="183" spans="1:6" x14ac:dyDescent="0.3">
      <c r="C183" s="46">
        <v>14</v>
      </c>
      <c r="D183" s="4">
        <v>9</v>
      </c>
      <c r="E183" s="9">
        <f t="shared" si="3"/>
        <v>3</v>
      </c>
    </row>
    <row r="184" spans="1:6" x14ac:dyDescent="0.3">
      <c r="C184" s="46">
        <v>19</v>
      </c>
      <c r="D184" s="4">
        <v>6</v>
      </c>
      <c r="E184" s="9">
        <f t="shared" si="3"/>
        <v>2</v>
      </c>
    </row>
    <row r="185" spans="1:6" x14ac:dyDescent="0.3">
      <c r="C185" s="46">
        <v>26</v>
      </c>
      <c r="D185" s="4">
        <v>17</v>
      </c>
      <c r="E185" s="9">
        <f t="shared" si="3"/>
        <v>5.666666666666667</v>
      </c>
    </row>
    <row r="186" spans="1:6" x14ac:dyDescent="0.3">
      <c r="C186" s="46">
        <v>27</v>
      </c>
      <c r="D186" s="4">
        <v>5</v>
      </c>
      <c r="E186" s="9">
        <f t="shared" si="3"/>
        <v>1.6666666666666667</v>
      </c>
    </row>
    <row r="187" spans="1:6" x14ac:dyDescent="0.3">
      <c r="C187" s="46">
        <v>32</v>
      </c>
      <c r="D187" s="4">
        <v>5</v>
      </c>
      <c r="E187" s="9">
        <f t="shared" si="3"/>
        <v>1.6666666666666667</v>
      </c>
    </row>
    <row r="188" spans="1:6" x14ac:dyDescent="0.3">
      <c r="C188" s="46">
        <v>35</v>
      </c>
      <c r="D188" s="4">
        <v>4</v>
      </c>
      <c r="E188" s="9">
        <f t="shared" si="3"/>
        <v>1.3333333333333333</v>
      </c>
    </row>
    <row r="189" spans="1:6" x14ac:dyDescent="0.3">
      <c r="C189" s="46">
        <v>47</v>
      </c>
      <c r="D189" s="4">
        <v>4</v>
      </c>
      <c r="E189" s="9">
        <f t="shared" si="3"/>
        <v>1.3333333333333333</v>
      </c>
    </row>
    <row r="190" spans="1:6" x14ac:dyDescent="0.3">
      <c r="A190" s="14"/>
      <c r="C190" s="14">
        <v>52</v>
      </c>
      <c r="D190" s="4">
        <v>12</v>
      </c>
      <c r="E190" s="9">
        <f t="shared" si="3"/>
        <v>4</v>
      </c>
    </row>
    <row r="191" spans="1:6" x14ac:dyDescent="0.3">
      <c r="A191" s="13"/>
      <c r="B191" s="16"/>
      <c r="C191" s="13">
        <v>57</v>
      </c>
      <c r="D191" s="16">
        <v>21</v>
      </c>
      <c r="E191" s="12">
        <f t="shared" si="3"/>
        <v>7</v>
      </c>
      <c r="F191" s="17"/>
    </row>
    <row r="192" spans="1:6" s="14" customFormat="1" x14ac:dyDescent="0.3"/>
    <row r="193" s="14" customFormat="1" x14ac:dyDescent="0.3"/>
    <row r="194" s="14" customFormat="1" x14ac:dyDescent="0.3"/>
    <row r="195" s="14" customFormat="1" x14ac:dyDescent="0.3"/>
    <row r="196" s="14" customFormat="1" x14ac:dyDescent="0.3"/>
    <row r="197" s="14" customFormat="1" x14ac:dyDescent="0.3"/>
    <row r="198" s="14" customFormat="1" x14ac:dyDescent="0.3"/>
    <row r="199" s="14" customFormat="1" x14ac:dyDescent="0.3"/>
    <row r="200" s="14" customFormat="1" x14ac:dyDescent="0.3"/>
    <row r="201" s="14" customFormat="1" x14ac:dyDescent="0.3"/>
    <row r="202" s="14" customFormat="1" x14ac:dyDescent="0.3"/>
    <row r="203" s="14" customFormat="1" x14ac:dyDescent="0.3"/>
    <row r="204" s="14" customFormat="1" x14ac:dyDescent="0.3"/>
    <row r="205" s="14" customFormat="1" x14ac:dyDescent="0.3"/>
    <row r="206" s="14" customFormat="1" x14ac:dyDescent="0.3"/>
    <row r="207" s="14" customFormat="1" x14ac:dyDescent="0.3"/>
    <row r="208" s="14" customFormat="1" x14ac:dyDescent="0.3"/>
    <row r="209" s="14" customFormat="1" x14ac:dyDescent="0.3"/>
    <row r="210" s="14" customFormat="1" x14ac:dyDescent="0.3"/>
    <row r="211" s="14" customFormat="1" x14ac:dyDescent="0.3"/>
    <row r="212" s="14" customFormat="1" x14ac:dyDescent="0.3"/>
    <row r="213" s="14" customFormat="1" x14ac:dyDescent="0.3"/>
    <row r="214" s="14" customFormat="1" x14ac:dyDescent="0.3"/>
    <row r="215" s="14" customFormat="1" x14ac:dyDescent="0.3"/>
    <row r="216" s="14" customFormat="1" x14ac:dyDescent="0.3"/>
    <row r="217" s="14" customFormat="1" x14ac:dyDescent="0.3"/>
    <row r="218" s="14" customFormat="1" x14ac:dyDescent="0.3"/>
    <row r="219" s="14" customFormat="1" x14ac:dyDescent="0.3"/>
    <row r="220" s="14" customFormat="1" x14ac:dyDescent="0.3"/>
    <row r="221" s="14" customFormat="1" x14ac:dyDescent="0.3"/>
    <row r="222" s="14" customFormat="1" x14ac:dyDescent="0.3"/>
    <row r="223" s="14" customFormat="1" x14ac:dyDescent="0.3"/>
    <row r="224" s="14" customFormat="1" x14ac:dyDescent="0.3"/>
    <row r="225" s="14" customFormat="1" x14ac:dyDescent="0.3"/>
    <row r="226" s="14" customFormat="1" x14ac:dyDescent="0.3"/>
    <row r="227" s="14" customFormat="1" x14ac:dyDescent="0.3"/>
    <row r="228" s="14" customFormat="1" x14ac:dyDescent="0.3"/>
    <row r="229" s="14" customFormat="1" x14ac:dyDescent="0.3"/>
    <row r="230" s="14" customFormat="1" x14ac:dyDescent="0.3"/>
    <row r="231" s="14" customFormat="1" x14ac:dyDescent="0.3"/>
    <row r="232" s="14" customFormat="1" x14ac:dyDescent="0.3"/>
    <row r="233" s="14" customFormat="1" x14ac:dyDescent="0.3"/>
    <row r="234" s="14" customFormat="1" x14ac:dyDescent="0.3"/>
    <row r="235" s="14" customFormat="1" x14ac:dyDescent="0.3"/>
    <row r="236" s="14" customFormat="1" x14ac:dyDescent="0.3"/>
    <row r="237" s="14" customFormat="1" x14ac:dyDescent="0.3"/>
    <row r="238" s="14" customFormat="1" x14ac:dyDescent="0.3"/>
    <row r="239" s="14" customFormat="1" x14ac:dyDescent="0.3"/>
    <row r="240" s="14" customFormat="1" x14ac:dyDescent="0.3"/>
    <row r="241" s="14" customFormat="1" x14ac:dyDescent="0.3"/>
    <row r="242" s="14" customFormat="1" x14ac:dyDescent="0.3"/>
    <row r="243" s="14" customFormat="1" x14ac:dyDescent="0.3"/>
    <row r="244" s="14" customFormat="1" x14ac:dyDescent="0.3"/>
    <row r="245" s="14" customFormat="1" x14ac:dyDescent="0.3"/>
    <row r="246" s="14" customFormat="1" x14ac:dyDescent="0.3"/>
    <row r="247" s="14" customFormat="1" x14ac:dyDescent="0.3"/>
    <row r="248" s="14" customFormat="1" x14ac:dyDescent="0.3"/>
    <row r="249" s="14" customFormat="1" x14ac:dyDescent="0.3"/>
    <row r="250" s="14" customFormat="1" x14ac:dyDescent="0.3"/>
    <row r="251" s="14" customFormat="1" x14ac:dyDescent="0.3"/>
    <row r="252" s="14" customFormat="1" x14ac:dyDescent="0.3"/>
    <row r="253" s="14" customFormat="1" x14ac:dyDescent="0.3"/>
    <row r="254" s="14" customFormat="1" x14ac:dyDescent="0.3"/>
    <row r="255" s="14" customFormat="1" x14ac:dyDescent="0.3"/>
    <row r="256" s="14" customFormat="1" x14ac:dyDescent="0.3"/>
    <row r="257" s="14" customFormat="1" x14ac:dyDescent="0.3"/>
    <row r="258" s="14" customFormat="1" x14ac:dyDescent="0.3"/>
    <row r="259" s="14" customFormat="1" x14ac:dyDescent="0.3"/>
    <row r="260" s="14" customFormat="1" x14ac:dyDescent="0.3"/>
    <row r="261" s="14" customFormat="1" x14ac:dyDescent="0.3"/>
    <row r="262" s="14" customFormat="1" x14ac:dyDescent="0.3"/>
    <row r="263" s="14" customFormat="1" x14ac:dyDescent="0.3"/>
    <row r="264" s="14" customFormat="1" x14ac:dyDescent="0.3"/>
    <row r="265" s="14" customFormat="1" x14ac:dyDescent="0.3"/>
    <row r="266" s="14" customFormat="1" x14ac:dyDescent="0.3"/>
    <row r="267" s="14" customFormat="1" x14ac:dyDescent="0.3"/>
    <row r="268" s="14" customFormat="1" x14ac:dyDescent="0.3"/>
    <row r="269" s="14" customFormat="1" x14ac:dyDescent="0.3"/>
    <row r="270" s="14" customFormat="1" x14ac:dyDescent="0.3"/>
    <row r="271" s="14" customFormat="1" x14ac:dyDescent="0.3"/>
    <row r="272" s="14" customFormat="1" x14ac:dyDescent="0.3"/>
    <row r="273" s="14" customFormat="1" x14ac:dyDescent="0.3"/>
    <row r="274" s="14" customFormat="1" x14ac:dyDescent="0.3"/>
    <row r="275" s="14" customFormat="1" x14ac:dyDescent="0.3"/>
    <row r="276" s="14" customFormat="1" x14ac:dyDescent="0.3"/>
    <row r="277" s="14" customFormat="1" x14ac:dyDescent="0.3"/>
    <row r="278" s="14" customFormat="1" x14ac:dyDescent="0.3"/>
    <row r="279" s="14" customFormat="1" x14ac:dyDescent="0.3"/>
    <row r="280" s="14" customFormat="1" x14ac:dyDescent="0.3"/>
    <row r="281" s="14" customFormat="1" x14ac:dyDescent="0.3"/>
    <row r="282" s="14" customFormat="1" x14ac:dyDescent="0.3"/>
    <row r="283" s="14" customFormat="1" x14ac:dyDescent="0.3"/>
    <row r="284" s="14" customFormat="1" x14ac:dyDescent="0.3"/>
    <row r="285" s="14" customFormat="1" x14ac:dyDescent="0.3"/>
    <row r="286" s="14" customFormat="1" x14ac:dyDescent="0.3"/>
    <row r="287" s="14" customFormat="1" x14ac:dyDescent="0.3"/>
    <row r="288" s="14" customFormat="1" x14ac:dyDescent="0.3"/>
    <row r="289" s="14" customFormat="1" x14ac:dyDescent="0.3"/>
    <row r="290" s="14" customFormat="1" x14ac:dyDescent="0.3"/>
    <row r="291" s="14" customFormat="1" x14ac:dyDescent="0.3"/>
    <row r="292" s="14" customFormat="1" x14ac:dyDescent="0.3"/>
    <row r="293" s="14" customFormat="1" x14ac:dyDescent="0.3"/>
    <row r="294" s="14" customFormat="1" x14ac:dyDescent="0.3"/>
    <row r="295" s="14" customFormat="1" x14ac:dyDescent="0.3"/>
    <row r="296" s="14" customFormat="1" x14ac:dyDescent="0.3"/>
    <row r="297" s="14" customFormat="1" x14ac:dyDescent="0.3"/>
    <row r="298" s="14" customFormat="1" x14ac:dyDescent="0.3"/>
    <row r="299" s="14" customFormat="1" x14ac:dyDescent="0.3"/>
    <row r="300" s="14" customFormat="1" x14ac:dyDescent="0.3"/>
    <row r="301" s="14" customFormat="1" x14ac:dyDescent="0.3"/>
    <row r="302" s="14" customFormat="1" x14ac:dyDescent="0.3"/>
    <row r="303" s="14" customFormat="1" x14ac:dyDescent="0.3"/>
    <row r="304" s="14" customFormat="1" x14ac:dyDescent="0.3"/>
    <row r="305" s="14" customFormat="1" x14ac:dyDescent="0.3"/>
    <row r="306" s="14" customFormat="1" x14ac:dyDescent="0.3"/>
    <row r="307" s="14" customFormat="1" x14ac:dyDescent="0.3"/>
    <row r="308" s="14" customFormat="1" x14ac:dyDescent="0.3"/>
    <row r="309" s="14" customFormat="1" x14ac:dyDescent="0.3"/>
    <row r="310" s="14" customFormat="1" x14ac:dyDescent="0.3"/>
    <row r="311" s="14" customFormat="1" x14ac:dyDescent="0.3"/>
    <row r="312" s="14" customFormat="1" x14ac:dyDescent="0.3"/>
    <row r="313" s="14" customFormat="1" x14ac:dyDescent="0.3"/>
    <row r="314" s="14" customFormat="1" x14ac:dyDescent="0.3"/>
    <row r="315" s="14" customFormat="1" x14ac:dyDescent="0.3"/>
    <row r="316" s="14" customFormat="1" x14ac:dyDescent="0.3"/>
    <row r="317" s="14" customFormat="1" x14ac:dyDescent="0.3"/>
    <row r="318" s="14" customFormat="1" x14ac:dyDescent="0.3"/>
    <row r="319" s="14" customFormat="1" x14ac:dyDescent="0.3"/>
    <row r="320" s="14" customFormat="1" x14ac:dyDescent="0.3"/>
    <row r="321" s="14" customFormat="1" x14ac:dyDescent="0.3"/>
    <row r="322" s="14" customFormat="1" x14ac:dyDescent="0.3"/>
    <row r="323" s="14" customFormat="1" x14ac:dyDescent="0.3"/>
    <row r="324" s="14" customFormat="1" x14ac:dyDescent="0.3"/>
    <row r="325" s="14" customFormat="1" x14ac:dyDescent="0.3"/>
    <row r="326" s="14" customFormat="1" x14ac:dyDescent="0.3"/>
    <row r="327" s="14" customFormat="1" x14ac:dyDescent="0.3"/>
    <row r="328" s="14" customFormat="1" x14ac:dyDescent="0.3"/>
    <row r="329" s="14" customFormat="1" x14ac:dyDescent="0.3"/>
    <row r="330" s="14" customFormat="1" x14ac:dyDescent="0.3"/>
    <row r="331" s="14" customFormat="1" x14ac:dyDescent="0.3"/>
    <row r="332" s="14" customFormat="1" x14ac:dyDescent="0.3"/>
    <row r="333" s="14" customFormat="1" x14ac:dyDescent="0.3"/>
    <row r="334" s="14" customFormat="1" x14ac:dyDescent="0.3"/>
    <row r="335" s="14" customFormat="1" x14ac:dyDescent="0.3"/>
    <row r="336" s="14" customFormat="1" x14ac:dyDescent="0.3"/>
    <row r="337" s="14" customFormat="1" x14ac:dyDescent="0.3"/>
    <row r="338" s="14" customFormat="1" x14ac:dyDescent="0.3"/>
    <row r="339" s="14" customFormat="1" x14ac:dyDescent="0.3"/>
    <row r="340" s="14" customFormat="1" x14ac:dyDescent="0.3"/>
    <row r="341" s="14" customFormat="1" x14ac:dyDescent="0.3"/>
    <row r="342" s="14" customFormat="1" x14ac:dyDescent="0.3"/>
    <row r="343" s="14" customFormat="1" x14ac:dyDescent="0.3"/>
    <row r="344" s="14" customFormat="1" x14ac:dyDescent="0.3"/>
    <row r="345" s="14" customFormat="1" x14ac:dyDescent="0.3"/>
    <row r="346" s="14" customFormat="1" x14ac:dyDescent="0.3"/>
    <row r="347" s="14" customFormat="1" x14ac:dyDescent="0.3"/>
    <row r="348" s="14" customFormat="1" x14ac:dyDescent="0.3"/>
    <row r="349" s="14" customFormat="1" x14ac:dyDescent="0.3"/>
    <row r="350" s="14" customFormat="1" x14ac:dyDescent="0.3"/>
    <row r="351" s="14" customFormat="1" x14ac:dyDescent="0.3"/>
    <row r="352" s="14" customFormat="1" x14ac:dyDescent="0.3"/>
    <row r="353" s="14" customFormat="1" x14ac:dyDescent="0.3"/>
    <row r="354" s="14" customFormat="1" x14ac:dyDescent="0.3"/>
    <row r="355" s="14" customFormat="1" x14ac:dyDescent="0.3"/>
    <row r="356" s="14" customFormat="1" x14ac:dyDescent="0.3"/>
    <row r="357" s="14" customFormat="1" x14ac:dyDescent="0.3"/>
    <row r="358" s="14" customFormat="1" x14ac:dyDescent="0.3"/>
    <row r="359" s="14" customFormat="1" x14ac:dyDescent="0.3"/>
    <row r="360" s="14" customFormat="1" x14ac:dyDescent="0.3"/>
    <row r="361" s="14" customFormat="1" x14ac:dyDescent="0.3"/>
    <row r="362" s="14" customFormat="1" x14ac:dyDescent="0.3"/>
    <row r="363" s="14" customFormat="1" x14ac:dyDescent="0.3"/>
    <row r="364" s="14" customFormat="1" x14ac:dyDescent="0.3"/>
    <row r="365" s="14" customFormat="1" x14ac:dyDescent="0.3"/>
    <row r="366" s="14" customFormat="1" x14ac:dyDescent="0.3"/>
    <row r="367" s="14" customFormat="1" x14ac:dyDescent="0.3"/>
    <row r="368" s="14" customFormat="1" x14ac:dyDescent="0.3"/>
    <row r="369" s="14" customFormat="1" x14ac:dyDescent="0.3"/>
    <row r="370" s="14" customFormat="1" x14ac:dyDescent="0.3"/>
    <row r="371" s="14" customFormat="1" x14ac:dyDescent="0.3"/>
    <row r="372" s="14" customFormat="1" x14ac:dyDescent="0.3"/>
    <row r="373" s="14" customFormat="1" x14ac:dyDescent="0.3"/>
    <row r="374" s="14" customFormat="1" x14ac:dyDescent="0.3"/>
    <row r="375" s="14" customFormat="1" x14ac:dyDescent="0.3"/>
    <row r="376" s="14" customFormat="1" x14ac:dyDescent="0.3"/>
    <row r="377" s="14" customFormat="1" x14ac:dyDescent="0.3"/>
    <row r="378" s="14" customFormat="1" x14ac:dyDescent="0.3"/>
    <row r="379" s="14" customFormat="1" x14ac:dyDescent="0.3"/>
    <row r="380" s="14" customFormat="1" x14ac:dyDescent="0.3"/>
    <row r="381" s="14" customFormat="1" x14ac:dyDescent="0.3"/>
    <row r="382" s="14" customFormat="1" x14ac:dyDescent="0.3"/>
    <row r="383" s="14" customFormat="1" x14ac:dyDescent="0.3"/>
    <row r="384" s="14" customFormat="1" x14ac:dyDescent="0.3"/>
    <row r="385" s="14" customFormat="1" x14ac:dyDescent="0.3"/>
    <row r="386" s="14" customFormat="1" x14ac:dyDescent="0.3"/>
    <row r="387" s="14" customFormat="1" x14ac:dyDescent="0.3"/>
    <row r="388" s="14" customFormat="1" x14ac:dyDescent="0.3"/>
    <row r="389" s="14" customFormat="1" x14ac:dyDescent="0.3"/>
    <row r="390" s="14" customFormat="1" x14ac:dyDescent="0.3"/>
    <row r="391" s="14" customFormat="1" x14ac:dyDescent="0.3"/>
    <row r="392" s="14" customFormat="1" x14ac:dyDescent="0.3"/>
    <row r="393" s="14" customFormat="1" x14ac:dyDescent="0.3"/>
    <row r="394" s="14" customFormat="1" x14ac:dyDescent="0.3"/>
    <row r="395" s="14" customFormat="1" x14ac:dyDescent="0.3"/>
    <row r="396" s="14" customFormat="1" x14ac:dyDescent="0.3"/>
    <row r="397" s="14" customFormat="1" x14ac:dyDescent="0.3"/>
    <row r="398" s="14" customFormat="1" x14ac:dyDescent="0.3"/>
    <row r="399" s="14" customFormat="1" x14ac:dyDescent="0.3"/>
    <row r="400" s="14" customFormat="1" x14ac:dyDescent="0.3"/>
    <row r="401" s="14" customFormat="1" x14ac:dyDescent="0.3"/>
    <row r="402" s="14" customFormat="1" x14ac:dyDescent="0.3"/>
    <row r="403" s="14" customFormat="1" x14ac:dyDescent="0.3"/>
    <row r="404" s="14" customFormat="1" x14ac:dyDescent="0.3"/>
    <row r="405" s="14" customFormat="1" x14ac:dyDescent="0.3"/>
    <row r="406" s="14" customFormat="1" x14ac:dyDescent="0.3"/>
    <row r="407" s="14" customFormat="1" x14ac:dyDescent="0.3"/>
    <row r="408" s="14" customFormat="1" x14ac:dyDescent="0.3"/>
    <row r="409" s="14" customFormat="1" x14ac:dyDescent="0.3"/>
    <row r="410" s="14" customFormat="1" x14ac:dyDescent="0.3"/>
    <row r="411" s="14" customFormat="1" x14ac:dyDescent="0.3"/>
    <row r="412" s="14" customFormat="1" x14ac:dyDescent="0.3"/>
    <row r="413" s="14" customFormat="1" x14ac:dyDescent="0.3"/>
    <row r="414" s="14" customFormat="1" x14ac:dyDescent="0.3"/>
    <row r="415" s="14" customFormat="1" x14ac:dyDescent="0.3"/>
    <row r="416" s="14" customFormat="1" x14ac:dyDescent="0.3"/>
    <row r="417" s="14" customFormat="1" x14ac:dyDescent="0.3"/>
    <row r="418" s="14" customFormat="1" x14ac:dyDescent="0.3"/>
    <row r="419" s="14" customFormat="1" x14ac:dyDescent="0.3"/>
    <row r="420" s="14" customFormat="1" x14ac:dyDescent="0.3"/>
    <row r="421" s="14" customFormat="1" x14ac:dyDescent="0.3"/>
    <row r="422" s="14" customFormat="1" x14ac:dyDescent="0.3"/>
    <row r="423" s="14" customFormat="1" x14ac:dyDescent="0.3"/>
    <row r="424" s="14" customFormat="1" x14ac:dyDescent="0.3"/>
    <row r="425" s="14" customFormat="1" x14ac:dyDescent="0.3"/>
    <row r="426" s="14" customFormat="1" x14ac:dyDescent="0.3"/>
    <row r="427" s="14" customFormat="1" x14ac:dyDescent="0.3"/>
    <row r="428" s="14" customFormat="1" x14ac:dyDescent="0.3"/>
    <row r="429" s="14" customFormat="1" x14ac:dyDescent="0.3"/>
    <row r="430" s="14" customFormat="1" x14ac:dyDescent="0.3"/>
    <row r="431" s="14" customFormat="1" x14ac:dyDescent="0.3"/>
    <row r="432" s="14" customFormat="1" x14ac:dyDescent="0.3"/>
    <row r="433" s="14" customFormat="1" x14ac:dyDescent="0.3"/>
    <row r="434" s="14" customFormat="1" x14ac:dyDescent="0.3"/>
    <row r="435" s="14" customFormat="1" x14ac:dyDescent="0.3"/>
    <row r="436" s="14" customFormat="1" x14ac:dyDescent="0.3"/>
    <row r="437" s="14" customFormat="1" x14ac:dyDescent="0.3"/>
    <row r="438" s="14" customFormat="1" x14ac:dyDescent="0.3"/>
    <row r="439" s="14" customFormat="1" x14ac:dyDescent="0.3"/>
    <row r="440" s="14" customFormat="1" x14ac:dyDescent="0.3"/>
    <row r="441" s="14" customFormat="1" x14ac:dyDescent="0.3"/>
    <row r="442" s="14" customFormat="1" x14ac:dyDescent="0.3"/>
    <row r="443" s="14" customFormat="1" x14ac:dyDescent="0.3"/>
    <row r="444" s="14" customFormat="1" x14ac:dyDescent="0.3"/>
    <row r="445" s="14" customFormat="1" x14ac:dyDescent="0.3"/>
    <row r="446" s="14" customFormat="1" x14ac:dyDescent="0.3"/>
    <row r="447" s="14" customFormat="1" x14ac:dyDescent="0.3"/>
    <row r="448" s="14" customFormat="1" x14ac:dyDescent="0.3"/>
    <row r="449" s="14" customFormat="1" x14ac:dyDescent="0.3"/>
    <row r="450" s="14" customFormat="1" x14ac:dyDescent="0.3"/>
    <row r="451" s="14" customFormat="1" x14ac:dyDescent="0.3"/>
    <row r="452" s="14" customFormat="1" x14ac:dyDescent="0.3"/>
    <row r="453" s="14" customFormat="1" x14ac:dyDescent="0.3"/>
    <row r="454" s="14" customFormat="1" x14ac:dyDescent="0.3"/>
    <row r="455" s="14" customFormat="1" x14ac:dyDescent="0.3"/>
    <row r="456" s="14" customFormat="1" x14ac:dyDescent="0.3"/>
    <row r="457" s="14" customFormat="1" x14ac:dyDescent="0.3"/>
    <row r="458" s="14" customFormat="1" x14ac:dyDescent="0.3"/>
    <row r="459" s="14" customFormat="1" x14ac:dyDescent="0.3"/>
    <row r="460" s="14" customFormat="1" x14ac:dyDescent="0.3"/>
    <row r="461" s="14" customFormat="1" x14ac:dyDescent="0.3"/>
    <row r="462" s="14" customFormat="1" x14ac:dyDescent="0.3"/>
    <row r="463" s="14" customFormat="1" x14ac:dyDescent="0.3"/>
    <row r="464" s="14" customFormat="1" x14ac:dyDescent="0.3"/>
    <row r="465" s="14" customFormat="1" x14ac:dyDescent="0.3"/>
    <row r="466" s="14" customFormat="1" x14ac:dyDescent="0.3"/>
    <row r="467" s="14" customFormat="1" x14ac:dyDescent="0.3"/>
    <row r="468" s="14" customFormat="1" x14ac:dyDescent="0.3"/>
    <row r="469" s="14" customFormat="1" x14ac:dyDescent="0.3"/>
    <row r="470" s="14" customFormat="1" x14ac:dyDescent="0.3"/>
    <row r="471" s="14" customFormat="1" x14ac:dyDescent="0.3"/>
    <row r="472" s="14" customFormat="1" x14ac:dyDescent="0.3"/>
    <row r="473" s="14" customFormat="1" x14ac:dyDescent="0.3"/>
    <row r="474" s="14" customFormat="1" x14ac:dyDescent="0.3"/>
    <row r="475" s="14" customFormat="1" x14ac:dyDescent="0.3"/>
    <row r="476" s="14" customFormat="1" x14ac:dyDescent="0.3"/>
    <row r="477" s="14" customFormat="1" x14ac:dyDescent="0.3"/>
    <row r="478" s="14" customFormat="1" x14ac:dyDescent="0.3"/>
    <row r="479" s="14" customFormat="1" x14ac:dyDescent="0.3"/>
    <row r="480" s="14" customFormat="1" x14ac:dyDescent="0.3"/>
    <row r="481" s="14" customFormat="1" x14ac:dyDescent="0.3"/>
    <row r="482" s="14" customFormat="1" x14ac:dyDescent="0.3"/>
    <row r="483" s="14" customFormat="1" x14ac:dyDescent="0.3"/>
    <row r="484" s="14" customFormat="1" x14ac:dyDescent="0.3"/>
    <row r="485" s="14" customFormat="1" x14ac:dyDescent="0.3"/>
    <row r="486" s="14" customFormat="1" x14ac:dyDescent="0.3"/>
    <row r="487" s="14" customFormat="1" x14ac:dyDescent="0.3"/>
    <row r="488" s="14" customFormat="1" x14ac:dyDescent="0.3"/>
    <row r="489" s="14" customFormat="1" x14ac:dyDescent="0.3"/>
    <row r="490" s="14" customFormat="1" x14ac:dyDescent="0.3"/>
    <row r="491" s="14" customFormat="1" x14ac:dyDescent="0.3"/>
    <row r="492" s="14" customFormat="1" x14ac:dyDescent="0.3"/>
    <row r="493" s="14" customFormat="1" x14ac:dyDescent="0.3"/>
    <row r="494" s="14" customFormat="1" x14ac:dyDescent="0.3"/>
    <row r="495" s="14" customFormat="1" x14ac:dyDescent="0.3"/>
    <row r="496" s="14" customFormat="1" x14ac:dyDescent="0.3"/>
    <row r="497" s="14" customFormat="1" x14ac:dyDescent="0.3"/>
    <row r="498" s="14" customFormat="1" x14ac:dyDescent="0.3"/>
    <row r="499" s="14" customFormat="1" x14ac:dyDescent="0.3"/>
    <row r="500" s="14" customFormat="1" x14ac:dyDescent="0.3"/>
    <row r="501" s="14" customFormat="1" x14ac:dyDescent="0.3"/>
    <row r="502" s="14" customFormat="1" x14ac:dyDescent="0.3"/>
    <row r="503" s="14" customFormat="1" x14ac:dyDescent="0.3"/>
    <row r="504" s="14" customFormat="1" x14ac:dyDescent="0.3"/>
    <row r="505" s="14" customFormat="1" x14ac:dyDescent="0.3"/>
    <row r="506" s="14" customFormat="1" x14ac:dyDescent="0.3"/>
    <row r="507" s="14" customFormat="1" x14ac:dyDescent="0.3"/>
    <row r="508" s="14" customFormat="1" x14ac:dyDescent="0.3"/>
    <row r="509" s="14" customFormat="1" x14ac:dyDescent="0.3"/>
    <row r="510" s="14" customFormat="1" x14ac:dyDescent="0.3"/>
    <row r="511" s="14" customFormat="1" x14ac:dyDescent="0.3"/>
    <row r="512" s="14" customFormat="1" x14ac:dyDescent="0.3"/>
    <row r="513" s="14" customFormat="1" x14ac:dyDescent="0.3"/>
    <row r="514" s="14" customFormat="1" x14ac:dyDescent="0.3"/>
    <row r="515" s="14" customFormat="1" x14ac:dyDescent="0.3"/>
    <row r="516" s="14" customFormat="1" x14ac:dyDescent="0.3"/>
    <row r="517" s="14" customFormat="1" x14ac:dyDescent="0.3"/>
    <row r="518" s="14" customFormat="1" x14ac:dyDescent="0.3"/>
    <row r="519" s="14" customFormat="1" x14ac:dyDescent="0.3"/>
    <row r="520" s="14" customFormat="1" x14ac:dyDescent="0.3"/>
    <row r="521" s="14" customFormat="1" x14ac:dyDescent="0.3"/>
    <row r="522" s="14" customFormat="1" x14ac:dyDescent="0.3"/>
    <row r="523" s="14" customFormat="1" x14ac:dyDescent="0.3"/>
    <row r="524" s="14" customFormat="1" x14ac:dyDescent="0.3"/>
    <row r="525" s="14" customFormat="1" x14ac:dyDescent="0.3"/>
    <row r="526" s="14" customFormat="1" x14ac:dyDescent="0.3"/>
    <row r="527" s="14" customFormat="1" x14ac:dyDescent="0.3"/>
    <row r="528" s="14" customFormat="1" x14ac:dyDescent="0.3"/>
    <row r="529" s="14" customFormat="1" x14ac:dyDescent="0.3"/>
    <row r="530" s="14" customFormat="1" x14ac:dyDescent="0.3"/>
    <row r="531" s="14" customFormat="1" x14ac:dyDescent="0.3"/>
    <row r="532" s="14" customFormat="1" x14ac:dyDescent="0.3"/>
    <row r="533" s="14" customFormat="1" x14ac:dyDescent="0.3"/>
    <row r="534" s="14" customFormat="1" x14ac:dyDescent="0.3"/>
    <row r="535" s="14" customFormat="1" x14ac:dyDescent="0.3"/>
    <row r="536" s="14" customFormat="1" x14ac:dyDescent="0.3"/>
    <row r="537" s="14" customFormat="1" x14ac:dyDescent="0.3"/>
    <row r="538" s="14" customFormat="1" x14ac:dyDescent="0.3"/>
    <row r="539" s="14" customFormat="1" x14ac:dyDescent="0.3"/>
    <row r="540" s="14" customFormat="1" x14ac:dyDescent="0.3"/>
    <row r="541" s="14" customFormat="1" x14ac:dyDescent="0.3"/>
    <row r="542" s="14" customFormat="1" x14ac:dyDescent="0.3"/>
    <row r="543" s="14" customFormat="1" x14ac:dyDescent="0.3"/>
    <row r="544" s="14" customFormat="1" x14ac:dyDescent="0.3"/>
    <row r="545" s="14" customFormat="1" x14ac:dyDescent="0.3"/>
    <row r="546" s="14" customFormat="1" x14ac:dyDescent="0.3"/>
    <row r="547" s="14" customFormat="1" x14ac:dyDescent="0.3"/>
    <row r="548" s="14" customFormat="1" x14ac:dyDescent="0.3"/>
    <row r="549" s="14" customFormat="1" x14ac:dyDescent="0.3"/>
    <row r="550" s="14" customFormat="1" x14ac:dyDescent="0.3"/>
    <row r="551" s="14" customFormat="1" x14ac:dyDescent="0.3"/>
    <row r="552" s="14" customFormat="1" x14ac:dyDescent="0.3"/>
    <row r="553" s="14" customFormat="1" x14ac:dyDescent="0.3"/>
    <row r="554" s="14" customFormat="1" x14ac:dyDescent="0.3"/>
    <row r="555" s="14" customFormat="1" x14ac:dyDescent="0.3"/>
    <row r="556" s="14" customFormat="1" x14ac:dyDescent="0.3"/>
    <row r="557" s="14" customFormat="1" x14ac:dyDescent="0.3"/>
    <row r="558" s="14" customFormat="1" x14ac:dyDescent="0.3"/>
    <row r="559" s="14" customFormat="1" x14ac:dyDescent="0.3"/>
    <row r="560" s="14" customFormat="1" x14ac:dyDescent="0.3"/>
    <row r="561" s="14" customFormat="1" x14ac:dyDescent="0.3"/>
    <row r="562" s="14" customFormat="1" x14ac:dyDescent="0.3"/>
    <row r="563" s="14" customFormat="1" x14ac:dyDescent="0.3"/>
    <row r="564" s="14" customFormat="1" x14ac:dyDescent="0.3"/>
    <row r="565" s="14" customFormat="1" x14ac:dyDescent="0.3"/>
    <row r="566" s="14" customFormat="1" x14ac:dyDescent="0.3"/>
    <row r="567" s="14" customFormat="1" x14ac:dyDescent="0.3"/>
    <row r="568" s="14" customFormat="1" x14ac:dyDescent="0.3"/>
    <row r="569" s="14" customFormat="1" x14ac:dyDescent="0.3"/>
    <row r="570" s="14" customFormat="1" x14ac:dyDescent="0.3"/>
    <row r="571" s="14" customFormat="1" x14ac:dyDescent="0.3"/>
    <row r="572" s="14" customFormat="1" x14ac:dyDescent="0.3"/>
    <row r="573" s="14" customFormat="1" x14ac:dyDescent="0.3"/>
    <row r="574" s="14" customFormat="1" x14ac:dyDescent="0.3"/>
    <row r="575" s="14" customFormat="1" x14ac:dyDescent="0.3"/>
    <row r="576" s="14" customFormat="1" x14ac:dyDescent="0.3"/>
    <row r="577" s="14" customFormat="1" x14ac:dyDescent="0.3"/>
    <row r="578" s="14" customFormat="1" x14ac:dyDescent="0.3"/>
    <row r="579" s="14" customFormat="1" x14ac:dyDescent="0.3"/>
    <row r="580" s="14" customFormat="1" x14ac:dyDescent="0.3"/>
    <row r="581" s="14" customFormat="1" x14ac:dyDescent="0.3"/>
    <row r="582" s="14" customFormat="1" x14ac:dyDescent="0.3"/>
    <row r="583" s="14" customFormat="1" x14ac:dyDescent="0.3"/>
    <row r="584" s="14" customFormat="1" x14ac:dyDescent="0.3"/>
    <row r="585" s="14" customFormat="1" x14ac:dyDescent="0.3"/>
    <row r="586" s="14" customFormat="1" x14ac:dyDescent="0.3"/>
    <row r="587" s="14" customFormat="1" x14ac:dyDescent="0.3"/>
    <row r="588" s="14" customFormat="1" x14ac:dyDescent="0.3"/>
    <row r="589" s="14" customFormat="1" x14ac:dyDescent="0.3"/>
    <row r="590" s="14" customFormat="1" x14ac:dyDescent="0.3"/>
    <row r="591" s="14" customFormat="1" x14ac:dyDescent="0.3"/>
    <row r="592" s="14" customFormat="1" x14ac:dyDescent="0.3"/>
    <row r="593" s="14" customFormat="1" x14ac:dyDescent="0.3"/>
    <row r="594" s="14" customFormat="1" x14ac:dyDescent="0.3"/>
    <row r="595" s="14" customFormat="1" x14ac:dyDescent="0.3"/>
    <row r="596" s="14" customFormat="1" x14ac:dyDescent="0.3"/>
    <row r="597" s="14" customFormat="1" x14ac:dyDescent="0.3"/>
    <row r="598" s="14" customFormat="1" x14ac:dyDescent="0.3"/>
    <row r="599" s="14" customFormat="1" x14ac:dyDescent="0.3"/>
    <row r="600" s="14" customFormat="1" x14ac:dyDescent="0.3"/>
    <row r="601" s="14" customFormat="1" x14ac:dyDescent="0.3"/>
    <row r="602" s="14" customFormat="1" x14ac:dyDescent="0.3"/>
    <row r="603" s="14" customFormat="1" x14ac:dyDescent="0.3"/>
    <row r="604" s="14" customFormat="1" x14ac:dyDescent="0.3"/>
    <row r="605" s="14" customFormat="1" x14ac:dyDescent="0.3"/>
    <row r="606" s="14" customFormat="1" x14ac:dyDescent="0.3"/>
    <row r="607" s="14" customFormat="1" x14ac:dyDescent="0.3"/>
    <row r="608" s="14" customFormat="1" x14ac:dyDescent="0.3"/>
    <row r="609" s="14" customFormat="1" x14ac:dyDescent="0.3"/>
    <row r="610" s="14" customFormat="1" x14ac:dyDescent="0.3"/>
    <row r="611" s="14" customFormat="1" x14ac:dyDescent="0.3"/>
    <row r="612" s="14" customFormat="1" x14ac:dyDescent="0.3"/>
    <row r="613" s="14" customFormat="1" x14ac:dyDescent="0.3"/>
    <row r="614" s="14" customFormat="1" x14ac:dyDescent="0.3"/>
    <row r="615" s="14" customFormat="1" x14ac:dyDescent="0.3"/>
    <row r="616" s="14" customFormat="1" x14ac:dyDescent="0.3"/>
    <row r="617" s="14" customFormat="1" x14ac:dyDescent="0.3"/>
    <row r="618" s="14" customFormat="1" x14ac:dyDescent="0.3"/>
    <row r="619" s="14" customFormat="1" x14ac:dyDescent="0.3"/>
    <row r="620" s="14" customFormat="1" x14ac:dyDescent="0.3"/>
    <row r="621" s="14" customFormat="1" x14ac:dyDescent="0.3"/>
    <row r="622" s="14" customFormat="1" x14ac:dyDescent="0.3"/>
    <row r="623" s="14" customFormat="1" x14ac:dyDescent="0.3"/>
    <row r="624" s="14" customFormat="1" x14ac:dyDescent="0.3"/>
    <row r="625" s="14" customFormat="1" x14ac:dyDescent="0.3"/>
    <row r="626" s="14" customFormat="1" x14ac:dyDescent="0.3"/>
    <row r="627" s="14" customFormat="1" x14ac:dyDescent="0.3"/>
    <row r="628" s="14" customFormat="1" x14ac:dyDescent="0.3"/>
    <row r="629" s="14" customFormat="1" x14ac:dyDescent="0.3"/>
    <row r="630" s="14" customFormat="1" x14ac:dyDescent="0.3"/>
    <row r="631" s="14" customFormat="1" x14ac:dyDescent="0.3"/>
    <row r="632" s="14" customFormat="1" x14ac:dyDescent="0.3"/>
    <row r="633" s="14" customFormat="1" x14ac:dyDescent="0.3"/>
    <row r="634" s="14" customFormat="1" x14ac:dyDescent="0.3"/>
    <row r="635" s="14" customFormat="1" x14ac:dyDescent="0.3"/>
    <row r="636" s="14" customFormat="1" x14ac:dyDescent="0.3"/>
    <row r="637" s="14" customFormat="1" x14ac:dyDescent="0.3"/>
    <row r="638" s="14" customFormat="1" x14ac:dyDescent="0.3"/>
    <row r="639" s="14" customFormat="1" x14ac:dyDescent="0.3"/>
    <row r="640" s="14" customFormat="1" x14ac:dyDescent="0.3"/>
    <row r="641" s="14" customFormat="1" x14ac:dyDescent="0.3"/>
    <row r="642" s="14" customFormat="1" x14ac:dyDescent="0.3"/>
    <row r="643" s="14" customFormat="1" x14ac:dyDescent="0.3"/>
    <row r="644" s="14" customFormat="1" x14ac:dyDescent="0.3"/>
    <row r="645" s="14" customFormat="1" x14ac:dyDescent="0.3"/>
    <row r="646" s="14" customFormat="1" x14ac:dyDescent="0.3"/>
    <row r="647" s="14" customFormat="1" x14ac:dyDescent="0.3"/>
    <row r="648" s="14" customFormat="1" x14ac:dyDescent="0.3"/>
    <row r="649" s="14" customFormat="1" x14ac:dyDescent="0.3"/>
    <row r="650" s="14" customFormat="1" x14ac:dyDescent="0.3"/>
    <row r="651" s="14" customFormat="1" x14ac:dyDescent="0.3"/>
    <row r="652" s="14" customFormat="1" x14ac:dyDescent="0.3"/>
    <row r="653" s="14" customFormat="1" x14ac:dyDescent="0.3"/>
    <row r="654" s="14" customFormat="1" x14ac:dyDescent="0.3"/>
    <row r="655" s="14" customFormat="1" x14ac:dyDescent="0.3"/>
    <row r="656" s="14" customFormat="1" x14ac:dyDescent="0.3"/>
    <row r="657" s="14" customFormat="1" x14ac:dyDescent="0.3"/>
    <row r="658" s="14" customFormat="1" x14ac:dyDescent="0.3"/>
    <row r="659" s="14" customFormat="1" x14ac:dyDescent="0.3"/>
    <row r="660" s="14" customFormat="1" x14ac:dyDescent="0.3"/>
    <row r="661" s="14" customFormat="1" x14ac:dyDescent="0.3"/>
    <row r="662" s="14" customFormat="1" x14ac:dyDescent="0.3"/>
    <row r="663" s="14" customFormat="1" x14ac:dyDescent="0.3"/>
    <row r="664" s="14" customFormat="1" x14ac:dyDescent="0.3"/>
    <row r="665" s="14" customFormat="1" x14ac:dyDescent="0.3"/>
    <row r="666" s="14" customFormat="1" x14ac:dyDescent="0.3"/>
    <row r="667" s="14" customFormat="1" x14ac:dyDescent="0.3"/>
    <row r="668" s="14" customFormat="1" x14ac:dyDescent="0.3"/>
    <row r="669" s="14" customFormat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3"/>
  <sheetViews>
    <sheetView zoomScale="85" zoomScaleNormal="85" workbookViewId="0">
      <selection activeCell="L15" sqref="L15"/>
    </sheetView>
  </sheetViews>
  <sheetFormatPr defaultColWidth="9.109375" defaultRowHeight="14.4" x14ac:dyDescent="0.3"/>
  <cols>
    <col min="1" max="2" width="9.109375" style="46"/>
    <col min="3" max="3" width="13" style="6" customWidth="1"/>
    <col min="4" max="4" width="9.109375" style="4"/>
    <col min="5" max="5" width="13" style="2" customWidth="1"/>
    <col min="6" max="6" width="13.33203125" style="46" customWidth="1"/>
    <col min="7" max="16384" width="9.109375" style="46"/>
  </cols>
  <sheetData>
    <row r="1" spans="1:11" x14ac:dyDescent="0.3">
      <c r="A1" s="5" t="s">
        <v>0</v>
      </c>
      <c r="C1" s="3" t="s">
        <v>29</v>
      </c>
      <c r="D1" s="16" t="s">
        <v>8</v>
      </c>
      <c r="E1" s="23" t="s">
        <v>27</v>
      </c>
      <c r="F1" s="18" t="s">
        <v>28</v>
      </c>
      <c r="I1" s="19"/>
      <c r="J1" s="1"/>
      <c r="K1" s="1"/>
    </row>
    <row r="2" spans="1:11" x14ac:dyDescent="0.3">
      <c r="C2" s="6">
        <v>2</v>
      </c>
      <c r="D2" s="4">
        <v>6</v>
      </c>
      <c r="E2" s="2">
        <f>D2/3</f>
        <v>2</v>
      </c>
      <c r="F2" s="46">
        <f>COUNT(C2:C11)</f>
        <v>10</v>
      </c>
    </row>
    <row r="3" spans="1:11" x14ac:dyDescent="0.3">
      <c r="C3" s="6">
        <v>3</v>
      </c>
      <c r="D3" s="4">
        <v>91</v>
      </c>
      <c r="E3" s="2">
        <f t="shared" ref="E3:E52" si="0">D3/3</f>
        <v>30.333333333333332</v>
      </c>
    </row>
    <row r="4" spans="1:11" x14ac:dyDescent="0.3">
      <c r="C4" s="6">
        <v>4</v>
      </c>
      <c r="D4" s="4">
        <v>50</v>
      </c>
      <c r="E4" s="2">
        <f t="shared" si="0"/>
        <v>16.666666666666668</v>
      </c>
    </row>
    <row r="5" spans="1:11" x14ac:dyDescent="0.3">
      <c r="C5" s="6">
        <v>5</v>
      </c>
      <c r="D5" s="4">
        <v>14</v>
      </c>
      <c r="E5" s="2">
        <f t="shared" si="0"/>
        <v>4.666666666666667</v>
      </c>
    </row>
    <row r="6" spans="1:11" x14ac:dyDescent="0.3">
      <c r="C6" s="6">
        <v>7</v>
      </c>
      <c r="D6" s="4">
        <v>4</v>
      </c>
      <c r="E6" s="2">
        <f t="shared" si="0"/>
        <v>1.3333333333333333</v>
      </c>
    </row>
    <row r="7" spans="1:11" x14ac:dyDescent="0.3">
      <c r="C7" s="6">
        <v>18</v>
      </c>
      <c r="D7" s="4">
        <v>8</v>
      </c>
      <c r="E7" s="2">
        <f t="shared" si="0"/>
        <v>2.6666666666666665</v>
      </c>
    </row>
    <row r="8" spans="1:11" x14ac:dyDescent="0.3">
      <c r="C8" s="6">
        <v>37</v>
      </c>
      <c r="D8" s="4">
        <v>39</v>
      </c>
      <c r="E8" s="2">
        <f t="shared" si="0"/>
        <v>13</v>
      </c>
    </row>
    <row r="9" spans="1:11" x14ac:dyDescent="0.3">
      <c r="C9" s="6">
        <v>39</v>
      </c>
      <c r="D9" s="4">
        <v>7</v>
      </c>
      <c r="E9" s="2">
        <f t="shared" si="0"/>
        <v>2.3333333333333335</v>
      </c>
    </row>
    <row r="10" spans="1:11" x14ac:dyDescent="0.3">
      <c r="C10" s="6">
        <v>47</v>
      </c>
      <c r="D10" s="4">
        <v>19</v>
      </c>
      <c r="E10" s="2">
        <f t="shared" si="0"/>
        <v>6.333333333333333</v>
      </c>
    </row>
    <row r="11" spans="1:11" x14ac:dyDescent="0.3">
      <c r="C11" s="6">
        <v>51</v>
      </c>
      <c r="D11" s="4">
        <v>4</v>
      </c>
      <c r="E11" s="2">
        <f t="shared" si="0"/>
        <v>1.3333333333333333</v>
      </c>
    </row>
    <row r="12" spans="1:11" x14ac:dyDescent="0.3">
      <c r="A12" s="5" t="s">
        <v>9</v>
      </c>
      <c r="C12" s="3" t="s">
        <v>29</v>
      </c>
      <c r="D12" s="16" t="s">
        <v>8</v>
      </c>
      <c r="E12" s="23" t="s">
        <v>27</v>
      </c>
      <c r="F12" s="18" t="s">
        <v>28</v>
      </c>
    </row>
    <row r="13" spans="1:11" x14ac:dyDescent="0.3">
      <c r="C13" s="6">
        <v>1</v>
      </c>
      <c r="D13" s="4">
        <v>24</v>
      </c>
      <c r="E13" s="2">
        <f t="shared" si="0"/>
        <v>8</v>
      </c>
      <c r="F13" s="46">
        <f>COUNT(C13:C28)</f>
        <v>16</v>
      </c>
    </row>
    <row r="14" spans="1:11" x14ac:dyDescent="0.3">
      <c r="C14" s="6">
        <v>3</v>
      </c>
      <c r="D14" s="4">
        <v>9</v>
      </c>
      <c r="E14" s="2">
        <f t="shared" si="0"/>
        <v>3</v>
      </c>
    </row>
    <row r="15" spans="1:11" x14ac:dyDescent="0.3">
      <c r="C15" s="6">
        <v>5</v>
      </c>
      <c r="D15" s="4">
        <v>19</v>
      </c>
      <c r="E15" s="2">
        <f t="shared" si="0"/>
        <v>6.333333333333333</v>
      </c>
    </row>
    <row r="16" spans="1:11" x14ac:dyDescent="0.3">
      <c r="C16" s="6">
        <v>6</v>
      </c>
      <c r="D16" s="4">
        <v>10</v>
      </c>
      <c r="E16" s="2">
        <f t="shared" si="0"/>
        <v>3.3333333333333335</v>
      </c>
    </row>
    <row r="17" spans="1:6" x14ac:dyDescent="0.3">
      <c r="C17" s="6">
        <v>23</v>
      </c>
      <c r="D17" s="4">
        <v>83</v>
      </c>
      <c r="E17" s="2">
        <f t="shared" si="0"/>
        <v>27.666666666666668</v>
      </c>
    </row>
    <row r="18" spans="1:6" x14ac:dyDescent="0.3">
      <c r="C18" s="6">
        <v>33</v>
      </c>
      <c r="D18" s="4">
        <v>4</v>
      </c>
      <c r="E18" s="2">
        <f t="shared" si="0"/>
        <v>1.3333333333333333</v>
      </c>
    </row>
    <row r="19" spans="1:6" x14ac:dyDescent="0.3">
      <c r="C19" s="6">
        <v>51</v>
      </c>
      <c r="D19" s="4">
        <v>6</v>
      </c>
      <c r="E19" s="2">
        <f t="shared" si="0"/>
        <v>2</v>
      </c>
    </row>
    <row r="20" spans="1:6" x14ac:dyDescent="0.3">
      <c r="C20" s="6">
        <v>52</v>
      </c>
      <c r="D20" s="4">
        <v>13</v>
      </c>
      <c r="E20" s="2">
        <f t="shared" si="0"/>
        <v>4.333333333333333</v>
      </c>
    </row>
    <row r="21" spans="1:6" x14ac:dyDescent="0.3">
      <c r="C21" s="6">
        <v>54</v>
      </c>
      <c r="D21" s="4">
        <v>5</v>
      </c>
      <c r="E21" s="2">
        <f t="shared" si="0"/>
        <v>1.6666666666666667</v>
      </c>
    </row>
    <row r="22" spans="1:6" x14ac:dyDescent="0.3">
      <c r="C22" s="6">
        <v>61</v>
      </c>
      <c r="D22" s="4">
        <v>23</v>
      </c>
      <c r="E22" s="2">
        <f t="shared" si="0"/>
        <v>7.666666666666667</v>
      </c>
    </row>
    <row r="23" spans="1:6" x14ac:dyDescent="0.3">
      <c r="C23" s="6">
        <v>78</v>
      </c>
      <c r="D23" s="4">
        <v>6</v>
      </c>
      <c r="E23" s="2">
        <f t="shared" si="0"/>
        <v>2</v>
      </c>
    </row>
    <row r="24" spans="1:6" x14ac:dyDescent="0.3">
      <c r="C24" s="6">
        <v>82</v>
      </c>
      <c r="D24" s="4">
        <v>4</v>
      </c>
      <c r="E24" s="2">
        <f t="shared" si="0"/>
        <v>1.3333333333333333</v>
      </c>
    </row>
    <row r="25" spans="1:6" x14ac:dyDescent="0.3">
      <c r="C25" s="6">
        <v>92</v>
      </c>
      <c r="D25" s="4">
        <v>51</v>
      </c>
      <c r="E25" s="2">
        <f t="shared" si="0"/>
        <v>17</v>
      </c>
    </row>
    <row r="26" spans="1:6" x14ac:dyDescent="0.3">
      <c r="C26" s="6">
        <v>114</v>
      </c>
      <c r="D26" s="4">
        <v>4</v>
      </c>
      <c r="E26" s="2">
        <f t="shared" si="0"/>
        <v>1.3333333333333333</v>
      </c>
    </row>
    <row r="27" spans="1:6" x14ac:dyDescent="0.3">
      <c r="C27" s="6">
        <v>136</v>
      </c>
      <c r="D27" s="4">
        <v>7</v>
      </c>
      <c r="E27" s="2">
        <f t="shared" si="0"/>
        <v>2.3333333333333335</v>
      </c>
    </row>
    <row r="28" spans="1:6" x14ac:dyDescent="0.3">
      <c r="C28" s="6">
        <v>140</v>
      </c>
      <c r="D28" s="4">
        <v>4</v>
      </c>
      <c r="E28" s="2">
        <f t="shared" si="0"/>
        <v>1.3333333333333333</v>
      </c>
    </row>
    <row r="29" spans="1:6" x14ac:dyDescent="0.3">
      <c r="A29" s="5" t="s">
        <v>10</v>
      </c>
      <c r="C29" s="3" t="s">
        <v>29</v>
      </c>
      <c r="D29" s="16" t="s">
        <v>8</v>
      </c>
      <c r="E29" s="23" t="s">
        <v>27</v>
      </c>
      <c r="F29" s="18" t="s">
        <v>28</v>
      </c>
    </row>
    <row r="30" spans="1:6" x14ac:dyDescent="0.3">
      <c r="C30" s="6">
        <v>1</v>
      </c>
      <c r="D30" s="4">
        <v>5</v>
      </c>
      <c r="E30" s="2">
        <f t="shared" si="0"/>
        <v>1.6666666666666667</v>
      </c>
      <c r="F30" s="46">
        <f>COUNT(C30:C52)</f>
        <v>23</v>
      </c>
    </row>
    <row r="31" spans="1:6" x14ac:dyDescent="0.3">
      <c r="C31" s="6">
        <v>3</v>
      </c>
      <c r="D31" s="4">
        <v>91</v>
      </c>
      <c r="E31" s="2">
        <f t="shared" si="0"/>
        <v>30.333333333333332</v>
      </c>
    </row>
    <row r="32" spans="1:6" x14ac:dyDescent="0.3">
      <c r="C32" s="6">
        <v>4</v>
      </c>
      <c r="D32" s="4">
        <v>4</v>
      </c>
      <c r="E32" s="2">
        <f t="shared" si="0"/>
        <v>1.3333333333333333</v>
      </c>
    </row>
    <row r="33" spans="3:5" x14ac:dyDescent="0.3">
      <c r="C33" s="6">
        <v>5</v>
      </c>
      <c r="D33" s="4">
        <v>91</v>
      </c>
      <c r="E33" s="2">
        <f t="shared" si="0"/>
        <v>30.333333333333332</v>
      </c>
    </row>
    <row r="34" spans="3:5" x14ac:dyDescent="0.3">
      <c r="C34" s="6">
        <v>22</v>
      </c>
      <c r="D34" s="4">
        <v>78</v>
      </c>
      <c r="E34" s="2">
        <f t="shared" si="0"/>
        <v>26</v>
      </c>
    </row>
    <row r="35" spans="3:5" x14ac:dyDescent="0.3">
      <c r="C35" s="6">
        <v>25</v>
      </c>
      <c r="D35" s="4">
        <v>5</v>
      </c>
      <c r="E35" s="2">
        <f t="shared" si="0"/>
        <v>1.6666666666666667</v>
      </c>
    </row>
    <row r="36" spans="3:5" x14ac:dyDescent="0.3">
      <c r="C36" s="6">
        <v>28</v>
      </c>
      <c r="D36" s="4">
        <v>16</v>
      </c>
      <c r="E36" s="2">
        <f t="shared" si="0"/>
        <v>5.333333333333333</v>
      </c>
    </row>
    <row r="37" spans="3:5" x14ac:dyDescent="0.3">
      <c r="C37" s="6">
        <v>41</v>
      </c>
      <c r="D37" s="4">
        <v>6</v>
      </c>
      <c r="E37" s="2">
        <f t="shared" si="0"/>
        <v>2</v>
      </c>
    </row>
    <row r="38" spans="3:5" x14ac:dyDescent="0.3">
      <c r="C38" s="6">
        <v>43</v>
      </c>
      <c r="D38" s="4">
        <v>17</v>
      </c>
      <c r="E38" s="2">
        <f t="shared" si="0"/>
        <v>5.666666666666667</v>
      </c>
    </row>
    <row r="39" spans="3:5" x14ac:dyDescent="0.3">
      <c r="C39" s="6">
        <v>56</v>
      </c>
      <c r="D39" s="4">
        <v>5</v>
      </c>
      <c r="E39" s="2">
        <f t="shared" si="0"/>
        <v>1.6666666666666667</v>
      </c>
    </row>
    <row r="40" spans="3:5" x14ac:dyDescent="0.3">
      <c r="C40" s="6">
        <v>65</v>
      </c>
      <c r="D40" s="4">
        <v>11</v>
      </c>
      <c r="E40" s="2">
        <f t="shared" si="0"/>
        <v>3.6666666666666665</v>
      </c>
    </row>
    <row r="41" spans="3:5" x14ac:dyDescent="0.3">
      <c r="C41" s="6">
        <v>74</v>
      </c>
      <c r="D41" s="4">
        <v>5</v>
      </c>
      <c r="E41" s="2">
        <f t="shared" si="0"/>
        <v>1.6666666666666667</v>
      </c>
    </row>
    <row r="42" spans="3:5" x14ac:dyDescent="0.3">
      <c r="C42" s="6">
        <v>77</v>
      </c>
      <c r="D42" s="4">
        <v>9</v>
      </c>
      <c r="E42" s="2">
        <f t="shared" si="0"/>
        <v>3</v>
      </c>
    </row>
    <row r="43" spans="3:5" x14ac:dyDescent="0.3">
      <c r="C43" s="6">
        <v>86</v>
      </c>
      <c r="D43" s="4">
        <v>7</v>
      </c>
      <c r="E43" s="2">
        <f t="shared" si="0"/>
        <v>2.3333333333333335</v>
      </c>
    </row>
    <row r="44" spans="3:5" x14ac:dyDescent="0.3">
      <c r="C44" s="6">
        <v>102</v>
      </c>
      <c r="D44" s="4">
        <v>4</v>
      </c>
      <c r="E44" s="2">
        <f t="shared" si="0"/>
        <v>1.3333333333333333</v>
      </c>
    </row>
    <row r="45" spans="3:5" x14ac:dyDescent="0.3">
      <c r="C45" s="6">
        <v>109</v>
      </c>
      <c r="D45" s="4">
        <v>4</v>
      </c>
      <c r="E45" s="2">
        <f t="shared" si="0"/>
        <v>1.3333333333333333</v>
      </c>
    </row>
    <row r="46" spans="3:5" x14ac:dyDescent="0.3">
      <c r="C46" s="6">
        <v>118</v>
      </c>
      <c r="D46" s="4">
        <v>12</v>
      </c>
      <c r="E46" s="2">
        <f t="shared" si="0"/>
        <v>4</v>
      </c>
    </row>
    <row r="47" spans="3:5" x14ac:dyDescent="0.3">
      <c r="C47" s="6">
        <v>125</v>
      </c>
      <c r="D47" s="4">
        <v>4</v>
      </c>
      <c r="E47" s="2">
        <f t="shared" si="0"/>
        <v>1.3333333333333333</v>
      </c>
    </row>
    <row r="48" spans="3:5" x14ac:dyDescent="0.3">
      <c r="C48" s="6">
        <v>138</v>
      </c>
      <c r="D48" s="4">
        <v>6</v>
      </c>
      <c r="E48" s="2">
        <f t="shared" si="0"/>
        <v>2</v>
      </c>
    </row>
    <row r="49" spans="1:6" x14ac:dyDescent="0.3">
      <c r="C49" s="6">
        <v>146</v>
      </c>
      <c r="D49" s="4">
        <v>7</v>
      </c>
      <c r="E49" s="2">
        <f t="shared" si="0"/>
        <v>2.3333333333333335</v>
      </c>
    </row>
    <row r="50" spans="1:6" x14ac:dyDescent="0.3">
      <c r="C50" s="6">
        <v>175</v>
      </c>
      <c r="D50" s="4">
        <v>6</v>
      </c>
      <c r="E50" s="2">
        <f t="shared" si="0"/>
        <v>2</v>
      </c>
    </row>
    <row r="51" spans="1:6" x14ac:dyDescent="0.3">
      <c r="C51" s="6">
        <v>182</v>
      </c>
      <c r="D51" s="4">
        <v>10</v>
      </c>
      <c r="E51" s="2">
        <f t="shared" si="0"/>
        <v>3.3333333333333335</v>
      </c>
    </row>
    <row r="52" spans="1:6" x14ac:dyDescent="0.3">
      <c r="C52" s="6">
        <v>194</v>
      </c>
      <c r="D52" s="4">
        <v>4</v>
      </c>
      <c r="E52" s="2">
        <f t="shared" si="0"/>
        <v>1.3333333333333333</v>
      </c>
    </row>
    <row r="53" spans="1:6" x14ac:dyDescent="0.3">
      <c r="A53" s="5" t="s">
        <v>11</v>
      </c>
      <c r="C53" s="3" t="s">
        <v>29</v>
      </c>
      <c r="D53" s="16" t="s">
        <v>8</v>
      </c>
      <c r="E53" s="23" t="s">
        <v>27</v>
      </c>
      <c r="F53" s="18" t="s">
        <v>28</v>
      </c>
    </row>
    <row r="54" spans="1:6" x14ac:dyDescent="0.3">
      <c r="C54" s="6">
        <v>1</v>
      </c>
      <c r="D54" s="4">
        <v>91</v>
      </c>
      <c r="E54" s="2">
        <f t="shared" ref="E54:E76" si="1">D54/3</f>
        <v>30.333333333333332</v>
      </c>
      <c r="F54" s="46">
        <f>COUNT(C54:C57)</f>
        <v>4</v>
      </c>
    </row>
    <row r="55" spans="1:6" x14ac:dyDescent="0.3">
      <c r="C55" s="6">
        <v>5</v>
      </c>
      <c r="D55" s="4">
        <v>9</v>
      </c>
      <c r="E55" s="2">
        <f t="shared" si="1"/>
        <v>3</v>
      </c>
    </row>
    <row r="56" spans="1:6" x14ac:dyDescent="0.3">
      <c r="C56" s="6">
        <v>10</v>
      </c>
      <c r="D56" s="4">
        <v>8</v>
      </c>
      <c r="E56" s="2">
        <f t="shared" si="1"/>
        <v>2.6666666666666665</v>
      </c>
    </row>
    <row r="57" spans="1:6" x14ac:dyDescent="0.3">
      <c r="C57" s="6">
        <v>13</v>
      </c>
      <c r="D57" s="4">
        <v>6</v>
      </c>
      <c r="E57" s="2">
        <f t="shared" si="1"/>
        <v>2</v>
      </c>
    </row>
    <row r="58" spans="1:6" x14ac:dyDescent="0.3">
      <c r="A58" s="5" t="s">
        <v>12</v>
      </c>
      <c r="C58" s="3" t="s">
        <v>29</v>
      </c>
      <c r="D58" s="16" t="s">
        <v>8</v>
      </c>
      <c r="E58" s="23" t="s">
        <v>27</v>
      </c>
      <c r="F58" s="18" t="s">
        <v>28</v>
      </c>
    </row>
    <row r="59" spans="1:6" x14ac:dyDescent="0.3">
      <c r="C59" s="6">
        <v>1</v>
      </c>
      <c r="D59" s="4">
        <v>91</v>
      </c>
      <c r="E59" s="2">
        <f t="shared" si="1"/>
        <v>30.333333333333332</v>
      </c>
      <c r="F59" s="46">
        <f>COUNT(C59:C73)</f>
        <v>15</v>
      </c>
    </row>
    <row r="60" spans="1:6" x14ac:dyDescent="0.3">
      <c r="C60" s="6">
        <v>5</v>
      </c>
      <c r="D60" s="4">
        <v>8</v>
      </c>
      <c r="E60" s="2">
        <f t="shared" si="1"/>
        <v>2.6666666666666665</v>
      </c>
    </row>
    <row r="61" spans="1:6" x14ac:dyDescent="0.3">
      <c r="C61" s="6">
        <v>6</v>
      </c>
      <c r="D61" s="4">
        <v>5</v>
      </c>
      <c r="E61" s="2">
        <f t="shared" si="1"/>
        <v>1.6666666666666667</v>
      </c>
    </row>
    <row r="62" spans="1:6" x14ac:dyDescent="0.3">
      <c r="C62" s="6">
        <v>14</v>
      </c>
      <c r="D62" s="4">
        <v>5</v>
      </c>
      <c r="E62" s="2">
        <f t="shared" si="1"/>
        <v>1.6666666666666667</v>
      </c>
    </row>
    <row r="63" spans="1:6" x14ac:dyDescent="0.3">
      <c r="C63" s="6">
        <v>22</v>
      </c>
      <c r="D63" s="4">
        <v>6</v>
      </c>
      <c r="E63" s="2">
        <f t="shared" si="1"/>
        <v>2</v>
      </c>
    </row>
    <row r="64" spans="1:6" x14ac:dyDescent="0.3">
      <c r="C64" s="6">
        <v>26</v>
      </c>
      <c r="D64" s="4">
        <v>4</v>
      </c>
      <c r="E64" s="2">
        <f t="shared" si="1"/>
        <v>1.3333333333333333</v>
      </c>
    </row>
    <row r="65" spans="1:6" x14ac:dyDescent="0.3">
      <c r="C65" s="6">
        <v>28</v>
      </c>
      <c r="D65" s="4">
        <v>13</v>
      </c>
      <c r="E65" s="2">
        <f t="shared" si="1"/>
        <v>4.333333333333333</v>
      </c>
    </row>
    <row r="66" spans="1:6" x14ac:dyDescent="0.3">
      <c r="C66" s="6">
        <v>31</v>
      </c>
      <c r="D66" s="4">
        <v>4</v>
      </c>
      <c r="E66" s="2">
        <f t="shared" si="1"/>
        <v>1.3333333333333333</v>
      </c>
    </row>
    <row r="67" spans="1:6" x14ac:dyDescent="0.3">
      <c r="C67" s="6">
        <v>38</v>
      </c>
      <c r="D67" s="4">
        <v>4</v>
      </c>
      <c r="E67" s="2">
        <f t="shared" si="1"/>
        <v>1.3333333333333333</v>
      </c>
    </row>
    <row r="68" spans="1:6" x14ac:dyDescent="0.3">
      <c r="C68" s="6">
        <v>39</v>
      </c>
      <c r="D68" s="4">
        <v>5</v>
      </c>
      <c r="E68" s="2">
        <f t="shared" si="1"/>
        <v>1.6666666666666667</v>
      </c>
    </row>
    <row r="69" spans="1:6" x14ac:dyDescent="0.3">
      <c r="C69" s="6">
        <v>40</v>
      </c>
      <c r="D69" s="4">
        <v>6</v>
      </c>
      <c r="E69" s="2">
        <f t="shared" si="1"/>
        <v>2</v>
      </c>
    </row>
    <row r="70" spans="1:6" x14ac:dyDescent="0.3">
      <c r="C70" s="6">
        <v>42</v>
      </c>
      <c r="D70" s="4">
        <v>5</v>
      </c>
      <c r="E70" s="2">
        <f t="shared" si="1"/>
        <v>1.6666666666666667</v>
      </c>
    </row>
    <row r="71" spans="1:6" x14ac:dyDescent="0.3">
      <c r="C71" s="6">
        <v>46</v>
      </c>
      <c r="D71" s="4">
        <v>4</v>
      </c>
      <c r="E71" s="2">
        <f t="shared" si="1"/>
        <v>1.3333333333333333</v>
      </c>
    </row>
    <row r="72" spans="1:6" x14ac:dyDescent="0.3">
      <c r="C72" s="6">
        <v>51</v>
      </c>
      <c r="D72" s="4">
        <v>14</v>
      </c>
      <c r="E72" s="2">
        <f t="shared" si="1"/>
        <v>4.666666666666667</v>
      </c>
    </row>
    <row r="73" spans="1:6" x14ac:dyDescent="0.3">
      <c r="C73" s="6">
        <v>54</v>
      </c>
      <c r="D73" s="4">
        <v>5</v>
      </c>
      <c r="E73" s="2">
        <f t="shared" si="1"/>
        <v>1.6666666666666667</v>
      </c>
    </row>
    <row r="74" spans="1:6" x14ac:dyDescent="0.3">
      <c r="A74" s="5" t="s">
        <v>13</v>
      </c>
      <c r="C74" s="3" t="s">
        <v>29</v>
      </c>
      <c r="D74" s="16" t="s">
        <v>8</v>
      </c>
      <c r="E74" s="23" t="s">
        <v>27</v>
      </c>
      <c r="F74" s="18" t="s">
        <v>28</v>
      </c>
    </row>
    <row r="75" spans="1:6" x14ac:dyDescent="0.3">
      <c r="C75" s="6">
        <v>2</v>
      </c>
      <c r="D75" s="4">
        <v>91</v>
      </c>
      <c r="E75" s="2">
        <f t="shared" si="1"/>
        <v>30.333333333333332</v>
      </c>
      <c r="F75" s="46">
        <f>COUNT(C75:C102)</f>
        <v>28</v>
      </c>
    </row>
    <row r="76" spans="1:6" x14ac:dyDescent="0.3">
      <c r="C76" s="6">
        <v>5</v>
      </c>
      <c r="D76" s="4">
        <v>91</v>
      </c>
      <c r="E76" s="2">
        <f t="shared" si="1"/>
        <v>30.333333333333332</v>
      </c>
    </row>
    <row r="77" spans="1:6" x14ac:dyDescent="0.3">
      <c r="C77" s="6">
        <v>6</v>
      </c>
      <c r="D77" s="4">
        <v>5</v>
      </c>
      <c r="E77" s="2">
        <f t="shared" ref="E77:E140" si="2">D77/3</f>
        <v>1.6666666666666667</v>
      </c>
    </row>
    <row r="78" spans="1:6" x14ac:dyDescent="0.3">
      <c r="C78" s="6">
        <v>11</v>
      </c>
      <c r="D78" s="4">
        <v>11</v>
      </c>
      <c r="E78" s="2">
        <f t="shared" si="2"/>
        <v>3.6666666666666665</v>
      </c>
    </row>
    <row r="79" spans="1:6" x14ac:dyDescent="0.3">
      <c r="C79" s="6">
        <v>12</v>
      </c>
      <c r="D79" s="4">
        <v>4</v>
      </c>
      <c r="E79" s="2">
        <f t="shared" si="2"/>
        <v>1.3333333333333333</v>
      </c>
    </row>
    <row r="80" spans="1:6" x14ac:dyDescent="0.3">
      <c r="C80" s="6">
        <v>16</v>
      </c>
      <c r="D80" s="4">
        <v>4</v>
      </c>
      <c r="E80" s="2">
        <f t="shared" si="2"/>
        <v>1.3333333333333333</v>
      </c>
    </row>
    <row r="81" spans="3:5" x14ac:dyDescent="0.3">
      <c r="C81" s="6">
        <v>44</v>
      </c>
      <c r="D81" s="4">
        <v>8</v>
      </c>
      <c r="E81" s="2">
        <f t="shared" si="2"/>
        <v>2.6666666666666665</v>
      </c>
    </row>
    <row r="82" spans="3:5" x14ac:dyDescent="0.3">
      <c r="C82" s="6">
        <v>45</v>
      </c>
      <c r="D82" s="4">
        <v>5</v>
      </c>
      <c r="E82" s="2">
        <f t="shared" si="2"/>
        <v>1.6666666666666667</v>
      </c>
    </row>
    <row r="83" spans="3:5" x14ac:dyDescent="0.3">
      <c r="C83" s="6">
        <v>49</v>
      </c>
      <c r="D83" s="4">
        <v>15</v>
      </c>
      <c r="E83" s="2">
        <f t="shared" si="2"/>
        <v>5</v>
      </c>
    </row>
    <row r="84" spans="3:5" x14ac:dyDescent="0.3">
      <c r="C84" s="6">
        <v>66</v>
      </c>
      <c r="D84" s="4">
        <v>7</v>
      </c>
      <c r="E84" s="2">
        <f t="shared" si="2"/>
        <v>2.3333333333333335</v>
      </c>
    </row>
    <row r="85" spans="3:5" x14ac:dyDescent="0.3">
      <c r="C85" s="6">
        <v>97</v>
      </c>
      <c r="D85" s="4">
        <v>12</v>
      </c>
      <c r="E85" s="2">
        <f t="shared" si="2"/>
        <v>4</v>
      </c>
    </row>
    <row r="86" spans="3:5" x14ac:dyDescent="0.3">
      <c r="C86" s="6">
        <v>113</v>
      </c>
      <c r="D86" s="4">
        <v>4</v>
      </c>
      <c r="E86" s="2">
        <f t="shared" si="2"/>
        <v>1.3333333333333333</v>
      </c>
    </row>
    <row r="87" spans="3:5" x14ac:dyDescent="0.3">
      <c r="C87" s="6">
        <v>119</v>
      </c>
      <c r="D87" s="4">
        <v>6</v>
      </c>
      <c r="E87" s="2">
        <f t="shared" si="2"/>
        <v>2</v>
      </c>
    </row>
    <row r="88" spans="3:5" x14ac:dyDescent="0.3">
      <c r="C88" s="6">
        <v>122</v>
      </c>
      <c r="D88" s="4">
        <v>8</v>
      </c>
      <c r="E88" s="2">
        <f t="shared" si="2"/>
        <v>2.6666666666666665</v>
      </c>
    </row>
    <row r="89" spans="3:5" x14ac:dyDescent="0.3">
      <c r="C89" s="6">
        <v>138</v>
      </c>
      <c r="D89" s="4">
        <v>6</v>
      </c>
      <c r="E89" s="2">
        <f t="shared" si="2"/>
        <v>2</v>
      </c>
    </row>
    <row r="90" spans="3:5" x14ac:dyDescent="0.3">
      <c r="C90" s="6">
        <v>148</v>
      </c>
      <c r="D90" s="4">
        <v>61</v>
      </c>
      <c r="E90" s="2">
        <f t="shared" si="2"/>
        <v>20.333333333333332</v>
      </c>
    </row>
    <row r="91" spans="3:5" x14ac:dyDescent="0.3">
      <c r="C91" s="6">
        <v>159</v>
      </c>
      <c r="D91" s="4">
        <v>5</v>
      </c>
      <c r="E91" s="2">
        <f t="shared" si="2"/>
        <v>1.6666666666666667</v>
      </c>
    </row>
    <row r="92" spans="3:5" x14ac:dyDescent="0.3">
      <c r="C92" s="6">
        <v>169</v>
      </c>
      <c r="D92" s="4">
        <v>6</v>
      </c>
      <c r="E92" s="2">
        <f t="shared" si="2"/>
        <v>2</v>
      </c>
    </row>
    <row r="93" spans="3:5" x14ac:dyDescent="0.3">
      <c r="C93" s="6">
        <v>187</v>
      </c>
      <c r="D93" s="4">
        <v>4</v>
      </c>
      <c r="E93" s="2">
        <f t="shared" si="2"/>
        <v>1.3333333333333333</v>
      </c>
    </row>
    <row r="94" spans="3:5" x14ac:dyDescent="0.3">
      <c r="C94" s="6">
        <v>199</v>
      </c>
      <c r="D94" s="4">
        <v>5</v>
      </c>
      <c r="E94" s="2">
        <f t="shared" si="2"/>
        <v>1.6666666666666667</v>
      </c>
    </row>
    <row r="95" spans="3:5" x14ac:dyDescent="0.3">
      <c r="C95" s="6">
        <v>207</v>
      </c>
      <c r="D95" s="4">
        <v>4</v>
      </c>
      <c r="E95" s="2">
        <f t="shared" si="2"/>
        <v>1.3333333333333333</v>
      </c>
    </row>
    <row r="96" spans="3:5" x14ac:dyDescent="0.3">
      <c r="C96" s="6">
        <v>212</v>
      </c>
      <c r="D96" s="4">
        <v>7</v>
      </c>
      <c r="E96" s="2">
        <f t="shared" si="2"/>
        <v>2.3333333333333335</v>
      </c>
    </row>
    <row r="97" spans="1:6" x14ac:dyDescent="0.3">
      <c r="C97" s="6">
        <v>215</v>
      </c>
      <c r="D97" s="4">
        <v>4</v>
      </c>
      <c r="E97" s="2">
        <f t="shared" si="2"/>
        <v>1.3333333333333333</v>
      </c>
    </row>
    <row r="98" spans="1:6" x14ac:dyDescent="0.3">
      <c r="C98" s="6">
        <v>227</v>
      </c>
      <c r="D98" s="4">
        <v>4</v>
      </c>
      <c r="E98" s="2">
        <f t="shared" si="2"/>
        <v>1.3333333333333333</v>
      </c>
    </row>
    <row r="99" spans="1:6" x14ac:dyDescent="0.3">
      <c r="C99" s="6">
        <v>247</v>
      </c>
      <c r="D99" s="4">
        <v>4</v>
      </c>
      <c r="E99" s="2">
        <f t="shared" si="2"/>
        <v>1.3333333333333333</v>
      </c>
    </row>
    <row r="100" spans="1:6" x14ac:dyDescent="0.3">
      <c r="C100" s="6">
        <v>265</v>
      </c>
      <c r="D100" s="4">
        <v>4</v>
      </c>
      <c r="E100" s="2">
        <f t="shared" si="2"/>
        <v>1.3333333333333333</v>
      </c>
    </row>
    <row r="101" spans="1:6" x14ac:dyDescent="0.3">
      <c r="C101" s="6">
        <v>274</v>
      </c>
      <c r="D101" s="4">
        <v>4</v>
      </c>
      <c r="E101" s="2">
        <f t="shared" si="2"/>
        <v>1.3333333333333333</v>
      </c>
    </row>
    <row r="102" spans="1:6" x14ac:dyDescent="0.3">
      <c r="C102" s="6">
        <v>278</v>
      </c>
      <c r="D102" s="4">
        <v>4</v>
      </c>
      <c r="E102" s="2">
        <f t="shared" si="2"/>
        <v>1.3333333333333333</v>
      </c>
    </row>
    <row r="103" spans="1:6" x14ac:dyDescent="0.3">
      <c r="A103" s="5" t="s">
        <v>14</v>
      </c>
      <c r="C103" s="3" t="s">
        <v>29</v>
      </c>
      <c r="D103" s="16" t="s">
        <v>8</v>
      </c>
      <c r="E103" s="23" t="s">
        <v>27</v>
      </c>
      <c r="F103" s="18" t="s">
        <v>28</v>
      </c>
    </row>
    <row r="104" spans="1:6" x14ac:dyDescent="0.3">
      <c r="C104" s="6">
        <v>1</v>
      </c>
      <c r="D104" s="4">
        <v>91</v>
      </c>
      <c r="E104" s="2">
        <f t="shared" si="2"/>
        <v>30.333333333333332</v>
      </c>
      <c r="F104" s="46">
        <f>COUNT(C104:C126)</f>
        <v>23</v>
      </c>
    </row>
    <row r="105" spans="1:6" x14ac:dyDescent="0.3">
      <c r="C105" s="6">
        <v>2</v>
      </c>
      <c r="D105" s="4">
        <v>34</v>
      </c>
      <c r="E105" s="2">
        <f t="shared" si="2"/>
        <v>11.333333333333334</v>
      </c>
    </row>
    <row r="106" spans="1:6" x14ac:dyDescent="0.3">
      <c r="C106" s="6">
        <v>5</v>
      </c>
      <c r="D106" s="4">
        <v>8</v>
      </c>
      <c r="E106" s="2">
        <f t="shared" si="2"/>
        <v>2.6666666666666665</v>
      </c>
    </row>
    <row r="107" spans="1:6" x14ac:dyDescent="0.3">
      <c r="C107" s="6">
        <v>6</v>
      </c>
      <c r="D107" s="4">
        <v>5</v>
      </c>
      <c r="E107" s="2">
        <f t="shared" si="2"/>
        <v>1.6666666666666667</v>
      </c>
    </row>
    <row r="108" spans="1:6" x14ac:dyDescent="0.3">
      <c r="C108" s="6">
        <v>7</v>
      </c>
      <c r="D108" s="4">
        <v>39</v>
      </c>
      <c r="E108" s="2">
        <f t="shared" si="2"/>
        <v>13</v>
      </c>
    </row>
    <row r="109" spans="1:6" x14ac:dyDescent="0.3">
      <c r="C109" s="6">
        <v>15</v>
      </c>
      <c r="D109" s="4">
        <v>6</v>
      </c>
      <c r="E109" s="2">
        <f t="shared" si="2"/>
        <v>2</v>
      </c>
    </row>
    <row r="110" spans="1:6" x14ac:dyDescent="0.3">
      <c r="C110" s="6">
        <v>36</v>
      </c>
      <c r="D110" s="4">
        <v>4</v>
      </c>
      <c r="E110" s="2">
        <f t="shared" si="2"/>
        <v>1.3333333333333333</v>
      </c>
    </row>
    <row r="111" spans="1:6" x14ac:dyDescent="0.3">
      <c r="C111" s="6">
        <v>39</v>
      </c>
      <c r="D111" s="4">
        <v>17</v>
      </c>
      <c r="E111" s="2">
        <f t="shared" si="2"/>
        <v>5.666666666666667</v>
      </c>
    </row>
    <row r="112" spans="1:6" x14ac:dyDescent="0.3">
      <c r="C112" s="6">
        <v>53</v>
      </c>
      <c r="D112" s="4">
        <v>4</v>
      </c>
      <c r="E112" s="2">
        <f t="shared" si="2"/>
        <v>1.3333333333333333</v>
      </c>
    </row>
    <row r="113" spans="1:6" x14ac:dyDescent="0.3">
      <c r="C113" s="6">
        <v>58</v>
      </c>
      <c r="D113" s="4">
        <v>7</v>
      </c>
      <c r="E113" s="2">
        <f t="shared" si="2"/>
        <v>2.3333333333333335</v>
      </c>
    </row>
    <row r="114" spans="1:6" x14ac:dyDescent="0.3">
      <c r="C114" s="6">
        <v>60</v>
      </c>
      <c r="D114" s="4">
        <v>22</v>
      </c>
      <c r="E114" s="2">
        <f t="shared" si="2"/>
        <v>7.333333333333333</v>
      </c>
    </row>
    <row r="115" spans="1:6" x14ac:dyDescent="0.3">
      <c r="C115" s="6">
        <v>63</v>
      </c>
      <c r="D115" s="4">
        <v>19</v>
      </c>
      <c r="E115" s="2">
        <f t="shared" si="2"/>
        <v>6.333333333333333</v>
      </c>
    </row>
    <row r="116" spans="1:6" x14ac:dyDescent="0.3">
      <c r="C116" s="6">
        <v>83</v>
      </c>
      <c r="D116" s="4">
        <v>54</v>
      </c>
      <c r="E116" s="2">
        <f t="shared" si="2"/>
        <v>18</v>
      </c>
    </row>
    <row r="117" spans="1:6" x14ac:dyDescent="0.3">
      <c r="C117" s="6">
        <v>88</v>
      </c>
      <c r="D117" s="4">
        <v>5</v>
      </c>
      <c r="E117" s="2">
        <f t="shared" si="2"/>
        <v>1.6666666666666667</v>
      </c>
    </row>
    <row r="118" spans="1:6" x14ac:dyDescent="0.3">
      <c r="C118" s="6">
        <v>101</v>
      </c>
      <c r="D118" s="4">
        <v>8</v>
      </c>
      <c r="E118" s="2">
        <f t="shared" si="2"/>
        <v>2.6666666666666665</v>
      </c>
    </row>
    <row r="119" spans="1:6" x14ac:dyDescent="0.3">
      <c r="C119" s="6">
        <v>119</v>
      </c>
      <c r="D119" s="4">
        <v>13</v>
      </c>
      <c r="E119" s="2">
        <f t="shared" si="2"/>
        <v>4.333333333333333</v>
      </c>
    </row>
    <row r="120" spans="1:6" x14ac:dyDescent="0.3">
      <c r="C120" s="6">
        <v>122</v>
      </c>
      <c r="D120" s="4">
        <v>18</v>
      </c>
      <c r="E120" s="2">
        <f t="shared" si="2"/>
        <v>6</v>
      </c>
    </row>
    <row r="121" spans="1:6" x14ac:dyDescent="0.3">
      <c r="C121" s="6">
        <v>124</v>
      </c>
      <c r="D121" s="4">
        <v>10</v>
      </c>
      <c r="E121" s="2">
        <f t="shared" si="2"/>
        <v>3.3333333333333335</v>
      </c>
    </row>
    <row r="122" spans="1:6" x14ac:dyDescent="0.3">
      <c r="C122" s="6">
        <v>133</v>
      </c>
      <c r="D122" s="4">
        <v>4</v>
      </c>
      <c r="E122" s="2">
        <f t="shared" si="2"/>
        <v>1.3333333333333333</v>
      </c>
    </row>
    <row r="123" spans="1:6" x14ac:dyDescent="0.3">
      <c r="C123" s="6">
        <v>150</v>
      </c>
      <c r="D123" s="4">
        <v>22</v>
      </c>
      <c r="E123" s="2">
        <f t="shared" si="2"/>
        <v>7.333333333333333</v>
      </c>
    </row>
    <row r="124" spans="1:6" x14ac:dyDescent="0.3">
      <c r="C124" s="6">
        <v>152</v>
      </c>
      <c r="D124" s="4">
        <v>9</v>
      </c>
      <c r="E124" s="2">
        <f t="shared" si="2"/>
        <v>3</v>
      </c>
    </row>
    <row r="125" spans="1:6" x14ac:dyDescent="0.3">
      <c r="C125" s="6">
        <v>154</v>
      </c>
      <c r="D125" s="4">
        <v>5</v>
      </c>
      <c r="E125" s="2">
        <f t="shared" si="2"/>
        <v>1.6666666666666667</v>
      </c>
    </row>
    <row r="126" spans="1:6" x14ac:dyDescent="0.3">
      <c r="C126" s="6">
        <v>190</v>
      </c>
      <c r="D126" s="4">
        <v>7</v>
      </c>
      <c r="E126" s="2">
        <f t="shared" si="2"/>
        <v>2.3333333333333335</v>
      </c>
    </row>
    <row r="127" spans="1:6" x14ac:dyDescent="0.3">
      <c r="A127" s="5" t="s">
        <v>15</v>
      </c>
      <c r="C127" s="3" t="s">
        <v>29</v>
      </c>
      <c r="D127" s="16" t="s">
        <v>8</v>
      </c>
      <c r="E127" s="23" t="s">
        <v>27</v>
      </c>
      <c r="F127" s="18" t="s">
        <v>28</v>
      </c>
    </row>
    <row r="128" spans="1:6" x14ac:dyDescent="0.3">
      <c r="C128" s="6">
        <v>1</v>
      </c>
      <c r="D128" s="4">
        <v>91</v>
      </c>
      <c r="E128" s="2">
        <f t="shared" si="2"/>
        <v>30.333333333333332</v>
      </c>
      <c r="F128" s="46">
        <f>COUNT(C128:C137)</f>
        <v>10</v>
      </c>
    </row>
    <row r="129" spans="1:6" x14ac:dyDescent="0.3">
      <c r="C129" s="6">
        <v>6</v>
      </c>
      <c r="D129" s="4">
        <v>7</v>
      </c>
      <c r="E129" s="2">
        <f t="shared" si="2"/>
        <v>2.3333333333333335</v>
      </c>
    </row>
    <row r="130" spans="1:6" x14ac:dyDescent="0.3">
      <c r="C130" s="6">
        <v>15</v>
      </c>
      <c r="D130" s="4">
        <v>14</v>
      </c>
      <c r="E130" s="2">
        <f t="shared" si="2"/>
        <v>4.666666666666667</v>
      </c>
    </row>
    <row r="131" spans="1:6" x14ac:dyDescent="0.3">
      <c r="C131" s="6">
        <v>16</v>
      </c>
      <c r="D131" s="4">
        <v>12</v>
      </c>
      <c r="E131" s="2">
        <f t="shared" si="2"/>
        <v>4</v>
      </c>
    </row>
    <row r="132" spans="1:6" x14ac:dyDescent="0.3">
      <c r="C132" s="6">
        <v>20</v>
      </c>
      <c r="D132" s="4">
        <v>4</v>
      </c>
      <c r="E132" s="2">
        <f t="shared" si="2"/>
        <v>1.3333333333333333</v>
      </c>
    </row>
    <row r="133" spans="1:6" x14ac:dyDescent="0.3">
      <c r="C133" s="6">
        <v>24</v>
      </c>
      <c r="D133" s="4">
        <v>7</v>
      </c>
      <c r="E133" s="2">
        <f t="shared" si="2"/>
        <v>2.3333333333333335</v>
      </c>
    </row>
    <row r="134" spans="1:6" x14ac:dyDescent="0.3">
      <c r="C134" s="6">
        <v>51</v>
      </c>
      <c r="D134" s="4">
        <v>11</v>
      </c>
      <c r="E134" s="2">
        <f t="shared" si="2"/>
        <v>3.6666666666666665</v>
      </c>
    </row>
    <row r="135" spans="1:6" x14ac:dyDescent="0.3">
      <c r="C135" s="6">
        <v>54</v>
      </c>
      <c r="D135" s="4">
        <v>6</v>
      </c>
      <c r="E135" s="2">
        <f t="shared" si="2"/>
        <v>2</v>
      </c>
    </row>
    <row r="136" spans="1:6" x14ac:dyDescent="0.3">
      <c r="C136" s="6">
        <v>57</v>
      </c>
      <c r="D136" s="4">
        <v>7</v>
      </c>
      <c r="E136" s="2">
        <f t="shared" si="2"/>
        <v>2.3333333333333335</v>
      </c>
    </row>
    <row r="137" spans="1:6" x14ac:dyDescent="0.3">
      <c r="C137" s="6">
        <v>58</v>
      </c>
      <c r="D137" s="4">
        <v>4</v>
      </c>
      <c r="E137" s="2">
        <f t="shared" si="2"/>
        <v>1.3333333333333333</v>
      </c>
    </row>
    <row r="138" spans="1:6" x14ac:dyDescent="0.3">
      <c r="A138" s="5" t="s">
        <v>16</v>
      </c>
      <c r="C138" s="3" t="s">
        <v>29</v>
      </c>
      <c r="D138" s="16" t="s">
        <v>8</v>
      </c>
      <c r="E138" s="23" t="s">
        <v>27</v>
      </c>
      <c r="F138" s="18" t="s">
        <v>28</v>
      </c>
    </row>
    <row r="139" spans="1:6" x14ac:dyDescent="0.3">
      <c r="C139" s="6">
        <v>1</v>
      </c>
      <c r="D139" s="4">
        <v>27</v>
      </c>
      <c r="E139" s="2">
        <f t="shared" si="2"/>
        <v>9</v>
      </c>
      <c r="F139" s="46">
        <f>COUNT(C139:C168)</f>
        <v>30</v>
      </c>
    </row>
    <row r="140" spans="1:6" x14ac:dyDescent="0.3">
      <c r="C140" s="6">
        <v>4</v>
      </c>
      <c r="D140" s="4">
        <v>11</v>
      </c>
      <c r="E140" s="2">
        <f t="shared" si="2"/>
        <v>3.6666666666666665</v>
      </c>
    </row>
    <row r="141" spans="1:6" x14ac:dyDescent="0.3">
      <c r="C141" s="6">
        <v>11</v>
      </c>
      <c r="D141" s="4">
        <v>91</v>
      </c>
      <c r="E141" s="2">
        <f t="shared" ref="E141:E204" si="3">D141/3</f>
        <v>30.333333333333332</v>
      </c>
    </row>
    <row r="142" spans="1:6" x14ac:dyDescent="0.3">
      <c r="C142" s="6">
        <v>13</v>
      </c>
      <c r="D142" s="4">
        <v>4</v>
      </c>
      <c r="E142" s="2">
        <f t="shared" si="3"/>
        <v>1.3333333333333333</v>
      </c>
    </row>
    <row r="143" spans="1:6" x14ac:dyDescent="0.3">
      <c r="C143" s="6">
        <v>14</v>
      </c>
      <c r="D143" s="4">
        <v>5</v>
      </c>
      <c r="E143" s="2">
        <f t="shared" si="3"/>
        <v>1.6666666666666667</v>
      </c>
    </row>
    <row r="144" spans="1:6" x14ac:dyDescent="0.3">
      <c r="C144" s="6">
        <v>20</v>
      </c>
      <c r="D144" s="4">
        <v>10</v>
      </c>
      <c r="E144" s="2">
        <f t="shared" si="3"/>
        <v>3.3333333333333335</v>
      </c>
    </row>
    <row r="145" spans="3:5" x14ac:dyDescent="0.3">
      <c r="C145" s="6">
        <v>23</v>
      </c>
      <c r="D145" s="4">
        <v>4</v>
      </c>
      <c r="E145" s="2">
        <f t="shared" si="3"/>
        <v>1.3333333333333333</v>
      </c>
    </row>
    <row r="146" spans="3:5" x14ac:dyDescent="0.3">
      <c r="C146" s="6">
        <v>32</v>
      </c>
      <c r="D146" s="4">
        <v>4</v>
      </c>
      <c r="E146" s="2">
        <f t="shared" si="3"/>
        <v>1.3333333333333333</v>
      </c>
    </row>
    <row r="147" spans="3:5" x14ac:dyDescent="0.3">
      <c r="C147" s="6">
        <v>44</v>
      </c>
      <c r="D147" s="4">
        <v>4</v>
      </c>
      <c r="E147" s="2">
        <f t="shared" si="3"/>
        <v>1.3333333333333333</v>
      </c>
    </row>
    <row r="148" spans="3:5" x14ac:dyDescent="0.3">
      <c r="C148" s="6">
        <v>50</v>
      </c>
      <c r="D148" s="4">
        <v>15</v>
      </c>
      <c r="E148" s="2">
        <f t="shared" si="3"/>
        <v>5</v>
      </c>
    </row>
    <row r="149" spans="3:5" x14ac:dyDescent="0.3">
      <c r="C149" s="6">
        <v>52</v>
      </c>
      <c r="D149" s="4">
        <v>5</v>
      </c>
      <c r="E149" s="2">
        <f t="shared" si="3"/>
        <v>1.6666666666666667</v>
      </c>
    </row>
    <row r="150" spans="3:5" x14ac:dyDescent="0.3">
      <c r="C150" s="6">
        <v>58</v>
      </c>
      <c r="D150" s="4">
        <v>4</v>
      </c>
      <c r="E150" s="2">
        <f t="shared" si="3"/>
        <v>1.3333333333333333</v>
      </c>
    </row>
    <row r="151" spans="3:5" x14ac:dyDescent="0.3">
      <c r="C151" s="6">
        <v>60</v>
      </c>
      <c r="D151" s="4">
        <v>9</v>
      </c>
      <c r="E151" s="2">
        <f t="shared" si="3"/>
        <v>3</v>
      </c>
    </row>
    <row r="152" spans="3:5" x14ac:dyDescent="0.3">
      <c r="C152" s="6">
        <v>66</v>
      </c>
      <c r="D152" s="4">
        <v>7</v>
      </c>
      <c r="E152" s="2">
        <f t="shared" si="3"/>
        <v>2.3333333333333335</v>
      </c>
    </row>
    <row r="153" spans="3:5" x14ac:dyDescent="0.3">
      <c r="C153" s="6">
        <v>78</v>
      </c>
      <c r="D153" s="4">
        <v>8</v>
      </c>
      <c r="E153" s="2">
        <f t="shared" si="3"/>
        <v>2.6666666666666665</v>
      </c>
    </row>
    <row r="154" spans="3:5" x14ac:dyDescent="0.3">
      <c r="C154" s="6">
        <v>82</v>
      </c>
      <c r="D154" s="4">
        <v>37</v>
      </c>
      <c r="E154" s="2">
        <f t="shared" si="3"/>
        <v>12.333333333333334</v>
      </c>
    </row>
    <row r="155" spans="3:5" x14ac:dyDescent="0.3">
      <c r="C155" s="6">
        <v>85</v>
      </c>
      <c r="D155" s="4">
        <v>8</v>
      </c>
      <c r="E155" s="2">
        <f t="shared" si="3"/>
        <v>2.6666666666666665</v>
      </c>
    </row>
    <row r="156" spans="3:5" x14ac:dyDescent="0.3">
      <c r="C156" s="6">
        <v>89</v>
      </c>
      <c r="D156" s="4">
        <v>7</v>
      </c>
      <c r="E156" s="2">
        <f t="shared" si="3"/>
        <v>2.3333333333333335</v>
      </c>
    </row>
    <row r="157" spans="3:5" x14ac:dyDescent="0.3">
      <c r="C157" s="6">
        <v>92</v>
      </c>
      <c r="D157" s="4">
        <v>5</v>
      </c>
      <c r="E157" s="2">
        <f t="shared" si="3"/>
        <v>1.6666666666666667</v>
      </c>
    </row>
    <row r="158" spans="3:5" x14ac:dyDescent="0.3">
      <c r="C158" s="6">
        <v>100</v>
      </c>
      <c r="D158" s="4">
        <v>4</v>
      </c>
      <c r="E158" s="2">
        <f t="shared" si="3"/>
        <v>1.3333333333333333</v>
      </c>
    </row>
    <row r="159" spans="3:5" x14ac:dyDescent="0.3">
      <c r="C159" s="6">
        <v>104</v>
      </c>
      <c r="D159" s="4">
        <v>21</v>
      </c>
      <c r="E159" s="2">
        <f t="shared" si="3"/>
        <v>7</v>
      </c>
    </row>
    <row r="160" spans="3:5" x14ac:dyDescent="0.3">
      <c r="C160" s="6">
        <v>109</v>
      </c>
      <c r="D160" s="4">
        <v>4</v>
      </c>
      <c r="E160" s="2">
        <f t="shared" si="3"/>
        <v>1.3333333333333333</v>
      </c>
    </row>
    <row r="161" spans="1:6" x14ac:dyDescent="0.3">
      <c r="C161" s="6">
        <v>111</v>
      </c>
      <c r="D161" s="4">
        <v>5</v>
      </c>
      <c r="E161" s="2">
        <f t="shared" si="3"/>
        <v>1.6666666666666667</v>
      </c>
    </row>
    <row r="162" spans="1:6" x14ac:dyDescent="0.3">
      <c r="C162" s="6">
        <v>112</v>
      </c>
      <c r="D162" s="4">
        <v>5</v>
      </c>
      <c r="E162" s="2">
        <f t="shared" si="3"/>
        <v>1.6666666666666667</v>
      </c>
    </row>
    <row r="163" spans="1:6" x14ac:dyDescent="0.3">
      <c r="C163" s="6">
        <v>113</v>
      </c>
      <c r="D163" s="4">
        <v>6</v>
      </c>
      <c r="E163" s="2">
        <f t="shared" si="3"/>
        <v>2</v>
      </c>
    </row>
    <row r="164" spans="1:6" x14ac:dyDescent="0.3">
      <c r="C164" s="6">
        <v>148</v>
      </c>
      <c r="D164" s="4">
        <v>23</v>
      </c>
      <c r="E164" s="2">
        <f t="shared" si="3"/>
        <v>7.666666666666667</v>
      </c>
    </row>
    <row r="165" spans="1:6" x14ac:dyDescent="0.3">
      <c r="C165" s="6">
        <v>151</v>
      </c>
      <c r="D165" s="4">
        <v>8</v>
      </c>
      <c r="E165" s="2">
        <f t="shared" si="3"/>
        <v>2.6666666666666665</v>
      </c>
    </row>
    <row r="166" spans="1:6" x14ac:dyDescent="0.3">
      <c r="C166" s="6">
        <v>166</v>
      </c>
      <c r="D166" s="4">
        <v>5</v>
      </c>
      <c r="E166" s="2">
        <f t="shared" si="3"/>
        <v>1.6666666666666667</v>
      </c>
    </row>
    <row r="167" spans="1:6" x14ac:dyDescent="0.3">
      <c r="C167" s="6">
        <v>168</v>
      </c>
      <c r="D167" s="4">
        <v>6</v>
      </c>
      <c r="E167" s="2">
        <f t="shared" si="3"/>
        <v>2</v>
      </c>
    </row>
    <row r="168" spans="1:6" x14ac:dyDescent="0.3">
      <c r="C168" s="6">
        <v>181</v>
      </c>
      <c r="D168" s="4">
        <v>4</v>
      </c>
      <c r="E168" s="2">
        <f t="shared" si="3"/>
        <v>1.3333333333333333</v>
      </c>
    </row>
    <row r="169" spans="1:6" x14ac:dyDescent="0.3">
      <c r="A169" s="5" t="s">
        <v>17</v>
      </c>
      <c r="C169" s="3" t="s">
        <v>29</v>
      </c>
      <c r="D169" s="16" t="s">
        <v>8</v>
      </c>
      <c r="E169" s="23" t="s">
        <v>27</v>
      </c>
      <c r="F169" s="18" t="s">
        <v>28</v>
      </c>
    </row>
    <row r="170" spans="1:6" x14ac:dyDescent="0.3">
      <c r="C170" s="6">
        <v>1</v>
      </c>
      <c r="D170" s="4">
        <v>40</v>
      </c>
      <c r="E170" s="2">
        <f t="shared" si="3"/>
        <v>13.333333333333334</v>
      </c>
      <c r="F170" s="46">
        <f>COUNT(C170:C180)</f>
        <v>11</v>
      </c>
    </row>
    <row r="171" spans="1:6" x14ac:dyDescent="0.3">
      <c r="C171" s="6">
        <v>3</v>
      </c>
      <c r="D171" s="4">
        <v>4</v>
      </c>
      <c r="E171" s="2">
        <f t="shared" si="3"/>
        <v>1.3333333333333333</v>
      </c>
    </row>
    <row r="172" spans="1:6" x14ac:dyDescent="0.3">
      <c r="C172" s="6">
        <v>4</v>
      </c>
      <c r="D172" s="4">
        <v>91</v>
      </c>
      <c r="E172" s="2">
        <f t="shared" si="3"/>
        <v>30.333333333333332</v>
      </c>
    </row>
    <row r="173" spans="1:6" x14ac:dyDescent="0.3">
      <c r="C173" s="6">
        <v>15</v>
      </c>
      <c r="D173" s="4">
        <v>11</v>
      </c>
      <c r="E173" s="2">
        <f t="shared" si="3"/>
        <v>3.6666666666666665</v>
      </c>
    </row>
    <row r="174" spans="1:6" x14ac:dyDescent="0.3">
      <c r="C174" s="6">
        <v>22</v>
      </c>
      <c r="D174" s="4">
        <v>5</v>
      </c>
      <c r="E174" s="2">
        <f t="shared" si="3"/>
        <v>1.6666666666666667</v>
      </c>
    </row>
    <row r="175" spans="1:6" x14ac:dyDescent="0.3">
      <c r="C175" s="6">
        <v>27</v>
      </c>
      <c r="D175" s="4">
        <v>10</v>
      </c>
      <c r="E175" s="2">
        <f t="shared" si="3"/>
        <v>3.3333333333333335</v>
      </c>
    </row>
    <row r="176" spans="1:6" x14ac:dyDescent="0.3">
      <c r="C176" s="6">
        <v>30</v>
      </c>
      <c r="D176" s="4">
        <v>9</v>
      </c>
      <c r="E176" s="2">
        <f t="shared" si="3"/>
        <v>3</v>
      </c>
    </row>
    <row r="177" spans="1:6" x14ac:dyDescent="0.3">
      <c r="C177" s="6">
        <v>37</v>
      </c>
      <c r="D177" s="4">
        <v>5</v>
      </c>
      <c r="E177" s="2">
        <f t="shared" si="3"/>
        <v>1.6666666666666667</v>
      </c>
    </row>
    <row r="178" spans="1:6" x14ac:dyDescent="0.3">
      <c r="C178" s="6">
        <v>41</v>
      </c>
      <c r="D178" s="4">
        <v>4</v>
      </c>
      <c r="E178" s="2">
        <f t="shared" si="3"/>
        <v>1.3333333333333333</v>
      </c>
    </row>
    <row r="179" spans="1:6" x14ac:dyDescent="0.3">
      <c r="C179" s="6">
        <v>48</v>
      </c>
      <c r="D179" s="4">
        <v>32</v>
      </c>
      <c r="E179" s="2">
        <f t="shared" si="3"/>
        <v>10.666666666666666</v>
      </c>
    </row>
    <row r="180" spans="1:6" x14ac:dyDescent="0.3">
      <c r="C180" s="6">
        <v>54</v>
      </c>
      <c r="D180" s="4">
        <v>7</v>
      </c>
      <c r="E180" s="2">
        <f t="shared" si="3"/>
        <v>2.3333333333333335</v>
      </c>
    </row>
    <row r="181" spans="1:6" x14ac:dyDescent="0.3">
      <c r="A181" s="5" t="s">
        <v>18</v>
      </c>
      <c r="C181" s="3" t="s">
        <v>29</v>
      </c>
      <c r="D181" s="16" t="s">
        <v>8</v>
      </c>
      <c r="E181" s="23" t="s">
        <v>27</v>
      </c>
      <c r="F181" s="18" t="s">
        <v>28</v>
      </c>
    </row>
    <row r="182" spans="1:6" x14ac:dyDescent="0.3">
      <c r="C182" s="6">
        <v>7</v>
      </c>
      <c r="D182" s="4">
        <v>5</v>
      </c>
      <c r="E182" s="2">
        <f t="shared" si="3"/>
        <v>1.6666666666666667</v>
      </c>
      <c r="F182" s="46">
        <f>COUNT(C182:C199)</f>
        <v>18</v>
      </c>
    </row>
    <row r="183" spans="1:6" x14ac:dyDescent="0.3">
      <c r="C183" s="6">
        <v>9</v>
      </c>
      <c r="D183" s="4">
        <v>91</v>
      </c>
      <c r="E183" s="2">
        <f t="shared" si="3"/>
        <v>30.333333333333332</v>
      </c>
    </row>
    <row r="184" spans="1:6" x14ac:dyDescent="0.3">
      <c r="C184" s="6">
        <v>38</v>
      </c>
      <c r="D184" s="4">
        <v>10</v>
      </c>
      <c r="E184" s="2">
        <f t="shared" si="3"/>
        <v>3.3333333333333335</v>
      </c>
    </row>
    <row r="185" spans="1:6" x14ac:dyDescent="0.3">
      <c r="C185" s="6">
        <v>51</v>
      </c>
      <c r="D185" s="4">
        <v>7</v>
      </c>
      <c r="E185" s="2">
        <f t="shared" si="3"/>
        <v>2.3333333333333335</v>
      </c>
    </row>
    <row r="186" spans="1:6" x14ac:dyDescent="0.3">
      <c r="C186" s="6">
        <v>52</v>
      </c>
      <c r="D186" s="4">
        <v>7</v>
      </c>
      <c r="E186" s="2">
        <f t="shared" si="3"/>
        <v>2.3333333333333335</v>
      </c>
    </row>
    <row r="187" spans="1:6" x14ac:dyDescent="0.3">
      <c r="C187" s="6">
        <v>75</v>
      </c>
      <c r="D187" s="4">
        <v>4</v>
      </c>
      <c r="E187" s="2">
        <f t="shared" si="3"/>
        <v>1.3333333333333333</v>
      </c>
    </row>
    <row r="188" spans="1:6" x14ac:dyDescent="0.3">
      <c r="C188" s="6">
        <v>80</v>
      </c>
      <c r="D188" s="4">
        <v>5</v>
      </c>
      <c r="E188" s="2">
        <f t="shared" si="3"/>
        <v>1.6666666666666667</v>
      </c>
    </row>
    <row r="189" spans="1:6" x14ac:dyDescent="0.3">
      <c r="C189" s="6">
        <v>98</v>
      </c>
      <c r="D189" s="4">
        <v>11</v>
      </c>
      <c r="E189" s="2">
        <f t="shared" si="3"/>
        <v>3.6666666666666665</v>
      </c>
    </row>
    <row r="190" spans="1:6" x14ac:dyDescent="0.3">
      <c r="C190" s="6">
        <v>126</v>
      </c>
      <c r="D190" s="4">
        <v>13</v>
      </c>
      <c r="E190" s="2">
        <f t="shared" si="3"/>
        <v>4.333333333333333</v>
      </c>
    </row>
    <row r="191" spans="1:6" x14ac:dyDescent="0.3">
      <c r="C191" s="6">
        <v>135</v>
      </c>
      <c r="D191" s="4">
        <v>4</v>
      </c>
      <c r="E191" s="2">
        <f t="shared" si="3"/>
        <v>1.3333333333333333</v>
      </c>
    </row>
    <row r="192" spans="1:6" x14ac:dyDescent="0.3">
      <c r="C192" s="6">
        <v>149</v>
      </c>
      <c r="D192" s="4">
        <v>8</v>
      </c>
      <c r="E192" s="2">
        <f t="shared" si="3"/>
        <v>2.6666666666666665</v>
      </c>
    </row>
    <row r="193" spans="1:6" x14ac:dyDescent="0.3">
      <c r="C193" s="6">
        <v>164</v>
      </c>
      <c r="D193" s="4">
        <v>4</v>
      </c>
      <c r="E193" s="2">
        <f t="shared" si="3"/>
        <v>1.3333333333333333</v>
      </c>
    </row>
    <row r="194" spans="1:6" x14ac:dyDescent="0.3">
      <c r="C194" s="6">
        <v>175</v>
      </c>
      <c r="D194" s="4">
        <v>41</v>
      </c>
      <c r="E194" s="2">
        <f t="shared" si="3"/>
        <v>13.666666666666666</v>
      </c>
    </row>
    <row r="195" spans="1:6" x14ac:dyDescent="0.3">
      <c r="C195" s="6">
        <v>176</v>
      </c>
      <c r="D195" s="4">
        <v>12</v>
      </c>
      <c r="E195" s="2">
        <f t="shared" si="3"/>
        <v>4</v>
      </c>
    </row>
    <row r="196" spans="1:6" x14ac:dyDescent="0.3">
      <c r="C196" s="6">
        <v>196</v>
      </c>
      <c r="D196" s="4">
        <v>4</v>
      </c>
      <c r="E196" s="2">
        <f t="shared" si="3"/>
        <v>1.3333333333333333</v>
      </c>
    </row>
    <row r="197" spans="1:6" x14ac:dyDescent="0.3">
      <c r="C197" s="6">
        <v>218</v>
      </c>
      <c r="D197" s="4">
        <v>10</v>
      </c>
      <c r="E197" s="2">
        <f t="shared" si="3"/>
        <v>3.3333333333333335</v>
      </c>
    </row>
    <row r="198" spans="1:6" x14ac:dyDescent="0.3">
      <c r="C198" s="6">
        <v>224</v>
      </c>
      <c r="D198" s="4">
        <v>5</v>
      </c>
      <c r="E198" s="2">
        <f t="shared" si="3"/>
        <v>1.6666666666666667</v>
      </c>
    </row>
    <row r="199" spans="1:6" x14ac:dyDescent="0.3">
      <c r="C199" s="6">
        <v>246</v>
      </c>
      <c r="D199" s="4">
        <v>6</v>
      </c>
      <c r="E199" s="2">
        <f t="shared" si="3"/>
        <v>2</v>
      </c>
    </row>
    <row r="200" spans="1:6" x14ac:dyDescent="0.3">
      <c r="A200" s="5" t="s">
        <v>19</v>
      </c>
      <c r="C200" s="3" t="s">
        <v>29</v>
      </c>
      <c r="D200" s="16" t="s">
        <v>8</v>
      </c>
      <c r="E200" s="23" t="s">
        <v>27</v>
      </c>
      <c r="F200" s="18" t="s">
        <v>28</v>
      </c>
    </row>
    <row r="201" spans="1:6" x14ac:dyDescent="0.3">
      <c r="C201" s="6">
        <v>1</v>
      </c>
      <c r="D201" s="4">
        <v>91</v>
      </c>
      <c r="E201" s="2">
        <f t="shared" si="3"/>
        <v>30.333333333333332</v>
      </c>
      <c r="F201" s="46">
        <f>COUNT(C201:C222)</f>
        <v>22</v>
      </c>
    </row>
    <row r="202" spans="1:6" x14ac:dyDescent="0.3">
      <c r="C202" s="6">
        <v>3</v>
      </c>
      <c r="D202" s="4">
        <v>12</v>
      </c>
      <c r="E202" s="2">
        <f t="shared" si="3"/>
        <v>4</v>
      </c>
    </row>
    <row r="203" spans="1:6" x14ac:dyDescent="0.3">
      <c r="C203" s="6">
        <v>11</v>
      </c>
      <c r="D203" s="4">
        <v>17</v>
      </c>
      <c r="E203" s="2">
        <f t="shared" si="3"/>
        <v>5.666666666666667</v>
      </c>
    </row>
    <row r="204" spans="1:6" x14ac:dyDescent="0.3">
      <c r="C204" s="6">
        <v>20</v>
      </c>
      <c r="D204" s="4">
        <v>8</v>
      </c>
      <c r="E204" s="2">
        <f t="shared" si="3"/>
        <v>2.6666666666666665</v>
      </c>
    </row>
    <row r="205" spans="1:6" x14ac:dyDescent="0.3">
      <c r="C205" s="6">
        <v>21</v>
      </c>
      <c r="D205" s="4">
        <v>4</v>
      </c>
      <c r="E205" s="2">
        <f t="shared" ref="E205:E268" si="4">D205/3</f>
        <v>1.3333333333333333</v>
      </c>
    </row>
    <row r="206" spans="1:6" x14ac:dyDescent="0.3">
      <c r="C206" s="6">
        <v>24</v>
      </c>
      <c r="D206" s="4">
        <v>4</v>
      </c>
      <c r="E206" s="2">
        <f t="shared" si="4"/>
        <v>1.3333333333333333</v>
      </c>
    </row>
    <row r="207" spans="1:6" x14ac:dyDescent="0.3">
      <c r="C207" s="6">
        <v>29</v>
      </c>
      <c r="D207" s="4">
        <v>9</v>
      </c>
      <c r="E207" s="2">
        <f t="shared" si="4"/>
        <v>3</v>
      </c>
    </row>
    <row r="208" spans="1:6" x14ac:dyDescent="0.3">
      <c r="C208" s="6">
        <v>43</v>
      </c>
      <c r="D208" s="4">
        <v>5</v>
      </c>
      <c r="E208" s="2">
        <f t="shared" si="4"/>
        <v>1.6666666666666667</v>
      </c>
    </row>
    <row r="209" spans="1:6" x14ac:dyDescent="0.3">
      <c r="C209" s="6">
        <v>48</v>
      </c>
      <c r="D209" s="4">
        <v>13</v>
      </c>
      <c r="E209" s="2">
        <f t="shared" si="4"/>
        <v>4.333333333333333</v>
      </c>
    </row>
    <row r="210" spans="1:6" x14ac:dyDescent="0.3">
      <c r="C210" s="6">
        <v>50</v>
      </c>
      <c r="D210" s="4">
        <v>7</v>
      </c>
      <c r="E210" s="2">
        <f t="shared" si="4"/>
        <v>2.3333333333333335</v>
      </c>
    </row>
    <row r="211" spans="1:6" x14ac:dyDescent="0.3">
      <c r="C211" s="6">
        <v>87</v>
      </c>
      <c r="D211" s="4">
        <v>14</v>
      </c>
      <c r="E211" s="2">
        <f t="shared" si="4"/>
        <v>4.666666666666667</v>
      </c>
    </row>
    <row r="212" spans="1:6" x14ac:dyDescent="0.3">
      <c r="C212" s="6">
        <v>95</v>
      </c>
      <c r="D212" s="4">
        <v>4</v>
      </c>
      <c r="E212" s="2">
        <f t="shared" si="4"/>
        <v>1.3333333333333333</v>
      </c>
    </row>
    <row r="213" spans="1:6" x14ac:dyDescent="0.3">
      <c r="C213" s="6">
        <v>96</v>
      </c>
      <c r="D213" s="4">
        <v>71</v>
      </c>
      <c r="E213" s="2">
        <f t="shared" si="4"/>
        <v>23.666666666666668</v>
      </c>
    </row>
    <row r="214" spans="1:6" x14ac:dyDescent="0.3">
      <c r="C214" s="6">
        <v>103</v>
      </c>
      <c r="D214" s="4">
        <v>7</v>
      </c>
      <c r="E214" s="2">
        <f t="shared" si="4"/>
        <v>2.3333333333333335</v>
      </c>
    </row>
    <row r="215" spans="1:6" x14ac:dyDescent="0.3">
      <c r="C215" s="6">
        <v>116</v>
      </c>
      <c r="D215" s="4">
        <v>5</v>
      </c>
      <c r="E215" s="2">
        <f t="shared" si="4"/>
        <v>1.6666666666666667</v>
      </c>
    </row>
    <row r="216" spans="1:6" x14ac:dyDescent="0.3">
      <c r="C216" s="6">
        <v>142</v>
      </c>
      <c r="D216" s="4">
        <v>4</v>
      </c>
      <c r="E216" s="2">
        <f t="shared" si="4"/>
        <v>1.3333333333333333</v>
      </c>
    </row>
    <row r="217" spans="1:6" x14ac:dyDescent="0.3">
      <c r="C217" s="6">
        <v>149</v>
      </c>
      <c r="D217" s="4">
        <v>5</v>
      </c>
      <c r="E217" s="2">
        <f t="shared" si="4"/>
        <v>1.6666666666666667</v>
      </c>
    </row>
    <row r="218" spans="1:6" x14ac:dyDescent="0.3">
      <c r="C218" s="6">
        <v>158</v>
      </c>
      <c r="D218" s="4">
        <v>8</v>
      </c>
      <c r="E218" s="2">
        <f t="shared" si="4"/>
        <v>2.6666666666666665</v>
      </c>
    </row>
    <row r="219" spans="1:6" x14ac:dyDescent="0.3">
      <c r="C219" s="6">
        <v>170</v>
      </c>
      <c r="D219" s="4">
        <v>5</v>
      </c>
      <c r="E219" s="2">
        <f t="shared" si="4"/>
        <v>1.6666666666666667</v>
      </c>
    </row>
    <row r="220" spans="1:6" x14ac:dyDescent="0.3">
      <c r="C220" s="6">
        <v>186</v>
      </c>
      <c r="D220" s="4">
        <v>11</v>
      </c>
      <c r="E220" s="2">
        <f t="shared" si="4"/>
        <v>3.6666666666666665</v>
      </c>
    </row>
    <row r="221" spans="1:6" x14ac:dyDescent="0.3">
      <c r="C221" s="6">
        <v>192</v>
      </c>
      <c r="D221" s="4">
        <v>10</v>
      </c>
      <c r="E221" s="2">
        <f t="shared" si="4"/>
        <v>3.3333333333333335</v>
      </c>
    </row>
    <row r="222" spans="1:6" x14ac:dyDescent="0.3">
      <c r="C222" s="6">
        <v>206</v>
      </c>
      <c r="D222" s="4">
        <v>7</v>
      </c>
      <c r="E222" s="2">
        <f t="shared" si="4"/>
        <v>2.3333333333333335</v>
      </c>
    </row>
    <row r="223" spans="1:6" x14ac:dyDescent="0.3">
      <c r="A223" s="5" t="s">
        <v>20</v>
      </c>
      <c r="C223" s="3" t="s">
        <v>29</v>
      </c>
      <c r="D223" s="16" t="s">
        <v>8</v>
      </c>
      <c r="E223" s="23" t="s">
        <v>27</v>
      </c>
      <c r="F223" s="18" t="s">
        <v>28</v>
      </c>
    </row>
    <row r="224" spans="1:6" x14ac:dyDescent="0.3">
      <c r="C224" s="6">
        <v>1</v>
      </c>
      <c r="D224" s="4">
        <v>52</v>
      </c>
      <c r="E224" s="2">
        <f t="shared" si="4"/>
        <v>17.333333333333332</v>
      </c>
      <c r="F224" s="46">
        <f>COUNT(C224:C229)</f>
        <v>6</v>
      </c>
    </row>
    <row r="225" spans="1:6" x14ac:dyDescent="0.3">
      <c r="C225" s="6">
        <v>3</v>
      </c>
      <c r="D225" s="4">
        <v>54</v>
      </c>
      <c r="E225" s="2">
        <f t="shared" si="4"/>
        <v>18</v>
      </c>
    </row>
    <row r="226" spans="1:6" x14ac:dyDescent="0.3">
      <c r="C226" s="6">
        <v>4</v>
      </c>
      <c r="D226" s="4">
        <v>91</v>
      </c>
      <c r="E226" s="2">
        <f t="shared" si="4"/>
        <v>30.333333333333332</v>
      </c>
    </row>
    <row r="227" spans="1:6" x14ac:dyDescent="0.3">
      <c r="C227" s="6">
        <v>5</v>
      </c>
      <c r="D227" s="4">
        <v>91</v>
      </c>
      <c r="E227" s="2">
        <f t="shared" si="4"/>
        <v>30.333333333333332</v>
      </c>
    </row>
    <row r="228" spans="1:6" x14ac:dyDescent="0.3">
      <c r="C228" s="6">
        <v>9</v>
      </c>
      <c r="D228" s="4">
        <v>5</v>
      </c>
      <c r="E228" s="2">
        <f t="shared" si="4"/>
        <v>1.6666666666666667</v>
      </c>
    </row>
    <row r="229" spans="1:6" x14ac:dyDescent="0.3">
      <c r="C229" s="6">
        <v>16</v>
      </c>
      <c r="D229" s="4">
        <v>42</v>
      </c>
      <c r="E229" s="2">
        <f t="shared" si="4"/>
        <v>14</v>
      </c>
    </row>
    <row r="230" spans="1:6" x14ac:dyDescent="0.3">
      <c r="A230" s="5" t="s">
        <v>21</v>
      </c>
      <c r="C230" s="3" t="s">
        <v>29</v>
      </c>
      <c r="D230" s="16" t="s">
        <v>8</v>
      </c>
      <c r="E230" s="23" t="s">
        <v>27</v>
      </c>
      <c r="F230" s="18" t="s">
        <v>28</v>
      </c>
    </row>
    <row r="231" spans="1:6" x14ac:dyDescent="0.3">
      <c r="C231" s="6">
        <v>2</v>
      </c>
      <c r="D231" s="4">
        <v>74</v>
      </c>
      <c r="E231" s="2">
        <f t="shared" si="4"/>
        <v>24.666666666666668</v>
      </c>
      <c r="F231" s="46">
        <f>COUNT(C231:C239)</f>
        <v>9</v>
      </c>
    </row>
    <row r="232" spans="1:6" x14ac:dyDescent="0.3">
      <c r="C232" s="6">
        <v>10</v>
      </c>
      <c r="D232" s="4">
        <v>4</v>
      </c>
      <c r="E232" s="2">
        <f t="shared" si="4"/>
        <v>1.3333333333333333</v>
      </c>
    </row>
    <row r="233" spans="1:6" x14ac:dyDescent="0.3">
      <c r="C233" s="6">
        <v>30</v>
      </c>
      <c r="D233" s="4">
        <v>4</v>
      </c>
      <c r="E233" s="2">
        <f t="shared" si="4"/>
        <v>1.3333333333333333</v>
      </c>
    </row>
    <row r="234" spans="1:6" x14ac:dyDescent="0.3">
      <c r="C234" s="6">
        <v>42</v>
      </c>
      <c r="D234" s="4">
        <v>5</v>
      </c>
      <c r="E234" s="2">
        <f t="shared" si="4"/>
        <v>1.6666666666666667</v>
      </c>
    </row>
    <row r="235" spans="1:6" x14ac:dyDescent="0.3">
      <c r="C235" s="6">
        <v>43</v>
      </c>
      <c r="D235" s="4">
        <v>6</v>
      </c>
      <c r="E235" s="2">
        <f t="shared" si="4"/>
        <v>2</v>
      </c>
    </row>
    <row r="236" spans="1:6" x14ac:dyDescent="0.3">
      <c r="C236" s="6">
        <v>58</v>
      </c>
      <c r="D236" s="4">
        <v>4</v>
      </c>
      <c r="E236" s="2">
        <f t="shared" si="4"/>
        <v>1.3333333333333333</v>
      </c>
    </row>
    <row r="237" spans="1:6" x14ac:dyDescent="0.3">
      <c r="C237" s="6">
        <v>62</v>
      </c>
      <c r="D237" s="4">
        <v>9</v>
      </c>
      <c r="E237" s="2">
        <f t="shared" si="4"/>
        <v>3</v>
      </c>
    </row>
    <row r="238" spans="1:6" x14ac:dyDescent="0.3">
      <c r="C238" s="6">
        <v>63</v>
      </c>
      <c r="D238" s="4">
        <v>16</v>
      </c>
      <c r="E238" s="2">
        <f t="shared" si="4"/>
        <v>5.333333333333333</v>
      </c>
    </row>
    <row r="239" spans="1:6" x14ac:dyDescent="0.3">
      <c r="C239" s="6">
        <v>66</v>
      </c>
      <c r="D239" s="4">
        <v>12</v>
      </c>
      <c r="E239" s="2">
        <f t="shared" si="4"/>
        <v>4</v>
      </c>
    </row>
    <row r="240" spans="1:6" x14ac:dyDescent="0.3">
      <c r="A240" s="5" t="s">
        <v>22</v>
      </c>
      <c r="C240" s="3" t="s">
        <v>29</v>
      </c>
      <c r="D240" s="16" t="s">
        <v>8</v>
      </c>
      <c r="E240" s="23" t="s">
        <v>27</v>
      </c>
      <c r="F240" s="18" t="s">
        <v>28</v>
      </c>
    </row>
    <row r="241" spans="3:6" x14ac:dyDescent="0.3">
      <c r="C241" s="6">
        <v>1</v>
      </c>
      <c r="D241" s="4">
        <v>38</v>
      </c>
      <c r="E241" s="2">
        <f t="shared" si="4"/>
        <v>12.666666666666666</v>
      </c>
      <c r="F241" s="46">
        <f>COUNT(C241:C260)</f>
        <v>20</v>
      </c>
    </row>
    <row r="242" spans="3:6" x14ac:dyDescent="0.3">
      <c r="C242" s="6">
        <v>2</v>
      </c>
      <c r="D242" s="4">
        <v>9</v>
      </c>
      <c r="E242" s="2">
        <f t="shared" si="4"/>
        <v>3</v>
      </c>
    </row>
    <row r="243" spans="3:6" x14ac:dyDescent="0.3">
      <c r="C243" s="6">
        <v>7</v>
      </c>
      <c r="D243" s="4">
        <v>5</v>
      </c>
      <c r="E243" s="2">
        <f t="shared" si="4"/>
        <v>1.6666666666666667</v>
      </c>
    </row>
    <row r="244" spans="3:6" x14ac:dyDescent="0.3">
      <c r="C244" s="6">
        <v>9</v>
      </c>
      <c r="D244" s="4">
        <v>7</v>
      </c>
      <c r="E244" s="2">
        <f t="shared" si="4"/>
        <v>2.3333333333333335</v>
      </c>
    </row>
    <row r="245" spans="3:6" x14ac:dyDescent="0.3">
      <c r="C245" s="6">
        <v>26</v>
      </c>
      <c r="D245" s="4">
        <v>68</v>
      </c>
      <c r="E245" s="2">
        <f t="shared" si="4"/>
        <v>22.666666666666668</v>
      </c>
    </row>
    <row r="246" spans="3:6" x14ac:dyDescent="0.3">
      <c r="C246" s="6">
        <v>28</v>
      </c>
      <c r="D246" s="4">
        <v>4</v>
      </c>
      <c r="E246" s="2">
        <f t="shared" si="4"/>
        <v>1.3333333333333333</v>
      </c>
    </row>
    <row r="247" spans="3:6" x14ac:dyDescent="0.3">
      <c r="C247" s="6">
        <v>30</v>
      </c>
      <c r="D247" s="4">
        <v>5</v>
      </c>
      <c r="E247" s="2">
        <f t="shared" si="4"/>
        <v>1.6666666666666667</v>
      </c>
    </row>
    <row r="248" spans="3:6" x14ac:dyDescent="0.3">
      <c r="C248" s="6">
        <v>35</v>
      </c>
      <c r="D248" s="4">
        <v>29</v>
      </c>
      <c r="E248" s="2">
        <f t="shared" si="4"/>
        <v>9.6666666666666661</v>
      </c>
    </row>
    <row r="249" spans="3:6" x14ac:dyDescent="0.3">
      <c r="C249" s="6">
        <v>40</v>
      </c>
      <c r="D249" s="4">
        <v>10</v>
      </c>
      <c r="E249" s="2">
        <f t="shared" si="4"/>
        <v>3.3333333333333335</v>
      </c>
    </row>
    <row r="250" spans="3:6" x14ac:dyDescent="0.3">
      <c r="C250" s="6">
        <v>43</v>
      </c>
      <c r="D250" s="4">
        <v>11</v>
      </c>
      <c r="E250" s="2">
        <f t="shared" si="4"/>
        <v>3.6666666666666665</v>
      </c>
    </row>
    <row r="251" spans="3:6" x14ac:dyDescent="0.3">
      <c r="C251" s="6">
        <v>47</v>
      </c>
      <c r="D251" s="4">
        <v>10</v>
      </c>
      <c r="E251" s="2">
        <f t="shared" si="4"/>
        <v>3.3333333333333335</v>
      </c>
    </row>
    <row r="252" spans="3:6" x14ac:dyDescent="0.3">
      <c r="C252" s="6">
        <v>54</v>
      </c>
      <c r="D252" s="4">
        <v>13</v>
      </c>
      <c r="E252" s="2">
        <f t="shared" si="4"/>
        <v>4.333333333333333</v>
      </c>
    </row>
    <row r="253" spans="3:6" x14ac:dyDescent="0.3">
      <c r="C253" s="6">
        <v>60</v>
      </c>
      <c r="D253" s="4">
        <v>4</v>
      </c>
      <c r="E253" s="2">
        <f t="shared" si="4"/>
        <v>1.3333333333333333</v>
      </c>
    </row>
    <row r="254" spans="3:6" x14ac:dyDescent="0.3">
      <c r="C254" s="6">
        <v>65</v>
      </c>
      <c r="D254" s="4">
        <v>6</v>
      </c>
      <c r="E254" s="2">
        <f t="shared" si="4"/>
        <v>2</v>
      </c>
    </row>
    <row r="255" spans="3:6" x14ac:dyDescent="0.3">
      <c r="C255" s="6">
        <v>66</v>
      </c>
      <c r="D255" s="4">
        <v>28</v>
      </c>
      <c r="E255" s="2">
        <f t="shared" si="4"/>
        <v>9.3333333333333339</v>
      </c>
    </row>
    <row r="256" spans="3:6" x14ac:dyDescent="0.3">
      <c r="C256" s="6">
        <v>67</v>
      </c>
      <c r="D256" s="4">
        <v>6</v>
      </c>
      <c r="E256" s="2">
        <f t="shared" si="4"/>
        <v>2</v>
      </c>
    </row>
    <row r="257" spans="1:6" x14ac:dyDescent="0.3">
      <c r="C257" s="6">
        <v>74</v>
      </c>
      <c r="D257" s="4">
        <v>11</v>
      </c>
      <c r="E257" s="2">
        <f t="shared" si="4"/>
        <v>3.6666666666666665</v>
      </c>
    </row>
    <row r="258" spans="1:6" x14ac:dyDescent="0.3">
      <c r="C258" s="6">
        <v>80</v>
      </c>
      <c r="D258" s="4">
        <v>4</v>
      </c>
      <c r="E258" s="2">
        <f t="shared" si="4"/>
        <v>1.3333333333333333</v>
      </c>
    </row>
    <row r="259" spans="1:6" x14ac:dyDescent="0.3">
      <c r="C259" s="6">
        <v>83</v>
      </c>
      <c r="D259" s="4">
        <v>6</v>
      </c>
      <c r="E259" s="2">
        <f t="shared" si="4"/>
        <v>2</v>
      </c>
    </row>
    <row r="260" spans="1:6" x14ac:dyDescent="0.3">
      <c r="C260" s="6">
        <v>85</v>
      </c>
      <c r="D260" s="4">
        <v>5</v>
      </c>
      <c r="E260" s="2">
        <f t="shared" si="4"/>
        <v>1.6666666666666667</v>
      </c>
    </row>
    <row r="261" spans="1:6" x14ac:dyDescent="0.3">
      <c r="A261" s="5" t="s">
        <v>23</v>
      </c>
      <c r="C261" s="3" t="s">
        <v>29</v>
      </c>
      <c r="D261" s="16" t="s">
        <v>8</v>
      </c>
      <c r="E261" s="23" t="s">
        <v>27</v>
      </c>
      <c r="F261" s="18" t="s">
        <v>28</v>
      </c>
    </row>
    <row r="262" spans="1:6" x14ac:dyDescent="0.3">
      <c r="C262" s="6">
        <v>1</v>
      </c>
      <c r="D262" s="4">
        <v>91</v>
      </c>
      <c r="E262" s="2">
        <f t="shared" si="4"/>
        <v>30.333333333333332</v>
      </c>
      <c r="F262" s="46">
        <f>COUNT(C262:C269)</f>
        <v>8</v>
      </c>
    </row>
    <row r="263" spans="1:6" x14ac:dyDescent="0.3">
      <c r="C263" s="6">
        <v>4</v>
      </c>
      <c r="D263" s="4">
        <v>82</v>
      </c>
      <c r="E263" s="2">
        <f t="shared" si="4"/>
        <v>27.333333333333332</v>
      </c>
    </row>
    <row r="264" spans="1:6" x14ac:dyDescent="0.3">
      <c r="C264" s="6">
        <v>38</v>
      </c>
      <c r="D264" s="4">
        <v>6</v>
      </c>
      <c r="E264" s="2">
        <f t="shared" si="4"/>
        <v>2</v>
      </c>
    </row>
    <row r="265" spans="1:6" x14ac:dyDescent="0.3">
      <c r="C265" s="6">
        <v>39</v>
      </c>
      <c r="D265" s="4">
        <v>5</v>
      </c>
      <c r="E265" s="2">
        <f t="shared" si="4"/>
        <v>1.6666666666666667</v>
      </c>
    </row>
    <row r="266" spans="1:6" x14ac:dyDescent="0.3">
      <c r="C266" s="6">
        <v>49</v>
      </c>
      <c r="D266" s="4">
        <v>4</v>
      </c>
      <c r="E266" s="2">
        <f t="shared" si="4"/>
        <v>1.3333333333333333</v>
      </c>
    </row>
    <row r="267" spans="1:6" x14ac:dyDescent="0.3">
      <c r="C267" s="6">
        <v>76</v>
      </c>
      <c r="D267" s="4">
        <v>5</v>
      </c>
      <c r="E267" s="2">
        <f t="shared" si="4"/>
        <v>1.6666666666666667</v>
      </c>
    </row>
    <row r="268" spans="1:6" x14ac:dyDescent="0.3">
      <c r="C268" s="6">
        <v>78</v>
      </c>
      <c r="D268" s="4">
        <v>4</v>
      </c>
      <c r="E268" s="2">
        <f t="shared" si="4"/>
        <v>1.3333333333333333</v>
      </c>
    </row>
    <row r="269" spans="1:6" x14ac:dyDescent="0.3">
      <c r="C269" s="6">
        <v>81</v>
      </c>
      <c r="D269" s="4">
        <v>6</v>
      </c>
      <c r="E269" s="2">
        <f t="shared" ref="E269:E303" si="5">D269/3</f>
        <v>2</v>
      </c>
    </row>
    <row r="270" spans="1:6" x14ac:dyDescent="0.3">
      <c r="A270" s="5" t="s">
        <v>24</v>
      </c>
      <c r="C270" s="3" t="s">
        <v>29</v>
      </c>
      <c r="D270" s="16" t="s">
        <v>8</v>
      </c>
      <c r="E270" s="23" t="s">
        <v>27</v>
      </c>
      <c r="F270" s="18" t="s">
        <v>28</v>
      </c>
    </row>
    <row r="271" spans="1:6" x14ac:dyDescent="0.3">
      <c r="C271" s="6">
        <v>1</v>
      </c>
      <c r="D271" s="4">
        <v>73</v>
      </c>
      <c r="E271" s="2">
        <f t="shared" si="5"/>
        <v>24.333333333333332</v>
      </c>
      <c r="F271" s="46">
        <f>COUNT(C271:C276)</f>
        <v>6</v>
      </c>
    </row>
    <row r="272" spans="1:6" x14ac:dyDescent="0.3">
      <c r="C272" s="6">
        <v>2</v>
      </c>
      <c r="D272" s="4">
        <v>4</v>
      </c>
      <c r="E272" s="2">
        <f t="shared" si="5"/>
        <v>1.3333333333333333</v>
      </c>
    </row>
    <row r="273" spans="1:6" x14ac:dyDescent="0.3">
      <c r="C273" s="6">
        <v>7</v>
      </c>
      <c r="D273" s="4">
        <v>14</v>
      </c>
      <c r="E273" s="2">
        <f t="shared" si="5"/>
        <v>4.666666666666667</v>
      </c>
    </row>
    <row r="274" spans="1:6" x14ac:dyDescent="0.3">
      <c r="C274" s="6">
        <v>22</v>
      </c>
      <c r="D274" s="4">
        <v>4</v>
      </c>
      <c r="E274" s="2">
        <f t="shared" si="5"/>
        <v>1.3333333333333333</v>
      </c>
    </row>
    <row r="275" spans="1:6" x14ac:dyDescent="0.3">
      <c r="C275" s="6">
        <v>35</v>
      </c>
      <c r="D275" s="4">
        <v>16</v>
      </c>
      <c r="E275" s="2">
        <f t="shared" si="5"/>
        <v>5.333333333333333</v>
      </c>
    </row>
    <row r="276" spans="1:6" x14ac:dyDescent="0.3">
      <c r="C276" s="6">
        <v>41</v>
      </c>
      <c r="D276" s="4">
        <v>40</v>
      </c>
      <c r="E276" s="2">
        <f t="shared" si="5"/>
        <v>13.333333333333334</v>
      </c>
    </row>
    <row r="277" spans="1:6" x14ac:dyDescent="0.3">
      <c r="A277" s="5" t="s">
        <v>25</v>
      </c>
      <c r="C277" s="3" t="s">
        <v>29</v>
      </c>
      <c r="D277" s="16" t="s">
        <v>8</v>
      </c>
      <c r="E277" s="23" t="s">
        <v>27</v>
      </c>
      <c r="F277" s="18" t="s">
        <v>28</v>
      </c>
    </row>
    <row r="278" spans="1:6" x14ac:dyDescent="0.3">
      <c r="C278" s="6">
        <v>1</v>
      </c>
      <c r="D278" s="4">
        <v>91</v>
      </c>
      <c r="E278" s="2">
        <f t="shared" si="5"/>
        <v>30.333333333333332</v>
      </c>
      <c r="F278" s="46">
        <f>COUNT(C278:C290)</f>
        <v>13</v>
      </c>
    </row>
    <row r="279" spans="1:6" x14ac:dyDescent="0.3">
      <c r="C279" s="6">
        <v>4</v>
      </c>
      <c r="D279" s="4">
        <v>17</v>
      </c>
      <c r="E279" s="2">
        <f t="shared" si="5"/>
        <v>5.666666666666667</v>
      </c>
    </row>
    <row r="280" spans="1:6" x14ac:dyDescent="0.3">
      <c r="C280" s="6">
        <v>10</v>
      </c>
      <c r="D280" s="4">
        <v>4</v>
      </c>
      <c r="E280" s="2">
        <f t="shared" si="5"/>
        <v>1.3333333333333333</v>
      </c>
    </row>
    <row r="281" spans="1:6" x14ac:dyDescent="0.3">
      <c r="C281" s="6">
        <v>25</v>
      </c>
      <c r="D281" s="4">
        <v>13</v>
      </c>
      <c r="E281" s="2">
        <f t="shared" si="5"/>
        <v>4.333333333333333</v>
      </c>
    </row>
    <row r="282" spans="1:6" x14ac:dyDescent="0.3">
      <c r="C282" s="6">
        <v>29</v>
      </c>
      <c r="D282" s="4">
        <v>17</v>
      </c>
      <c r="E282" s="2">
        <f t="shared" si="5"/>
        <v>5.666666666666667</v>
      </c>
    </row>
    <row r="283" spans="1:6" x14ac:dyDescent="0.3">
      <c r="C283" s="6">
        <v>37</v>
      </c>
      <c r="D283" s="4">
        <v>10</v>
      </c>
      <c r="E283" s="2">
        <f t="shared" si="5"/>
        <v>3.3333333333333335</v>
      </c>
    </row>
    <row r="284" spans="1:6" x14ac:dyDescent="0.3">
      <c r="C284" s="6">
        <v>39</v>
      </c>
      <c r="D284" s="4">
        <v>14</v>
      </c>
      <c r="E284" s="2">
        <f t="shared" si="5"/>
        <v>4.666666666666667</v>
      </c>
    </row>
    <row r="285" spans="1:6" x14ac:dyDescent="0.3">
      <c r="C285" s="6">
        <v>40</v>
      </c>
      <c r="D285" s="4">
        <v>12</v>
      </c>
      <c r="E285" s="2">
        <f t="shared" si="5"/>
        <v>4</v>
      </c>
    </row>
    <row r="286" spans="1:6" x14ac:dyDescent="0.3">
      <c r="C286" s="6">
        <v>46</v>
      </c>
      <c r="D286" s="4">
        <v>9</v>
      </c>
      <c r="E286" s="2">
        <f t="shared" si="5"/>
        <v>3</v>
      </c>
    </row>
    <row r="287" spans="1:6" x14ac:dyDescent="0.3">
      <c r="C287" s="6">
        <v>54</v>
      </c>
      <c r="D287" s="4">
        <v>10</v>
      </c>
      <c r="E287" s="2">
        <f t="shared" si="5"/>
        <v>3.3333333333333335</v>
      </c>
    </row>
    <row r="288" spans="1:6" x14ac:dyDescent="0.3">
      <c r="C288" s="6">
        <v>59</v>
      </c>
      <c r="D288" s="4">
        <v>19</v>
      </c>
      <c r="E288" s="2">
        <f t="shared" si="5"/>
        <v>6.333333333333333</v>
      </c>
    </row>
    <row r="289" spans="1:7" x14ac:dyDescent="0.3">
      <c r="C289" s="6">
        <v>60</v>
      </c>
      <c r="D289" s="4">
        <v>4</v>
      </c>
      <c r="E289" s="2">
        <f t="shared" si="5"/>
        <v>1.3333333333333333</v>
      </c>
    </row>
    <row r="290" spans="1:7" x14ac:dyDescent="0.3">
      <c r="C290" s="6">
        <v>62</v>
      </c>
      <c r="D290" s="4">
        <v>13</v>
      </c>
      <c r="E290" s="2">
        <f t="shared" si="5"/>
        <v>4.333333333333333</v>
      </c>
    </row>
    <row r="291" spans="1:7" x14ac:dyDescent="0.3">
      <c r="A291" s="5" t="s">
        <v>26</v>
      </c>
      <c r="C291" s="3" t="s">
        <v>29</v>
      </c>
      <c r="D291" s="16" t="s">
        <v>8</v>
      </c>
      <c r="E291" s="23" t="s">
        <v>27</v>
      </c>
      <c r="F291" s="18" t="s">
        <v>28</v>
      </c>
    </row>
    <row r="292" spans="1:7" x14ac:dyDescent="0.3">
      <c r="C292" s="6">
        <v>1</v>
      </c>
      <c r="D292" s="4">
        <v>44</v>
      </c>
      <c r="E292" s="2">
        <f t="shared" si="5"/>
        <v>14.666666666666666</v>
      </c>
      <c r="F292" s="46">
        <f>COUNT(C292:C303)</f>
        <v>12</v>
      </c>
    </row>
    <row r="293" spans="1:7" x14ac:dyDescent="0.3">
      <c r="C293" s="6">
        <v>2</v>
      </c>
      <c r="D293" s="4">
        <v>91</v>
      </c>
      <c r="E293" s="2">
        <f t="shared" si="5"/>
        <v>30.333333333333332</v>
      </c>
    </row>
    <row r="294" spans="1:7" x14ac:dyDescent="0.3">
      <c r="C294" s="6">
        <v>19</v>
      </c>
      <c r="D294" s="4">
        <v>4</v>
      </c>
      <c r="E294" s="2">
        <f t="shared" si="5"/>
        <v>1.3333333333333333</v>
      </c>
    </row>
    <row r="295" spans="1:7" x14ac:dyDescent="0.3">
      <c r="C295" s="6">
        <v>23</v>
      </c>
      <c r="D295" s="4">
        <v>7</v>
      </c>
      <c r="E295" s="2">
        <f t="shared" si="5"/>
        <v>2.3333333333333335</v>
      </c>
    </row>
    <row r="296" spans="1:7" x14ac:dyDescent="0.3">
      <c r="C296" s="6">
        <v>25</v>
      </c>
      <c r="D296" s="4">
        <v>32</v>
      </c>
      <c r="E296" s="2">
        <f t="shared" si="5"/>
        <v>10.666666666666666</v>
      </c>
    </row>
    <row r="297" spans="1:7" x14ac:dyDescent="0.3">
      <c r="C297" s="6">
        <v>26</v>
      </c>
      <c r="D297" s="4">
        <v>4</v>
      </c>
      <c r="E297" s="2">
        <f t="shared" si="5"/>
        <v>1.3333333333333333</v>
      </c>
    </row>
    <row r="298" spans="1:7" x14ac:dyDescent="0.3">
      <c r="C298" s="6">
        <v>30</v>
      </c>
      <c r="D298" s="4">
        <v>4</v>
      </c>
      <c r="E298" s="2">
        <f t="shared" si="5"/>
        <v>1.3333333333333333</v>
      </c>
    </row>
    <row r="299" spans="1:7" x14ac:dyDescent="0.3">
      <c r="C299" s="6">
        <v>33</v>
      </c>
      <c r="D299" s="4">
        <v>4</v>
      </c>
      <c r="E299" s="2">
        <f t="shared" si="5"/>
        <v>1.3333333333333333</v>
      </c>
    </row>
    <row r="300" spans="1:7" x14ac:dyDescent="0.3">
      <c r="C300" s="6">
        <v>39</v>
      </c>
      <c r="D300" s="4">
        <v>24</v>
      </c>
      <c r="E300" s="2">
        <f t="shared" si="5"/>
        <v>8</v>
      </c>
    </row>
    <row r="301" spans="1:7" x14ac:dyDescent="0.3">
      <c r="C301" s="6">
        <v>50</v>
      </c>
      <c r="D301" s="4">
        <v>5</v>
      </c>
      <c r="E301" s="2">
        <f t="shared" si="5"/>
        <v>1.6666666666666667</v>
      </c>
    </row>
    <row r="302" spans="1:7" x14ac:dyDescent="0.3">
      <c r="C302" s="6">
        <v>53</v>
      </c>
      <c r="D302" s="4">
        <v>7</v>
      </c>
      <c r="E302" s="2">
        <f t="shared" si="5"/>
        <v>2.3333333333333335</v>
      </c>
    </row>
    <row r="303" spans="1:7" x14ac:dyDescent="0.3">
      <c r="A303" s="13"/>
      <c r="B303" s="13"/>
      <c r="C303" s="3">
        <v>59</v>
      </c>
      <c r="D303" s="16">
        <v>8</v>
      </c>
      <c r="E303" s="22">
        <f t="shared" si="5"/>
        <v>2.6666666666666665</v>
      </c>
      <c r="F303" s="13"/>
    </row>
    <row r="304" spans="1:7" x14ac:dyDescent="0.3">
      <c r="A304" s="14"/>
      <c r="B304" s="14"/>
      <c r="C304" s="14"/>
      <c r="D304" s="14"/>
      <c r="E304" s="7"/>
      <c r="F304" s="14"/>
      <c r="G304" s="14"/>
    </row>
    <row r="305" spans="1:7" x14ac:dyDescent="0.3">
      <c r="A305" s="14"/>
      <c r="B305" s="14"/>
      <c r="C305" s="14"/>
      <c r="D305" s="14"/>
      <c r="E305" s="7"/>
      <c r="F305" s="14"/>
      <c r="G305" s="14"/>
    </row>
    <row r="306" spans="1:7" x14ac:dyDescent="0.3">
      <c r="A306" s="14"/>
      <c r="B306" s="14"/>
      <c r="C306" s="14"/>
      <c r="D306" s="14"/>
      <c r="E306" s="7"/>
      <c r="F306" s="14"/>
      <c r="G306" s="14"/>
    </row>
    <row r="307" spans="1:7" x14ac:dyDescent="0.3">
      <c r="A307" s="14"/>
      <c r="B307" s="14"/>
      <c r="C307" s="14"/>
      <c r="D307" s="14"/>
      <c r="E307" s="7"/>
      <c r="F307" s="14"/>
      <c r="G307" s="14"/>
    </row>
    <row r="308" spans="1:7" x14ac:dyDescent="0.3">
      <c r="A308" s="14"/>
      <c r="B308" s="14"/>
      <c r="C308" s="14"/>
      <c r="D308" s="14"/>
      <c r="E308" s="7"/>
      <c r="F308" s="14"/>
      <c r="G308" s="14"/>
    </row>
    <row r="309" spans="1:7" x14ac:dyDescent="0.3">
      <c r="A309" s="14"/>
      <c r="B309" s="14"/>
      <c r="C309" s="14"/>
      <c r="D309" s="14"/>
      <c r="E309" s="7"/>
      <c r="F309" s="14"/>
      <c r="G309" s="14"/>
    </row>
    <row r="310" spans="1:7" x14ac:dyDescent="0.3">
      <c r="A310" s="14"/>
      <c r="B310" s="14"/>
      <c r="C310" s="14"/>
      <c r="D310" s="14"/>
      <c r="E310" s="7"/>
      <c r="F310" s="14"/>
      <c r="G310" s="14"/>
    </row>
    <row r="311" spans="1:7" x14ac:dyDescent="0.3">
      <c r="A311" s="14"/>
      <c r="B311" s="14"/>
      <c r="C311" s="14"/>
      <c r="D311" s="14"/>
      <c r="E311" s="7"/>
      <c r="F311" s="14"/>
      <c r="G311" s="14"/>
    </row>
    <row r="312" spans="1:7" x14ac:dyDescent="0.3">
      <c r="A312" s="14"/>
      <c r="B312" s="14"/>
      <c r="C312" s="14"/>
      <c r="D312" s="14"/>
      <c r="E312" s="7"/>
      <c r="F312" s="14"/>
      <c r="G312" s="14"/>
    </row>
    <row r="313" spans="1:7" x14ac:dyDescent="0.3">
      <c r="A313" s="14"/>
      <c r="B313" s="14"/>
      <c r="C313" s="14"/>
      <c r="D313" s="14"/>
      <c r="E313" s="7"/>
      <c r="F313" s="14"/>
      <c r="G313" s="14"/>
    </row>
    <row r="314" spans="1:7" x14ac:dyDescent="0.3">
      <c r="A314" s="14"/>
      <c r="B314" s="14"/>
      <c r="C314" s="14"/>
      <c r="D314" s="14"/>
      <c r="E314" s="7"/>
      <c r="F314" s="14"/>
      <c r="G314" s="14"/>
    </row>
    <row r="315" spans="1:7" x14ac:dyDescent="0.3">
      <c r="A315" s="14"/>
      <c r="B315" s="14"/>
      <c r="C315" s="14"/>
      <c r="D315" s="14"/>
      <c r="E315" s="7"/>
      <c r="F315" s="14"/>
      <c r="G315" s="14"/>
    </row>
    <row r="316" spans="1:7" x14ac:dyDescent="0.3">
      <c r="A316" s="14"/>
      <c r="B316" s="14"/>
      <c r="C316" s="14"/>
      <c r="D316" s="14"/>
      <c r="E316" s="7"/>
      <c r="F316" s="14"/>
      <c r="G316" s="14"/>
    </row>
    <row r="317" spans="1:7" x14ac:dyDescent="0.3">
      <c r="A317" s="14"/>
      <c r="B317" s="14"/>
      <c r="C317" s="14"/>
      <c r="D317" s="14"/>
      <c r="E317" s="7"/>
      <c r="F317" s="14"/>
      <c r="G317" s="14"/>
    </row>
    <row r="318" spans="1:7" x14ac:dyDescent="0.3">
      <c r="A318" s="14"/>
      <c r="B318" s="14"/>
      <c r="C318" s="14"/>
      <c r="D318" s="14"/>
      <c r="E318" s="7"/>
      <c r="F318" s="14"/>
      <c r="G318" s="14"/>
    </row>
    <row r="319" spans="1:7" x14ac:dyDescent="0.3">
      <c r="A319" s="14"/>
      <c r="B319" s="14"/>
      <c r="C319" s="14"/>
      <c r="D319" s="14"/>
      <c r="E319" s="7"/>
      <c r="F319" s="14"/>
      <c r="G319" s="14"/>
    </row>
    <row r="320" spans="1:7" x14ac:dyDescent="0.3">
      <c r="A320" s="14"/>
      <c r="B320" s="14"/>
      <c r="C320" s="14"/>
      <c r="D320" s="14"/>
      <c r="E320" s="7"/>
      <c r="F320" s="14"/>
      <c r="G320" s="14"/>
    </row>
    <row r="321" spans="1:7" x14ac:dyDescent="0.3">
      <c r="A321" s="14"/>
      <c r="B321" s="14"/>
      <c r="C321" s="14"/>
      <c r="D321" s="14"/>
      <c r="E321" s="7"/>
      <c r="F321" s="14"/>
      <c r="G321" s="14"/>
    </row>
    <row r="322" spans="1:7" x14ac:dyDescent="0.3">
      <c r="A322" s="14"/>
      <c r="B322" s="14"/>
      <c r="C322" s="14"/>
      <c r="D322" s="14"/>
      <c r="E322" s="7"/>
      <c r="F322" s="14"/>
      <c r="G322" s="14"/>
    </row>
    <row r="323" spans="1:7" x14ac:dyDescent="0.3">
      <c r="A323" s="14"/>
      <c r="B323" s="14"/>
      <c r="C323" s="14"/>
      <c r="D323" s="14"/>
      <c r="E323" s="7"/>
      <c r="F323" s="14"/>
      <c r="G323" s="14"/>
    </row>
    <row r="324" spans="1:7" x14ac:dyDescent="0.3">
      <c r="A324" s="14"/>
      <c r="B324" s="14"/>
      <c r="C324" s="14"/>
      <c r="D324" s="14"/>
      <c r="E324" s="7"/>
      <c r="F324" s="14"/>
      <c r="G324" s="14"/>
    </row>
    <row r="325" spans="1:7" x14ac:dyDescent="0.3">
      <c r="A325" s="14"/>
      <c r="B325" s="14"/>
      <c r="C325" s="14"/>
      <c r="D325" s="14"/>
      <c r="E325" s="7"/>
      <c r="F325" s="14"/>
      <c r="G325" s="14"/>
    </row>
    <row r="326" spans="1:7" x14ac:dyDescent="0.3">
      <c r="A326" s="14"/>
      <c r="B326" s="14"/>
      <c r="C326" s="14"/>
      <c r="D326" s="14"/>
      <c r="E326" s="7"/>
      <c r="F326" s="14"/>
      <c r="G326" s="14"/>
    </row>
    <row r="327" spans="1:7" x14ac:dyDescent="0.3">
      <c r="A327" s="14"/>
      <c r="B327" s="14"/>
      <c r="C327" s="14"/>
      <c r="D327" s="14"/>
      <c r="E327" s="7"/>
      <c r="F327" s="14"/>
      <c r="G327" s="14"/>
    </row>
    <row r="328" spans="1:7" x14ac:dyDescent="0.3">
      <c r="A328" s="14"/>
      <c r="B328" s="14"/>
      <c r="C328" s="14"/>
      <c r="D328" s="14"/>
      <c r="E328" s="7"/>
      <c r="F328" s="14"/>
      <c r="G328" s="14"/>
    </row>
    <row r="329" spans="1:7" x14ac:dyDescent="0.3">
      <c r="A329" s="14"/>
      <c r="B329" s="14"/>
      <c r="C329" s="14"/>
      <c r="D329" s="14"/>
      <c r="E329" s="7"/>
      <c r="F329" s="14"/>
      <c r="G329" s="14"/>
    </row>
    <row r="330" spans="1:7" x14ac:dyDescent="0.3">
      <c r="A330" s="14"/>
      <c r="B330" s="14"/>
      <c r="C330" s="14"/>
      <c r="D330" s="14"/>
      <c r="E330" s="7"/>
      <c r="F330" s="14"/>
      <c r="G330" s="14"/>
    </row>
    <row r="331" spans="1:7" x14ac:dyDescent="0.3">
      <c r="A331" s="14"/>
      <c r="B331" s="14"/>
      <c r="C331" s="14"/>
      <c r="D331" s="14"/>
      <c r="E331" s="7"/>
      <c r="F331" s="14"/>
      <c r="G331" s="14"/>
    </row>
    <row r="332" spans="1:7" x14ac:dyDescent="0.3">
      <c r="A332" s="14"/>
      <c r="B332" s="14"/>
      <c r="C332" s="14"/>
      <c r="D332" s="14"/>
      <c r="E332" s="7"/>
      <c r="F332" s="14"/>
      <c r="G332" s="14"/>
    </row>
    <row r="333" spans="1:7" x14ac:dyDescent="0.3">
      <c r="A333" s="14"/>
      <c r="B333" s="14"/>
      <c r="C333" s="14"/>
      <c r="D333" s="14"/>
      <c r="E333" s="7"/>
      <c r="F333" s="14"/>
      <c r="G333" s="14"/>
    </row>
    <row r="334" spans="1:7" x14ac:dyDescent="0.3">
      <c r="A334" s="14"/>
      <c r="B334" s="14"/>
      <c r="C334" s="14"/>
      <c r="D334" s="14"/>
      <c r="E334" s="7"/>
      <c r="F334" s="14"/>
      <c r="G334" s="14"/>
    </row>
    <row r="335" spans="1:7" x14ac:dyDescent="0.3">
      <c r="A335" s="14"/>
      <c r="B335" s="14"/>
      <c r="C335" s="14"/>
      <c r="D335" s="14"/>
      <c r="E335" s="7"/>
      <c r="F335" s="14"/>
      <c r="G335" s="14"/>
    </row>
    <row r="336" spans="1:7" x14ac:dyDescent="0.3">
      <c r="A336" s="14"/>
      <c r="B336" s="14"/>
      <c r="C336" s="14"/>
      <c r="D336" s="14"/>
      <c r="E336" s="7"/>
      <c r="F336" s="14"/>
      <c r="G336" s="14"/>
    </row>
    <row r="337" spans="1:7" x14ac:dyDescent="0.3">
      <c r="A337" s="14"/>
      <c r="B337" s="14"/>
      <c r="C337" s="14"/>
      <c r="D337" s="14"/>
      <c r="E337" s="7"/>
      <c r="F337" s="14"/>
      <c r="G337" s="14"/>
    </row>
    <row r="338" spans="1:7" x14ac:dyDescent="0.3">
      <c r="A338" s="14"/>
      <c r="B338" s="14"/>
      <c r="C338" s="14"/>
      <c r="D338" s="14"/>
      <c r="E338" s="7"/>
      <c r="F338" s="14"/>
      <c r="G338" s="14"/>
    </row>
    <row r="339" spans="1:7" x14ac:dyDescent="0.3">
      <c r="A339" s="14"/>
      <c r="B339" s="14"/>
      <c r="C339" s="14"/>
      <c r="D339" s="14"/>
      <c r="E339" s="7"/>
      <c r="F339" s="14"/>
      <c r="G339" s="14"/>
    </row>
    <row r="340" spans="1:7" x14ac:dyDescent="0.3">
      <c r="A340" s="14"/>
      <c r="B340" s="14"/>
      <c r="C340" s="14"/>
      <c r="D340" s="14"/>
      <c r="E340" s="7"/>
      <c r="F340" s="14"/>
      <c r="G340" s="14"/>
    </row>
    <row r="341" spans="1:7" x14ac:dyDescent="0.3">
      <c r="A341" s="14"/>
      <c r="B341" s="14"/>
      <c r="C341" s="14"/>
      <c r="D341" s="14"/>
      <c r="E341" s="7"/>
      <c r="F341" s="14"/>
      <c r="G341" s="14"/>
    </row>
    <row r="342" spans="1:7" x14ac:dyDescent="0.3">
      <c r="A342" s="14"/>
      <c r="B342" s="14"/>
      <c r="C342" s="14"/>
      <c r="D342" s="14"/>
      <c r="E342" s="7"/>
      <c r="F342" s="14"/>
      <c r="G342" s="14"/>
    </row>
    <row r="343" spans="1:7" x14ac:dyDescent="0.3">
      <c r="A343" s="14"/>
      <c r="B343" s="14"/>
      <c r="C343" s="14"/>
      <c r="D343" s="14"/>
      <c r="E343" s="7"/>
      <c r="F343" s="14"/>
      <c r="G343" s="14"/>
    </row>
    <row r="344" spans="1:7" x14ac:dyDescent="0.3">
      <c r="A344" s="14"/>
      <c r="B344" s="14"/>
      <c r="C344" s="14"/>
      <c r="D344" s="14"/>
      <c r="E344" s="7"/>
      <c r="F344" s="14"/>
      <c r="G344" s="14"/>
    </row>
    <row r="345" spans="1:7" x14ac:dyDescent="0.3">
      <c r="A345" s="14"/>
      <c r="B345" s="14"/>
      <c r="C345" s="14"/>
      <c r="D345" s="14"/>
      <c r="E345" s="7"/>
      <c r="F345" s="14"/>
      <c r="G345" s="14"/>
    </row>
    <row r="346" spans="1:7" x14ac:dyDescent="0.3">
      <c r="A346" s="14"/>
      <c r="B346" s="14"/>
      <c r="C346" s="14"/>
      <c r="D346" s="14"/>
      <c r="E346" s="7"/>
      <c r="F346" s="14"/>
      <c r="G346" s="14"/>
    </row>
    <row r="347" spans="1:7" x14ac:dyDescent="0.3">
      <c r="A347" s="14"/>
      <c r="B347" s="14"/>
      <c r="C347" s="14"/>
      <c r="D347" s="14"/>
      <c r="E347" s="7"/>
      <c r="F347" s="14"/>
      <c r="G347" s="14"/>
    </row>
    <row r="348" spans="1:7" x14ac:dyDescent="0.3">
      <c r="A348" s="14"/>
      <c r="B348" s="14"/>
      <c r="C348" s="14"/>
      <c r="D348" s="14"/>
      <c r="E348" s="7"/>
      <c r="F348" s="14"/>
      <c r="G348" s="14"/>
    </row>
    <row r="349" spans="1:7" x14ac:dyDescent="0.3">
      <c r="A349" s="14"/>
      <c r="B349" s="14"/>
      <c r="C349" s="14"/>
      <c r="D349" s="14"/>
      <c r="E349" s="7"/>
      <c r="F349" s="14"/>
      <c r="G349" s="14"/>
    </row>
    <row r="350" spans="1:7" x14ac:dyDescent="0.3">
      <c r="A350" s="14"/>
      <c r="B350" s="14"/>
      <c r="C350" s="14"/>
      <c r="D350" s="14"/>
      <c r="E350" s="7"/>
      <c r="F350" s="14"/>
      <c r="G350" s="14"/>
    </row>
    <row r="351" spans="1:7" x14ac:dyDescent="0.3">
      <c r="A351" s="14"/>
      <c r="B351" s="14"/>
      <c r="C351" s="14"/>
      <c r="D351" s="14"/>
      <c r="E351" s="7"/>
      <c r="F351" s="14"/>
      <c r="G351" s="14"/>
    </row>
    <row r="352" spans="1:7" x14ac:dyDescent="0.3">
      <c r="A352" s="14"/>
      <c r="B352" s="14"/>
      <c r="C352" s="14"/>
      <c r="D352" s="14"/>
      <c r="E352" s="7"/>
      <c r="F352" s="14"/>
      <c r="G352" s="14"/>
    </row>
    <row r="353" spans="1:7" x14ac:dyDescent="0.3">
      <c r="A353" s="14"/>
      <c r="B353" s="14"/>
      <c r="C353" s="14"/>
      <c r="D353" s="14"/>
      <c r="E353" s="7"/>
      <c r="F353" s="14"/>
      <c r="G353" s="14"/>
    </row>
    <row r="354" spans="1:7" x14ac:dyDescent="0.3">
      <c r="A354" s="14"/>
      <c r="B354" s="14"/>
      <c r="C354" s="14"/>
      <c r="D354" s="14"/>
      <c r="E354" s="7"/>
      <c r="F354" s="14"/>
      <c r="G354" s="14"/>
    </row>
    <row r="355" spans="1:7" x14ac:dyDescent="0.3">
      <c r="A355" s="14"/>
      <c r="B355" s="14"/>
      <c r="C355" s="14"/>
      <c r="D355" s="14"/>
      <c r="E355" s="7"/>
      <c r="F355" s="14"/>
      <c r="G355" s="14"/>
    </row>
    <row r="356" spans="1:7" x14ac:dyDescent="0.3">
      <c r="A356" s="14"/>
      <c r="B356" s="14"/>
      <c r="C356" s="14"/>
      <c r="D356" s="14"/>
      <c r="E356" s="7"/>
      <c r="F356" s="14"/>
      <c r="G356" s="14"/>
    </row>
    <row r="357" spans="1:7" x14ac:dyDescent="0.3">
      <c r="A357" s="14"/>
      <c r="B357" s="14"/>
      <c r="C357" s="14"/>
      <c r="D357" s="14"/>
      <c r="E357" s="7"/>
      <c r="F357" s="14"/>
      <c r="G357" s="14"/>
    </row>
    <row r="358" spans="1:7" x14ac:dyDescent="0.3">
      <c r="A358" s="14"/>
      <c r="B358" s="14"/>
      <c r="C358" s="14"/>
      <c r="D358" s="14"/>
      <c r="E358" s="7"/>
      <c r="F358" s="14"/>
      <c r="G358" s="14"/>
    </row>
    <row r="359" spans="1:7" x14ac:dyDescent="0.3">
      <c r="A359" s="14"/>
      <c r="B359" s="14"/>
      <c r="C359" s="14"/>
      <c r="D359" s="14"/>
      <c r="E359" s="7"/>
      <c r="F359" s="14"/>
      <c r="G359" s="14"/>
    </row>
    <row r="360" spans="1:7" x14ac:dyDescent="0.3">
      <c r="A360" s="14"/>
      <c r="B360" s="14"/>
      <c r="C360" s="14"/>
      <c r="D360" s="14"/>
      <c r="E360" s="7"/>
      <c r="F360" s="14"/>
      <c r="G360" s="14"/>
    </row>
    <row r="361" spans="1:7" x14ac:dyDescent="0.3">
      <c r="A361" s="14"/>
      <c r="B361" s="14"/>
      <c r="C361" s="14"/>
      <c r="D361" s="14"/>
      <c r="E361" s="7"/>
      <c r="F361" s="14"/>
      <c r="G361" s="14"/>
    </row>
    <row r="362" spans="1:7" x14ac:dyDescent="0.3">
      <c r="A362" s="14"/>
      <c r="B362" s="14"/>
      <c r="C362" s="14"/>
      <c r="D362" s="14"/>
      <c r="E362" s="7"/>
      <c r="F362" s="14"/>
      <c r="G362" s="14"/>
    </row>
    <row r="363" spans="1:7" x14ac:dyDescent="0.3">
      <c r="A363" s="14"/>
      <c r="B363" s="14"/>
      <c r="C363" s="14"/>
      <c r="D363" s="14"/>
      <c r="E363" s="7"/>
      <c r="F363" s="14"/>
      <c r="G363" s="14"/>
    </row>
    <row r="364" spans="1:7" x14ac:dyDescent="0.3">
      <c r="A364" s="14"/>
      <c r="B364" s="14"/>
      <c r="C364" s="14"/>
      <c r="D364" s="14"/>
      <c r="E364" s="7"/>
      <c r="F364" s="14"/>
      <c r="G364" s="14"/>
    </row>
    <row r="365" spans="1:7" x14ac:dyDescent="0.3">
      <c r="A365" s="14"/>
      <c r="B365" s="14"/>
      <c r="C365" s="14"/>
      <c r="D365" s="14"/>
      <c r="E365" s="7"/>
      <c r="F365" s="14"/>
      <c r="G365" s="14"/>
    </row>
    <row r="366" spans="1:7" x14ac:dyDescent="0.3">
      <c r="A366" s="14"/>
      <c r="B366" s="14"/>
      <c r="C366" s="14"/>
      <c r="D366" s="14"/>
      <c r="E366" s="7"/>
      <c r="F366" s="14"/>
      <c r="G366" s="14"/>
    </row>
    <row r="367" spans="1:7" x14ac:dyDescent="0.3">
      <c r="A367" s="14"/>
      <c r="B367" s="14"/>
      <c r="C367" s="14"/>
      <c r="D367" s="14"/>
      <c r="E367" s="7"/>
      <c r="F367" s="14"/>
      <c r="G367" s="14"/>
    </row>
    <row r="368" spans="1:7" x14ac:dyDescent="0.3">
      <c r="A368" s="14"/>
      <c r="B368" s="14"/>
      <c r="C368" s="14"/>
      <c r="D368" s="14"/>
      <c r="E368" s="7"/>
      <c r="F368" s="14"/>
      <c r="G368" s="14"/>
    </row>
    <row r="369" spans="1:7" x14ac:dyDescent="0.3">
      <c r="A369" s="14"/>
      <c r="B369" s="14"/>
      <c r="C369" s="14"/>
      <c r="D369" s="14"/>
      <c r="E369" s="7"/>
      <c r="F369" s="14"/>
      <c r="G369" s="14"/>
    </row>
    <row r="370" spans="1:7" x14ac:dyDescent="0.3">
      <c r="A370" s="14"/>
      <c r="B370" s="14"/>
      <c r="C370" s="14"/>
      <c r="D370" s="14"/>
      <c r="E370" s="7"/>
      <c r="F370" s="14"/>
      <c r="G370" s="14"/>
    </row>
    <row r="371" spans="1:7" x14ac:dyDescent="0.3">
      <c r="A371" s="14"/>
      <c r="B371" s="14"/>
      <c r="C371" s="14"/>
      <c r="D371" s="14"/>
      <c r="E371" s="7"/>
      <c r="F371" s="14"/>
      <c r="G371" s="14"/>
    </row>
    <row r="372" spans="1:7" x14ac:dyDescent="0.3">
      <c r="A372" s="14"/>
      <c r="B372" s="14"/>
      <c r="C372" s="14"/>
      <c r="D372" s="14"/>
      <c r="E372" s="7"/>
      <c r="F372" s="14"/>
      <c r="G372" s="14"/>
    </row>
    <row r="373" spans="1:7" x14ac:dyDescent="0.3">
      <c r="A373" s="14"/>
      <c r="B373" s="14"/>
      <c r="C373" s="14"/>
      <c r="D373" s="14"/>
      <c r="E373" s="7"/>
      <c r="F373" s="14"/>
      <c r="G373" s="14"/>
    </row>
    <row r="374" spans="1:7" x14ac:dyDescent="0.3">
      <c r="A374" s="14"/>
      <c r="B374" s="14"/>
      <c r="C374" s="14"/>
      <c r="D374" s="14"/>
      <c r="E374" s="7"/>
      <c r="F374" s="14"/>
      <c r="G374" s="14"/>
    </row>
    <row r="375" spans="1:7" x14ac:dyDescent="0.3">
      <c r="A375" s="14"/>
      <c r="B375" s="14"/>
      <c r="C375" s="14"/>
      <c r="D375" s="14"/>
      <c r="E375" s="7"/>
      <c r="F375" s="14"/>
      <c r="G375" s="14"/>
    </row>
    <row r="376" spans="1:7" x14ac:dyDescent="0.3">
      <c r="A376" s="14"/>
      <c r="B376" s="14"/>
      <c r="C376" s="14"/>
      <c r="D376" s="14"/>
      <c r="E376" s="7"/>
      <c r="F376" s="14"/>
      <c r="G376" s="14"/>
    </row>
    <row r="377" spans="1:7" x14ac:dyDescent="0.3">
      <c r="A377" s="14"/>
      <c r="B377" s="14"/>
      <c r="C377" s="14"/>
      <c r="D377" s="14"/>
      <c r="E377" s="7"/>
      <c r="F377" s="14"/>
      <c r="G377" s="14"/>
    </row>
    <row r="378" spans="1:7" x14ac:dyDescent="0.3">
      <c r="A378" s="14"/>
      <c r="B378" s="14"/>
      <c r="C378" s="14"/>
      <c r="D378" s="14"/>
      <c r="E378" s="7"/>
      <c r="F378" s="14"/>
      <c r="G378" s="14"/>
    </row>
    <row r="379" spans="1:7" x14ac:dyDescent="0.3">
      <c r="A379" s="14"/>
      <c r="B379" s="14"/>
      <c r="C379" s="14"/>
      <c r="D379" s="14"/>
      <c r="E379" s="7"/>
      <c r="F379" s="14"/>
      <c r="G379" s="14"/>
    </row>
    <row r="380" spans="1:7" x14ac:dyDescent="0.3">
      <c r="A380" s="14"/>
      <c r="B380" s="14"/>
      <c r="C380" s="14"/>
      <c r="D380" s="14"/>
      <c r="E380" s="7"/>
      <c r="F380" s="14"/>
      <c r="G380" s="14"/>
    </row>
    <row r="381" spans="1:7" x14ac:dyDescent="0.3">
      <c r="A381" s="14"/>
      <c r="B381" s="14"/>
      <c r="C381" s="14"/>
      <c r="D381" s="14"/>
      <c r="E381" s="7"/>
      <c r="F381" s="14"/>
      <c r="G381" s="14"/>
    </row>
    <row r="382" spans="1:7" x14ac:dyDescent="0.3">
      <c r="A382" s="14"/>
      <c r="B382" s="14"/>
      <c r="C382" s="14"/>
      <c r="D382" s="14"/>
      <c r="E382" s="7"/>
      <c r="F382" s="14"/>
      <c r="G382" s="14"/>
    </row>
    <row r="383" spans="1:7" x14ac:dyDescent="0.3">
      <c r="A383" s="14"/>
      <c r="B383" s="14"/>
      <c r="C383" s="14"/>
      <c r="D383" s="14"/>
      <c r="E383" s="7"/>
      <c r="F383" s="14"/>
      <c r="G383" s="14"/>
    </row>
    <row r="384" spans="1:7" x14ac:dyDescent="0.3">
      <c r="A384" s="14"/>
      <c r="B384" s="14"/>
      <c r="C384" s="14"/>
      <c r="D384" s="14"/>
      <c r="E384" s="7"/>
      <c r="F384" s="14"/>
      <c r="G384" s="14"/>
    </row>
    <row r="385" spans="1:7" x14ac:dyDescent="0.3">
      <c r="A385" s="14"/>
      <c r="B385" s="14"/>
      <c r="C385" s="14"/>
      <c r="D385" s="14"/>
      <c r="E385" s="7"/>
      <c r="F385" s="14"/>
      <c r="G385" s="14"/>
    </row>
    <row r="386" spans="1:7" x14ac:dyDescent="0.3">
      <c r="A386" s="14"/>
      <c r="B386" s="14"/>
      <c r="C386" s="14"/>
      <c r="D386" s="14"/>
      <c r="E386" s="7"/>
      <c r="F386" s="14"/>
      <c r="G386" s="14"/>
    </row>
    <row r="387" spans="1:7" x14ac:dyDescent="0.3">
      <c r="A387" s="14"/>
      <c r="B387" s="14"/>
      <c r="C387" s="14"/>
      <c r="D387" s="14"/>
      <c r="E387" s="7"/>
      <c r="F387" s="14"/>
      <c r="G387" s="14"/>
    </row>
    <row r="388" spans="1:7" x14ac:dyDescent="0.3">
      <c r="A388" s="14"/>
      <c r="B388" s="14"/>
      <c r="C388" s="14"/>
      <c r="D388" s="14"/>
      <c r="E388" s="7"/>
      <c r="F388" s="14"/>
      <c r="G388" s="14"/>
    </row>
    <row r="389" spans="1:7" x14ac:dyDescent="0.3">
      <c r="A389" s="14"/>
      <c r="B389" s="14"/>
      <c r="C389" s="14"/>
      <c r="D389" s="14"/>
      <c r="E389" s="7"/>
      <c r="F389" s="14"/>
      <c r="G389" s="14"/>
    </row>
    <row r="390" spans="1:7" x14ac:dyDescent="0.3">
      <c r="A390" s="14"/>
      <c r="B390" s="14"/>
      <c r="C390" s="14"/>
      <c r="D390" s="14"/>
      <c r="E390" s="7"/>
      <c r="F390" s="14"/>
      <c r="G390" s="14"/>
    </row>
    <row r="391" spans="1:7" x14ac:dyDescent="0.3">
      <c r="A391" s="14"/>
      <c r="B391" s="14"/>
      <c r="C391" s="14"/>
      <c r="D391" s="14"/>
      <c r="E391" s="7"/>
      <c r="F391" s="14"/>
      <c r="G391" s="14"/>
    </row>
    <row r="392" spans="1:7" x14ac:dyDescent="0.3">
      <c r="A392" s="14"/>
      <c r="B392" s="14"/>
      <c r="C392" s="14"/>
      <c r="D392" s="14"/>
      <c r="E392" s="7"/>
      <c r="F392" s="14"/>
      <c r="G392" s="14"/>
    </row>
    <row r="393" spans="1:7" x14ac:dyDescent="0.3">
      <c r="A393" s="14"/>
      <c r="B393" s="14"/>
      <c r="C393" s="14"/>
      <c r="D393" s="14"/>
      <c r="E393" s="7"/>
      <c r="F393" s="14"/>
      <c r="G393" s="14"/>
    </row>
    <row r="394" spans="1:7" x14ac:dyDescent="0.3">
      <c r="A394" s="14"/>
      <c r="B394" s="14"/>
      <c r="C394" s="14"/>
      <c r="D394" s="14"/>
      <c r="E394" s="7"/>
      <c r="F394" s="14"/>
      <c r="G394" s="14"/>
    </row>
    <row r="395" spans="1:7" x14ac:dyDescent="0.3">
      <c r="A395" s="14"/>
      <c r="B395" s="14"/>
      <c r="C395" s="14"/>
      <c r="D395" s="14"/>
      <c r="E395" s="7"/>
      <c r="F395" s="14"/>
      <c r="G395" s="14"/>
    </row>
    <row r="396" spans="1:7" x14ac:dyDescent="0.3">
      <c r="A396" s="14"/>
      <c r="B396" s="14"/>
      <c r="C396" s="14"/>
      <c r="D396" s="14"/>
      <c r="E396" s="7"/>
      <c r="F396" s="14"/>
      <c r="G396" s="14"/>
    </row>
    <row r="397" spans="1:7" x14ac:dyDescent="0.3">
      <c r="A397" s="14"/>
      <c r="B397" s="14"/>
      <c r="C397" s="14"/>
      <c r="D397" s="14"/>
      <c r="E397" s="7"/>
      <c r="F397" s="14"/>
      <c r="G397" s="14"/>
    </row>
    <row r="398" spans="1:7" x14ac:dyDescent="0.3">
      <c r="A398" s="14"/>
      <c r="B398" s="14"/>
      <c r="C398" s="14"/>
      <c r="D398" s="14"/>
      <c r="E398" s="7"/>
      <c r="F398" s="14"/>
      <c r="G398" s="14"/>
    </row>
    <row r="399" spans="1:7" x14ac:dyDescent="0.3">
      <c r="A399" s="14"/>
      <c r="B399" s="14"/>
      <c r="C399" s="14"/>
      <c r="D399" s="14"/>
      <c r="E399" s="7"/>
      <c r="F399" s="14"/>
      <c r="G399" s="14"/>
    </row>
    <row r="400" spans="1:7" x14ac:dyDescent="0.3">
      <c r="A400" s="14"/>
      <c r="B400" s="14"/>
      <c r="C400" s="14"/>
      <c r="D400" s="14"/>
      <c r="E400" s="7"/>
      <c r="F400" s="14"/>
      <c r="G400" s="14"/>
    </row>
    <row r="401" spans="1:7" x14ac:dyDescent="0.3">
      <c r="A401" s="14"/>
      <c r="B401" s="14"/>
      <c r="C401" s="14"/>
      <c r="D401" s="14"/>
      <c r="E401" s="7"/>
      <c r="F401" s="14"/>
      <c r="G401" s="14"/>
    </row>
    <row r="402" spans="1:7" x14ac:dyDescent="0.3">
      <c r="A402" s="14"/>
      <c r="B402" s="14"/>
      <c r="C402" s="14"/>
      <c r="D402" s="14"/>
      <c r="E402" s="7"/>
      <c r="F402" s="14"/>
      <c r="G402" s="14"/>
    </row>
    <row r="403" spans="1:7" x14ac:dyDescent="0.3">
      <c r="A403" s="14"/>
      <c r="B403" s="14"/>
      <c r="C403" s="14"/>
      <c r="D403" s="14"/>
      <c r="E403" s="7"/>
      <c r="F403" s="14"/>
      <c r="G403" s="14"/>
    </row>
    <row r="404" spans="1:7" x14ac:dyDescent="0.3">
      <c r="A404" s="14"/>
      <c r="B404" s="14"/>
      <c r="C404" s="14"/>
      <c r="D404" s="14"/>
      <c r="E404" s="7"/>
      <c r="F404" s="14"/>
      <c r="G404" s="14"/>
    </row>
    <row r="405" spans="1:7" x14ac:dyDescent="0.3">
      <c r="A405" s="14"/>
      <c r="B405" s="14"/>
      <c r="C405" s="14"/>
      <c r="D405" s="14"/>
      <c r="E405" s="7"/>
      <c r="F405" s="14"/>
      <c r="G405" s="14"/>
    </row>
    <row r="406" spans="1:7" x14ac:dyDescent="0.3">
      <c r="A406" s="14"/>
      <c r="B406" s="14"/>
      <c r="C406" s="14"/>
      <c r="D406" s="14"/>
      <c r="E406" s="7"/>
      <c r="F406" s="14"/>
      <c r="G406" s="14"/>
    </row>
    <row r="407" spans="1:7" x14ac:dyDescent="0.3">
      <c r="A407" s="14"/>
      <c r="B407" s="14"/>
      <c r="C407" s="14"/>
      <c r="D407" s="14"/>
      <c r="E407" s="7"/>
      <c r="F407" s="14"/>
      <c r="G407" s="14"/>
    </row>
    <row r="408" spans="1:7" x14ac:dyDescent="0.3">
      <c r="A408" s="14"/>
      <c r="B408" s="14"/>
      <c r="C408" s="14"/>
      <c r="D408" s="14"/>
      <c r="E408" s="7"/>
      <c r="F408" s="14"/>
      <c r="G408" s="14"/>
    </row>
    <row r="409" spans="1:7" x14ac:dyDescent="0.3">
      <c r="A409" s="14"/>
      <c r="B409" s="14"/>
      <c r="C409" s="14"/>
      <c r="D409" s="14"/>
      <c r="E409" s="7"/>
      <c r="F409" s="14"/>
      <c r="G409" s="14"/>
    </row>
    <row r="410" spans="1:7" x14ac:dyDescent="0.3">
      <c r="A410" s="14"/>
      <c r="B410" s="14"/>
      <c r="C410" s="14"/>
      <c r="D410" s="14"/>
      <c r="E410" s="7"/>
      <c r="F410" s="14"/>
      <c r="G410" s="14"/>
    </row>
    <row r="411" spans="1:7" x14ac:dyDescent="0.3">
      <c r="A411" s="14"/>
      <c r="B411" s="14"/>
      <c r="C411" s="14"/>
      <c r="D411" s="14"/>
      <c r="E411" s="7"/>
      <c r="F411" s="14"/>
      <c r="G411" s="14"/>
    </row>
    <row r="412" spans="1:7" x14ac:dyDescent="0.3">
      <c r="A412" s="14"/>
      <c r="B412" s="14"/>
      <c r="C412" s="14"/>
      <c r="D412" s="14"/>
      <c r="E412" s="7"/>
      <c r="F412" s="14"/>
      <c r="G412" s="14"/>
    </row>
    <row r="413" spans="1:7" x14ac:dyDescent="0.3">
      <c r="A413" s="14"/>
      <c r="B413" s="14"/>
      <c r="C413" s="14"/>
      <c r="D413" s="14"/>
      <c r="E413" s="7"/>
      <c r="F413" s="14"/>
      <c r="G413" s="14"/>
    </row>
    <row r="414" spans="1:7" x14ac:dyDescent="0.3">
      <c r="A414" s="14"/>
      <c r="B414" s="14"/>
      <c r="C414" s="14"/>
      <c r="D414" s="14"/>
      <c r="E414" s="7"/>
      <c r="F414" s="14"/>
      <c r="G414" s="14"/>
    </row>
    <row r="415" spans="1:7" x14ac:dyDescent="0.3">
      <c r="A415" s="14"/>
      <c r="B415" s="14"/>
      <c r="C415" s="14"/>
      <c r="D415" s="14"/>
      <c r="E415" s="7"/>
      <c r="F415" s="14"/>
      <c r="G415" s="14"/>
    </row>
    <row r="416" spans="1:7" x14ac:dyDescent="0.3">
      <c r="A416" s="14"/>
      <c r="B416" s="14"/>
      <c r="C416" s="14"/>
      <c r="D416" s="14"/>
      <c r="E416" s="7"/>
      <c r="F416" s="14"/>
      <c r="G416" s="14"/>
    </row>
    <row r="417" spans="1:7" x14ac:dyDescent="0.3">
      <c r="A417" s="14"/>
      <c r="B417" s="14"/>
      <c r="C417" s="14"/>
      <c r="D417" s="14"/>
      <c r="E417" s="7"/>
      <c r="F417" s="14"/>
      <c r="G417" s="14"/>
    </row>
    <row r="418" spans="1:7" x14ac:dyDescent="0.3">
      <c r="A418" s="14"/>
      <c r="B418" s="14"/>
      <c r="C418" s="14"/>
      <c r="D418" s="14"/>
      <c r="E418" s="7"/>
      <c r="F418" s="14"/>
      <c r="G418" s="14"/>
    </row>
    <row r="419" spans="1:7" x14ac:dyDescent="0.3">
      <c r="A419" s="14"/>
      <c r="B419" s="14"/>
      <c r="C419" s="14"/>
      <c r="D419" s="14"/>
      <c r="E419" s="7"/>
      <c r="F419" s="14"/>
      <c r="G419" s="14"/>
    </row>
    <row r="420" spans="1:7" x14ac:dyDescent="0.3">
      <c r="A420" s="14"/>
      <c r="B420" s="14"/>
      <c r="C420" s="14"/>
      <c r="D420" s="14"/>
      <c r="E420" s="7"/>
      <c r="F420" s="14"/>
      <c r="G420" s="14"/>
    </row>
    <row r="421" spans="1:7" x14ac:dyDescent="0.3">
      <c r="A421" s="14"/>
      <c r="B421" s="14"/>
      <c r="C421" s="14"/>
      <c r="D421" s="14"/>
      <c r="E421" s="7"/>
      <c r="F421" s="14"/>
      <c r="G421" s="14"/>
    </row>
    <row r="422" spans="1:7" x14ac:dyDescent="0.3">
      <c r="A422" s="14"/>
      <c r="B422" s="14"/>
      <c r="C422" s="14"/>
      <c r="D422" s="14"/>
      <c r="E422" s="7"/>
      <c r="F422" s="14"/>
      <c r="G422" s="14"/>
    </row>
    <row r="423" spans="1:7" x14ac:dyDescent="0.3">
      <c r="A423" s="14"/>
      <c r="B423" s="14"/>
      <c r="C423" s="14"/>
      <c r="D423" s="14"/>
      <c r="E423" s="7"/>
      <c r="F423" s="14"/>
      <c r="G423" s="14"/>
    </row>
    <row r="424" spans="1:7" x14ac:dyDescent="0.3">
      <c r="A424" s="14"/>
      <c r="B424" s="14"/>
      <c r="C424" s="14"/>
      <c r="D424" s="14"/>
      <c r="E424" s="7"/>
      <c r="F424" s="14"/>
      <c r="G424" s="14"/>
    </row>
    <row r="425" spans="1:7" x14ac:dyDescent="0.3">
      <c r="A425" s="14"/>
      <c r="B425" s="14"/>
      <c r="C425" s="14"/>
      <c r="D425" s="14"/>
      <c r="E425" s="7"/>
      <c r="F425" s="14"/>
      <c r="G425" s="14"/>
    </row>
    <row r="426" spans="1:7" x14ac:dyDescent="0.3">
      <c r="A426" s="14"/>
      <c r="B426" s="14"/>
      <c r="C426" s="14"/>
      <c r="D426" s="14"/>
      <c r="E426" s="7"/>
      <c r="F426" s="14"/>
      <c r="G426" s="14"/>
    </row>
    <row r="427" spans="1:7" x14ac:dyDescent="0.3">
      <c r="A427" s="14"/>
      <c r="B427" s="14"/>
      <c r="C427" s="14"/>
      <c r="D427" s="14"/>
      <c r="E427" s="7"/>
      <c r="F427" s="14"/>
      <c r="G427" s="14"/>
    </row>
    <row r="428" spans="1:7" x14ac:dyDescent="0.3">
      <c r="A428" s="14"/>
      <c r="B428" s="14"/>
      <c r="C428" s="14"/>
      <c r="D428" s="14"/>
      <c r="E428" s="7"/>
      <c r="F428" s="14"/>
      <c r="G428" s="14"/>
    </row>
    <row r="429" spans="1:7" x14ac:dyDescent="0.3">
      <c r="A429" s="14"/>
      <c r="B429" s="14"/>
      <c r="C429" s="14"/>
      <c r="D429" s="14"/>
      <c r="E429" s="7"/>
      <c r="F429" s="14"/>
      <c r="G429" s="14"/>
    </row>
    <row r="430" spans="1:7" x14ac:dyDescent="0.3">
      <c r="A430" s="14"/>
      <c r="B430" s="14"/>
      <c r="C430" s="14"/>
      <c r="D430" s="14"/>
      <c r="E430" s="7"/>
      <c r="F430" s="14"/>
      <c r="G430" s="14"/>
    </row>
    <row r="431" spans="1:7" x14ac:dyDescent="0.3">
      <c r="A431" s="14"/>
      <c r="B431" s="14"/>
      <c r="C431" s="14"/>
      <c r="D431" s="14"/>
      <c r="E431" s="7"/>
      <c r="F431" s="14"/>
      <c r="G431" s="14"/>
    </row>
    <row r="432" spans="1:7" x14ac:dyDescent="0.3">
      <c r="A432" s="14"/>
      <c r="B432" s="14"/>
      <c r="C432" s="14"/>
      <c r="D432" s="14"/>
      <c r="E432" s="7"/>
      <c r="F432" s="14"/>
      <c r="G432" s="14"/>
    </row>
    <row r="433" spans="1:7" x14ac:dyDescent="0.3">
      <c r="A433" s="14"/>
      <c r="B433" s="14"/>
      <c r="C433" s="14"/>
      <c r="D433" s="14"/>
      <c r="E433" s="7"/>
      <c r="F433" s="14"/>
      <c r="G433" s="14"/>
    </row>
    <row r="434" spans="1:7" x14ac:dyDescent="0.3">
      <c r="A434" s="14"/>
      <c r="B434" s="14"/>
      <c r="C434" s="14"/>
      <c r="D434" s="14"/>
      <c r="E434" s="7"/>
      <c r="F434" s="14"/>
      <c r="G434" s="14"/>
    </row>
    <row r="435" spans="1:7" x14ac:dyDescent="0.3">
      <c r="A435" s="14"/>
      <c r="B435" s="14"/>
      <c r="C435" s="14"/>
      <c r="D435" s="14"/>
      <c r="E435" s="7"/>
      <c r="F435" s="14"/>
      <c r="G435" s="14"/>
    </row>
    <row r="436" spans="1:7" x14ac:dyDescent="0.3">
      <c r="A436" s="14"/>
      <c r="B436" s="14"/>
      <c r="C436" s="14"/>
      <c r="D436" s="14"/>
      <c r="E436" s="7"/>
      <c r="F436" s="14"/>
      <c r="G436" s="14"/>
    </row>
    <row r="437" spans="1:7" x14ac:dyDescent="0.3">
      <c r="A437" s="14"/>
      <c r="B437" s="14"/>
      <c r="C437" s="14"/>
      <c r="D437" s="14"/>
      <c r="E437" s="7"/>
      <c r="F437" s="14"/>
      <c r="G437" s="14"/>
    </row>
    <row r="438" spans="1:7" x14ac:dyDescent="0.3">
      <c r="A438" s="14"/>
      <c r="B438" s="14"/>
      <c r="C438" s="14"/>
      <c r="D438" s="14"/>
      <c r="E438" s="7"/>
      <c r="F438" s="14"/>
      <c r="G438" s="14"/>
    </row>
    <row r="439" spans="1:7" x14ac:dyDescent="0.3">
      <c r="A439" s="14"/>
      <c r="B439" s="14"/>
      <c r="C439" s="14"/>
      <c r="D439" s="14"/>
      <c r="E439" s="7"/>
      <c r="F439" s="14"/>
      <c r="G439" s="14"/>
    </row>
    <row r="440" spans="1:7" x14ac:dyDescent="0.3">
      <c r="A440" s="14"/>
      <c r="B440" s="14"/>
      <c r="C440" s="14"/>
      <c r="D440" s="14"/>
      <c r="E440" s="7"/>
      <c r="F440" s="14"/>
      <c r="G440" s="14"/>
    </row>
    <row r="441" spans="1:7" x14ac:dyDescent="0.3">
      <c r="A441" s="14"/>
      <c r="B441" s="14"/>
      <c r="C441" s="14"/>
      <c r="D441" s="14"/>
      <c r="E441" s="7"/>
      <c r="F441" s="14"/>
      <c r="G441" s="14"/>
    </row>
    <row r="442" spans="1:7" x14ac:dyDescent="0.3">
      <c r="A442" s="14"/>
      <c r="B442" s="14"/>
      <c r="C442" s="14"/>
      <c r="D442" s="14"/>
      <c r="E442" s="7"/>
      <c r="F442" s="14"/>
      <c r="G442" s="14"/>
    </row>
    <row r="443" spans="1:7" x14ac:dyDescent="0.3">
      <c r="A443" s="14"/>
      <c r="B443" s="14"/>
      <c r="C443" s="14"/>
      <c r="D443" s="14"/>
      <c r="E443" s="7"/>
      <c r="F443" s="14"/>
      <c r="G443" s="14"/>
    </row>
    <row r="444" spans="1:7" x14ac:dyDescent="0.3">
      <c r="A444" s="14"/>
      <c r="B444" s="14"/>
      <c r="C444" s="14"/>
      <c r="D444" s="14"/>
      <c r="E444" s="7"/>
      <c r="F444" s="14"/>
      <c r="G444" s="14"/>
    </row>
    <row r="445" spans="1:7" x14ac:dyDescent="0.3">
      <c r="A445" s="14"/>
      <c r="B445" s="14"/>
      <c r="C445" s="14"/>
      <c r="D445" s="14"/>
      <c r="E445" s="7"/>
      <c r="F445" s="14"/>
      <c r="G445" s="14"/>
    </row>
    <row r="446" spans="1:7" x14ac:dyDescent="0.3">
      <c r="A446" s="14"/>
      <c r="B446" s="14"/>
      <c r="C446" s="14"/>
      <c r="D446" s="14"/>
      <c r="E446" s="7"/>
      <c r="F446" s="14"/>
      <c r="G446" s="14"/>
    </row>
    <row r="447" spans="1:7" x14ac:dyDescent="0.3">
      <c r="A447" s="14"/>
      <c r="B447" s="14"/>
      <c r="C447" s="14"/>
      <c r="D447" s="14"/>
      <c r="E447" s="7"/>
      <c r="F447" s="14"/>
      <c r="G447" s="14"/>
    </row>
    <row r="448" spans="1:7" x14ac:dyDescent="0.3">
      <c r="A448" s="14"/>
      <c r="B448" s="14"/>
      <c r="C448" s="14"/>
      <c r="D448" s="14"/>
      <c r="E448" s="7"/>
      <c r="F448" s="14"/>
      <c r="G448" s="14"/>
    </row>
    <row r="449" spans="1:7" x14ac:dyDescent="0.3">
      <c r="A449" s="14"/>
      <c r="B449" s="14"/>
      <c r="C449" s="14"/>
      <c r="D449" s="14"/>
      <c r="E449" s="7"/>
      <c r="F449" s="14"/>
      <c r="G449" s="14"/>
    </row>
    <row r="450" spans="1:7" x14ac:dyDescent="0.3">
      <c r="A450" s="14"/>
      <c r="B450" s="14"/>
      <c r="C450" s="14"/>
      <c r="D450" s="14"/>
      <c r="E450" s="7"/>
      <c r="F450" s="14"/>
      <c r="G450" s="14"/>
    </row>
    <row r="451" spans="1:7" x14ac:dyDescent="0.3">
      <c r="A451" s="14"/>
      <c r="B451" s="14"/>
      <c r="C451" s="14"/>
      <c r="D451" s="14"/>
      <c r="E451" s="7"/>
      <c r="F451" s="14"/>
      <c r="G451" s="14"/>
    </row>
    <row r="452" spans="1:7" x14ac:dyDescent="0.3">
      <c r="A452" s="14"/>
      <c r="B452" s="14"/>
      <c r="C452" s="14"/>
      <c r="D452" s="14"/>
      <c r="E452" s="7"/>
      <c r="F452" s="14"/>
      <c r="G452" s="14"/>
    </row>
    <row r="453" spans="1:7" x14ac:dyDescent="0.3">
      <c r="A453" s="14"/>
      <c r="B453" s="14"/>
      <c r="C453" s="14"/>
      <c r="D453" s="14"/>
      <c r="E453" s="7"/>
      <c r="F453" s="14"/>
      <c r="G453" s="14"/>
    </row>
    <row r="454" spans="1:7" x14ac:dyDescent="0.3">
      <c r="A454" s="14"/>
      <c r="B454" s="14"/>
      <c r="C454" s="14"/>
      <c r="D454" s="14"/>
      <c r="E454" s="7"/>
      <c r="F454" s="14"/>
      <c r="G454" s="14"/>
    </row>
    <row r="455" spans="1:7" x14ac:dyDescent="0.3">
      <c r="A455" s="14"/>
      <c r="B455" s="14"/>
      <c r="C455" s="14"/>
      <c r="D455" s="14"/>
      <c r="E455" s="7"/>
      <c r="F455" s="14"/>
      <c r="G455" s="14"/>
    </row>
    <row r="456" spans="1:7" x14ac:dyDescent="0.3">
      <c r="A456" s="14"/>
      <c r="B456" s="14"/>
      <c r="C456" s="14"/>
      <c r="D456" s="14"/>
      <c r="E456" s="7"/>
      <c r="F456" s="14"/>
      <c r="G456" s="14"/>
    </row>
    <row r="457" spans="1:7" x14ac:dyDescent="0.3">
      <c r="A457" s="14"/>
      <c r="B457" s="14"/>
      <c r="C457" s="14"/>
      <c r="D457" s="14"/>
      <c r="E457" s="7"/>
      <c r="F457" s="14"/>
      <c r="G457" s="14"/>
    </row>
    <row r="458" spans="1:7" x14ac:dyDescent="0.3">
      <c r="A458" s="14"/>
      <c r="B458" s="14"/>
      <c r="C458" s="14"/>
      <c r="D458" s="14"/>
      <c r="E458" s="7"/>
      <c r="F458" s="14"/>
      <c r="G458" s="14"/>
    </row>
    <row r="459" spans="1:7" x14ac:dyDescent="0.3">
      <c r="A459" s="14"/>
      <c r="B459" s="14"/>
      <c r="C459" s="14"/>
      <c r="D459" s="14"/>
      <c r="E459" s="7"/>
      <c r="F459" s="14"/>
      <c r="G459" s="14"/>
    </row>
    <row r="460" spans="1:7" x14ac:dyDescent="0.3">
      <c r="A460" s="14"/>
      <c r="B460" s="14"/>
      <c r="C460" s="14"/>
      <c r="D460" s="14"/>
      <c r="E460" s="7"/>
      <c r="F460" s="14"/>
      <c r="G460" s="14"/>
    </row>
    <row r="461" spans="1:7" x14ac:dyDescent="0.3">
      <c r="A461" s="14"/>
      <c r="B461" s="14"/>
      <c r="C461" s="14"/>
      <c r="D461" s="14"/>
      <c r="E461" s="7"/>
      <c r="F461" s="14"/>
      <c r="G461" s="14"/>
    </row>
    <row r="462" spans="1:7" x14ac:dyDescent="0.3">
      <c r="A462" s="14"/>
      <c r="B462" s="14"/>
      <c r="C462" s="14"/>
      <c r="D462" s="14"/>
      <c r="E462" s="7"/>
      <c r="F462" s="14"/>
      <c r="G462" s="14"/>
    </row>
    <row r="463" spans="1:7" x14ac:dyDescent="0.3">
      <c r="A463" s="14"/>
      <c r="B463" s="14"/>
      <c r="C463" s="14"/>
      <c r="D463" s="14"/>
      <c r="E463" s="7"/>
      <c r="F463" s="14"/>
      <c r="G463" s="14"/>
    </row>
    <row r="464" spans="1:7" x14ac:dyDescent="0.3">
      <c r="A464" s="14"/>
      <c r="B464" s="14"/>
      <c r="C464" s="14"/>
      <c r="D464" s="14"/>
      <c r="E464" s="7"/>
      <c r="F464" s="14"/>
      <c r="G464" s="14"/>
    </row>
    <row r="465" spans="1:7" x14ac:dyDescent="0.3">
      <c r="A465" s="14"/>
      <c r="B465" s="14"/>
      <c r="C465" s="14"/>
      <c r="D465" s="14"/>
      <c r="E465" s="7"/>
      <c r="F465" s="14"/>
      <c r="G465" s="14"/>
    </row>
    <row r="466" spans="1:7" x14ac:dyDescent="0.3">
      <c r="A466" s="14"/>
      <c r="B466" s="14"/>
      <c r="C466" s="14"/>
      <c r="D466" s="14"/>
      <c r="E466" s="7"/>
      <c r="F466" s="14"/>
      <c r="G466" s="14"/>
    </row>
    <row r="467" spans="1:7" x14ac:dyDescent="0.3">
      <c r="A467" s="14"/>
      <c r="B467" s="14"/>
      <c r="C467" s="14"/>
      <c r="D467" s="14"/>
      <c r="E467" s="7"/>
      <c r="F467" s="14"/>
      <c r="G467" s="14"/>
    </row>
    <row r="468" spans="1:7" x14ac:dyDescent="0.3">
      <c r="A468" s="14"/>
      <c r="B468" s="14"/>
      <c r="C468" s="14"/>
      <c r="D468" s="14"/>
      <c r="E468" s="7"/>
      <c r="F468" s="14"/>
      <c r="G468" s="14"/>
    </row>
    <row r="469" spans="1:7" x14ac:dyDescent="0.3">
      <c r="A469" s="14"/>
      <c r="B469" s="14"/>
      <c r="C469" s="14"/>
      <c r="D469" s="14"/>
      <c r="E469" s="7"/>
      <c r="F469" s="14"/>
      <c r="G469" s="14"/>
    </row>
    <row r="470" spans="1:7" x14ac:dyDescent="0.3">
      <c r="A470" s="14"/>
      <c r="B470" s="14"/>
      <c r="C470" s="14"/>
      <c r="D470" s="14"/>
      <c r="E470" s="7"/>
      <c r="F470" s="14"/>
      <c r="G470" s="14"/>
    </row>
    <row r="471" spans="1:7" x14ac:dyDescent="0.3">
      <c r="A471" s="14"/>
      <c r="B471" s="14"/>
      <c r="C471" s="14"/>
      <c r="D471" s="14"/>
      <c r="E471" s="7"/>
      <c r="F471" s="14"/>
      <c r="G471" s="14"/>
    </row>
    <row r="472" spans="1:7" x14ac:dyDescent="0.3">
      <c r="A472" s="14"/>
      <c r="B472" s="14"/>
      <c r="C472" s="14"/>
      <c r="D472" s="14"/>
      <c r="E472" s="7"/>
      <c r="F472" s="14"/>
      <c r="G472" s="14"/>
    </row>
    <row r="473" spans="1:7" x14ac:dyDescent="0.3">
      <c r="A473" s="14"/>
      <c r="B473" s="14"/>
      <c r="C473" s="14"/>
      <c r="D473" s="14"/>
      <c r="E473" s="7"/>
      <c r="F473" s="14"/>
      <c r="G473" s="14"/>
    </row>
    <row r="474" spans="1:7" x14ac:dyDescent="0.3">
      <c r="A474" s="14"/>
      <c r="B474" s="14"/>
      <c r="C474" s="14"/>
      <c r="D474" s="14"/>
      <c r="E474" s="7"/>
      <c r="F474" s="14"/>
      <c r="G474" s="14"/>
    </row>
    <row r="475" spans="1:7" x14ac:dyDescent="0.3">
      <c r="A475" s="14"/>
      <c r="B475" s="14"/>
      <c r="C475" s="14"/>
      <c r="D475" s="14"/>
      <c r="E475" s="7"/>
      <c r="F475" s="14"/>
      <c r="G475" s="14"/>
    </row>
    <row r="476" spans="1:7" x14ac:dyDescent="0.3">
      <c r="A476" s="14"/>
      <c r="B476" s="14"/>
      <c r="C476" s="14"/>
      <c r="D476" s="14"/>
      <c r="E476" s="7"/>
      <c r="F476" s="14"/>
      <c r="G476" s="14"/>
    </row>
    <row r="477" spans="1:7" x14ac:dyDescent="0.3">
      <c r="A477" s="14"/>
      <c r="B477" s="14"/>
      <c r="C477" s="14"/>
      <c r="D477" s="14"/>
      <c r="E477" s="7"/>
      <c r="F477" s="14"/>
      <c r="G477" s="14"/>
    </row>
    <row r="478" spans="1:7" x14ac:dyDescent="0.3">
      <c r="A478" s="14"/>
      <c r="B478" s="14"/>
      <c r="C478" s="14"/>
      <c r="D478" s="14"/>
      <c r="E478" s="7"/>
      <c r="F478" s="14"/>
      <c r="G478" s="14"/>
    </row>
    <row r="479" spans="1:7" x14ac:dyDescent="0.3">
      <c r="A479" s="14"/>
      <c r="B479" s="14"/>
      <c r="C479" s="14"/>
      <c r="D479" s="14"/>
      <c r="E479" s="7"/>
      <c r="F479" s="14"/>
      <c r="G479" s="14"/>
    </row>
    <row r="480" spans="1:7" x14ac:dyDescent="0.3">
      <c r="A480" s="14"/>
      <c r="B480" s="14"/>
      <c r="C480" s="14"/>
      <c r="D480" s="14"/>
      <c r="E480" s="7"/>
      <c r="F480" s="14"/>
      <c r="G480" s="14"/>
    </row>
    <row r="481" spans="1:7" x14ac:dyDescent="0.3">
      <c r="A481" s="14"/>
      <c r="B481" s="14"/>
      <c r="C481" s="14"/>
      <c r="D481" s="14"/>
      <c r="E481" s="7"/>
      <c r="F481" s="14"/>
      <c r="G481" s="14"/>
    </row>
    <row r="482" spans="1:7" x14ac:dyDescent="0.3">
      <c r="A482" s="14"/>
      <c r="B482" s="14"/>
      <c r="C482" s="14"/>
      <c r="D482" s="14"/>
      <c r="E482" s="7"/>
      <c r="F482" s="14"/>
      <c r="G482" s="14"/>
    </row>
    <row r="483" spans="1:7" x14ac:dyDescent="0.3">
      <c r="A483" s="14"/>
      <c r="B483" s="14"/>
      <c r="C483" s="14"/>
      <c r="D483" s="14"/>
      <c r="E483" s="7"/>
      <c r="F483" s="14"/>
      <c r="G483" s="14"/>
    </row>
    <row r="484" spans="1:7" x14ac:dyDescent="0.3">
      <c r="A484" s="14"/>
      <c r="B484" s="14"/>
      <c r="C484" s="14"/>
      <c r="D484" s="14"/>
      <c r="E484" s="7"/>
      <c r="F484" s="14"/>
      <c r="G484" s="14"/>
    </row>
    <row r="485" spans="1:7" x14ac:dyDescent="0.3">
      <c r="A485" s="14"/>
      <c r="B485" s="14"/>
      <c r="C485" s="14"/>
      <c r="D485" s="14"/>
      <c r="E485" s="7"/>
      <c r="F485" s="14"/>
      <c r="G485" s="14"/>
    </row>
    <row r="486" spans="1:7" x14ac:dyDescent="0.3">
      <c r="A486" s="14"/>
      <c r="B486" s="14"/>
      <c r="C486" s="14"/>
      <c r="D486" s="14"/>
      <c r="E486" s="7"/>
      <c r="F486" s="14"/>
      <c r="G486" s="14"/>
    </row>
    <row r="487" spans="1:7" x14ac:dyDescent="0.3">
      <c r="A487" s="14"/>
      <c r="B487" s="14"/>
      <c r="C487" s="14"/>
      <c r="D487" s="14"/>
      <c r="E487" s="7"/>
      <c r="F487" s="14"/>
      <c r="G487" s="14"/>
    </row>
    <row r="488" spans="1:7" x14ac:dyDescent="0.3">
      <c r="A488" s="14"/>
      <c r="B488" s="14"/>
      <c r="C488" s="14"/>
      <c r="D488" s="14"/>
      <c r="E488" s="7"/>
      <c r="F488" s="14"/>
      <c r="G488" s="14"/>
    </row>
    <row r="489" spans="1:7" x14ac:dyDescent="0.3">
      <c r="A489" s="14"/>
      <c r="B489" s="14"/>
      <c r="C489" s="14"/>
      <c r="D489" s="14"/>
      <c r="E489" s="7"/>
      <c r="F489" s="14"/>
      <c r="G489" s="14"/>
    </row>
    <row r="490" spans="1:7" x14ac:dyDescent="0.3">
      <c r="A490" s="14"/>
      <c r="B490" s="14"/>
      <c r="C490" s="14"/>
      <c r="D490" s="14"/>
      <c r="E490" s="7"/>
      <c r="F490" s="14"/>
      <c r="G490" s="14"/>
    </row>
    <row r="491" spans="1:7" x14ac:dyDescent="0.3">
      <c r="A491" s="14"/>
      <c r="B491" s="14"/>
      <c r="C491" s="14"/>
      <c r="D491" s="14"/>
      <c r="E491" s="7"/>
      <c r="F491" s="14"/>
      <c r="G491" s="14"/>
    </row>
    <row r="492" spans="1:7" x14ac:dyDescent="0.3">
      <c r="A492" s="14"/>
      <c r="B492" s="14"/>
      <c r="C492" s="14"/>
      <c r="D492" s="14"/>
      <c r="E492" s="7"/>
      <c r="F492" s="14"/>
      <c r="G492" s="14"/>
    </row>
    <row r="493" spans="1:7" x14ac:dyDescent="0.3">
      <c r="A493" s="14"/>
      <c r="B493" s="14"/>
      <c r="C493" s="14"/>
      <c r="D493" s="14"/>
      <c r="E493" s="7"/>
      <c r="F493" s="14"/>
      <c r="G493" s="14"/>
    </row>
    <row r="494" spans="1:7" x14ac:dyDescent="0.3">
      <c r="A494" s="14"/>
      <c r="B494" s="14"/>
      <c r="C494" s="14"/>
      <c r="D494" s="14"/>
      <c r="E494" s="7"/>
      <c r="F494" s="14"/>
      <c r="G494" s="14"/>
    </row>
    <row r="495" spans="1:7" x14ac:dyDescent="0.3">
      <c r="A495" s="14"/>
      <c r="B495" s="14"/>
      <c r="C495" s="14"/>
      <c r="D495" s="14"/>
      <c r="E495" s="7"/>
      <c r="F495" s="14"/>
      <c r="G495" s="14"/>
    </row>
    <row r="496" spans="1:7" x14ac:dyDescent="0.3">
      <c r="A496" s="14"/>
      <c r="B496" s="14"/>
      <c r="C496" s="14"/>
      <c r="D496" s="14"/>
      <c r="E496" s="7"/>
      <c r="F496" s="14"/>
      <c r="G496" s="14"/>
    </row>
    <row r="497" spans="1:7" x14ac:dyDescent="0.3">
      <c r="A497" s="14"/>
      <c r="B497" s="14"/>
      <c r="C497" s="14"/>
      <c r="D497" s="14"/>
      <c r="E497" s="7"/>
      <c r="F497" s="14"/>
      <c r="G497" s="14"/>
    </row>
    <row r="498" spans="1:7" x14ac:dyDescent="0.3">
      <c r="A498" s="14"/>
      <c r="B498" s="14"/>
      <c r="C498" s="14"/>
      <c r="D498" s="14"/>
      <c r="E498" s="7"/>
      <c r="F498" s="14"/>
      <c r="G498" s="14"/>
    </row>
    <row r="499" spans="1:7" x14ac:dyDescent="0.3">
      <c r="A499" s="14"/>
      <c r="B499" s="14"/>
      <c r="C499" s="14"/>
      <c r="D499" s="14"/>
      <c r="E499" s="7"/>
      <c r="F499" s="14"/>
      <c r="G499" s="14"/>
    </row>
    <row r="500" spans="1:7" x14ac:dyDescent="0.3">
      <c r="A500" s="14"/>
      <c r="B500" s="14"/>
      <c r="C500" s="14"/>
      <c r="D500" s="14"/>
      <c r="E500" s="7"/>
      <c r="F500" s="14"/>
      <c r="G500" s="14"/>
    </row>
    <row r="501" spans="1:7" x14ac:dyDescent="0.3">
      <c r="A501" s="14"/>
      <c r="B501" s="14"/>
      <c r="C501" s="14"/>
      <c r="D501" s="14"/>
      <c r="E501" s="7"/>
      <c r="F501" s="14"/>
      <c r="G501" s="14"/>
    </row>
    <row r="502" spans="1:7" x14ac:dyDescent="0.3">
      <c r="A502" s="14"/>
      <c r="B502" s="14"/>
      <c r="C502" s="14"/>
      <c r="D502" s="14"/>
      <c r="E502" s="7"/>
      <c r="F502" s="14"/>
      <c r="G502" s="14"/>
    </row>
    <row r="503" spans="1:7" x14ac:dyDescent="0.3">
      <c r="A503" s="14"/>
      <c r="B503" s="14"/>
      <c r="C503" s="14"/>
      <c r="D503" s="14"/>
      <c r="E503" s="7"/>
      <c r="F503" s="14"/>
      <c r="G503" s="14"/>
    </row>
    <row r="504" spans="1:7" x14ac:dyDescent="0.3">
      <c r="A504" s="14"/>
      <c r="B504" s="14"/>
      <c r="C504" s="14"/>
      <c r="D504" s="14"/>
      <c r="E504" s="7"/>
      <c r="F504" s="14"/>
      <c r="G504" s="14"/>
    </row>
    <row r="505" spans="1:7" x14ac:dyDescent="0.3">
      <c r="A505" s="14"/>
      <c r="B505" s="14"/>
      <c r="C505" s="14"/>
      <c r="D505" s="14"/>
      <c r="E505" s="7"/>
      <c r="F505" s="14"/>
      <c r="G505" s="14"/>
    </row>
    <row r="506" spans="1:7" x14ac:dyDescent="0.3">
      <c r="A506" s="14"/>
      <c r="B506" s="14"/>
      <c r="C506" s="14"/>
      <c r="D506" s="14"/>
      <c r="E506" s="7"/>
      <c r="F506" s="14"/>
      <c r="G506" s="14"/>
    </row>
    <row r="507" spans="1:7" x14ac:dyDescent="0.3">
      <c r="A507" s="14"/>
      <c r="B507" s="14"/>
      <c r="C507" s="14"/>
      <c r="D507" s="14"/>
      <c r="E507" s="7"/>
      <c r="F507" s="14"/>
      <c r="G507" s="14"/>
    </row>
    <row r="508" spans="1:7" x14ac:dyDescent="0.3">
      <c r="A508" s="14"/>
      <c r="B508" s="14"/>
      <c r="C508" s="14"/>
      <c r="D508" s="14"/>
      <c r="E508" s="7"/>
      <c r="F508" s="14"/>
      <c r="G508" s="14"/>
    </row>
    <row r="509" spans="1:7" x14ac:dyDescent="0.3">
      <c r="A509" s="14"/>
      <c r="B509" s="14"/>
      <c r="C509" s="14"/>
      <c r="D509" s="14"/>
      <c r="E509" s="7"/>
      <c r="F509" s="14"/>
      <c r="G509" s="14"/>
    </row>
    <row r="510" spans="1:7" x14ac:dyDescent="0.3">
      <c r="A510" s="14"/>
      <c r="B510" s="14"/>
      <c r="C510" s="14"/>
      <c r="D510" s="14"/>
      <c r="E510" s="7"/>
      <c r="F510" s="14"/>
      <c r="G510" s="14"/>
    </row>
    <row r="511" spans="1:7" x14ac:dyDescent="0.3">
      <c r="A511" s="14"/>
      <c r="B511" s="14"/>
      <c r="C511" s="14"/>
      <c r="D511" s="14"/>
      <c r="E511" s="7"/>
      <c r="F511" s="14"/>
      <c r="G511" s="14"/>
    </row>
    <row r="512" spans="1:7" x14ac:dyDescent="0.3">
      <c r="A512" s="14"/>
      <c r="B512" s="14"/>
      <c r="C512" s="14"/>
      <c r="D512" s="14"/>
      <c r="E512" s="7"/>
      <c r="F512" s="14"/>
      <c r="G512" s="14"/>
    </row>
    <row r="513" spans="1:7" x14ac:dyDescent="0.3">
      <c r="A513" s="14"/>
      <c r="B513" s="14"/>
      <c r="C513" s="14"/>
      <c r="D513" s="14"/>
      <c r="E513" s="7"/>
      <c r="F513" s="14"/>
      <c r="G513" s="14"/>
    </row>
    <row r="514" spans="1:7" x14ac:dyDescent="0.3">
      <c r="A514" s="14"/>
      <c r="B514" s="14"/>
      <c r="C514" s="14"/>
      <c r="D514" s="14"/>
      <c r="E514" s="7"/>
      <c r="F514" s="14"/>
      <c r="G514" s="14"/>
    </row>
    <row r="515" spans="1:7" x14ac:dyDescent="0.3">
      <c r="A515" s="14"/>
      <c r="B515" s="14"/>
      <c r="C515" s="14"/>
      <c r="D515" s="14"/>
      <c r="E515" s="7"/>
      <c r="F515" s="14"/>
      <c r="G515" s="14"/>
    </row>
    <row r="516" spans="1:7" x14ac:dyDescent="0.3">
      <c r="A516" s="14"/>
      <c r="B516" s="14"/>
      <c r="C516" s="14"/>
      <c r="D516" s="14"/>
      <c r="E516" s="7"/>
      <c r="F516" s="14"/>
      <c r="G516" s="14"/>
    </row>
    <row r="517" spans="1:7" x14ac:dyDescent="0.3">
      <c r="A517" s="14"/>
      <c r="B517" s="14"/>
      <c r="C517" s="14"/>
      <c r="D517" s="14"/>
      <c r="E517" s="7"/>
      <c r="F517" s="14"/>
      <c r="G517" s="14"/>
    </row>
    <row r="518" spans="1:7" x14ac:dyDescent="0.3">
      <c r="A518" s="14"/>
      <c r="B518" s="14"/>
      <c r="C518" s="14"/>
      <c r="D518" s="14"/>
      <c r="E518" s="7"/>
      <c r="F518" s="14"/>
      <c r="G518" s="14"/>
    </row>
    <row r="519" spans="1:7" x14ac:dyDescent="0.3">
      <c r="A519" s="14"/>
      <c r="B519" s="14"/>
      <c r="C519" s="14"/>
      <c r="D519" s="14"/>
      <c r="E519" s="7"/>
      <c r="F519" s="14"/>
      <c r="G519" s="14"/>
    </row>
    <row r="520" spans="1:7" x14ac:dyDescent="0.3">
      <c r="A520" s="14"/>
      <c r="B520" s="14"/>
      <c r="C520" s="14"/>
      <c r="D520" s="14"/>
      <c r="E520" s="7"/>
      <c r="F520" s="14"/>
      <c r="G520" s="14"/>
    </row>
    <row r="521" spans="1:7" x14ac:dyDescent="0.3">
      <c r="A521" s="14"/>
      <c r="B521" s="14"/>
      <c r="C521" s="14"/>
      <c r="D521" s="14"/>
      <c r="E521" s="7"/>
      <c r="F521" s="14"/>
      <c r="G521" s="14"/>
    </row>
    <row r="522" spans="1:7" x14ac:dyDescent="0.3">
      <c r="A522" s="14"/>
      <c r="B522" s="14"/>
      <c r="C522" s="14"/>
      <c r="D522" s="14"/>
      <c r="E522" s="7"/>
      <c r="F522" s="14"/>
      <c r="G522" s="14"/>
    </row>
    <row r="523" spans="1:7" x14ac:dyDescent="0.3">
      <c r="A523" s="14"/>
      <c r="B523" s="14"/>
      <c r="C523" s="14"/>
      <c r="D523" s="14"/>
      <c r="E523" s="7"/>
      <c r="F523" s="14"/>
      <c r="G523" s="14"/>
    </row>
    <row r="524" spans="1:7" x14ac:dyDescent="0.3">
      <c r="A524" s="14"/>
      <c r="B524" s="14"/>
      <c r="C524" s="14"/>
      <c r="D524" s="14"/>
      <c r="E524" s="7"/>
      <c r="F524" s="14"/>
      <c r="G524" s="14"/>
    </row>
    <row r="525" spans="1:7" x14ac:dyDescent="0.3">
      <c r="A525" s="14"/>
      <c r="B525" s="14"/>
      <c r="C525" s="14"/>
      <c r="D525" s="14"/>
      <c r="E525" s="7"/>
      <c r="F525" s="14"/>
      <c r="G525" s="14"/>
    </row>
    <row r="526" spans="1:7" x14ac:dyDescent="0.3">
      <c r="A526" s="14"/>
      <c r="B526" s="14"/>
      <c r="C526" s="14"/>
      <c r="D526" s="14"/>
      <c r="E526" s="7"/>
      <c r="F526" s="14"/>
      <c r="G526" s="14"/>
    </row>
    <row r="527" spans="1:7" x14ac:dyDescent="0.3">
      <c r="A527" s="14"/>
      <c r="B527" s="14"/>
      <c r="C527" s="14"/>
      <c r="D527" s="14"/>
      <c r="E527" s="7"/>
      <c r="F527" s="14"/>
      <c r="G527" s="14"/>
    </row>
    <row r="528" spans="1:7" x14ac:dyDescent="0.3">
      <c r="A528" s="14"/>
      <c r="B528" s="14"/>
      <c r="C528" s="14"/>
      <c r="D528" s="14"/>
      <c r="E528" s="7"/>
      <c r="F528" s="14"/>
      <c r="G528" s="14"/>
    </row>
    <row r="529" spans="1:7" x14ac:dyDescent="0.3">
      <c r="A529" s="14"/>
      <c r="B529" s="14"/>
      <c r="C529" s="14"/>
      <c r="D529" s="14"/>
      <c r="E529" s="7"/>
      <c r="F529" s="14"/>
      <c r="G529" s="14"/>
    </row>
    <row r="530" spans="1:7" x14ac:dyDescent="0.3">
      <c r="A530" s="14"/>
      <c r="B530" s="14"/>
      <c r="C530" s="14"/>
      <c r="D530" s="14"/>
      <c r="E530" s="7"/>
      <c r="F530" s="14"/>
      <c r="G530" s="14"/>
    </row>
    <row r="531" spans="1:7" x14ac:dyDescent="0.3">
      <c r="A531" s="14"/>
      <c r="B531" s="14"/>
      <c r="C531" s="14"/>
      <c r="D531" s="14"/>
      <c r="E531" s="7"/>
      <c r="F531" s="14"/>
      <c r="G531" s="14"/>
    </row>
    <row r="532" spans="1:7" x14ac:dyDescent="0.3">
      <c r="A532" s="14"/>
      <c r="B532" s="14"/>
      <c r="C532" s="14"/>
      <c r="D532" s="14"/>
      <c r="E532" s="7"/>
      <c r="F532" s="14"/>
      <c r="G532" s="14"/>
    </row>
    <row r="533" spans="1:7" x14ac:dyDescent="0.3">
      <c r="A533" s="14"/>
      <c r="B533" s="14"/>
      <c r="C533" s="14"/>
      <c r="D533" s="14"/>
      <c r="E533" s="7"/>
      <c r="F533" s="14"/>
      <c r="G533" s="14"/>
    </row>
    <row r="534" spans="1:7" x14ac:dyDescent="0.3">
      <c r="A534" s="14"/>
      <c r="B534" s="14"/>
      <c r="C534" s="14"/>
      <c r="D534" s="14"/>
      <c r="E534" s="7"/>
      <c r="F534" s="14"/>
      <c r="G534" s="14"/>
    </row>
    <row r="535" spans="1:7" x14ac:dyDescent="0.3">
      <c r="A535" s="14"/>
      <c r="B535" s="14"/>
      <c r="C535" s="14"/>
      <c r="D535" s="14"/>
      <c r="E535" s="7"/>
      <c r="F535" s="14"/>
      <c r="G535" s="14"/>
    </row>
    <row r="536" spans="1:7" x14ac:dyDescent="0.3">
      <c r="A536" s="14"/>
      <c r="B536" s="14"/>
      <c r="C536" s="14"/>
      <c r="D536" s="14"/>
      <c r="E536" s="7"/>
      <c r="F536" s="14"/>
      <c r="G536" s="14"/>
    </row>
    <row r="537" spans="1:7" x14ac:dyDescent="0.3">
      <c r="A537" s="14"/>
      <c r="B537" s="14"/>
      <c r="C537" s="14"/>
      <c r="D537" s="14"/>
      <c r="E537" s="7"/>
      <c r="F537" s="14"/>
      <c r="G537" s="14"/>
    </row>
    <row r="538" spans="1:7" x14ac:dyDescent="0.3">
      <c r="A538" s="14"/>
      <c r="B538" s="14"/>
      <c r="C538" s="14"/>
      <c r="D538" s="14"/>
      <c r="E538" s="7"/>
      <c r="F538" s="14"/>
      <c r="G538" s="14"/>
    </row>
    <row r="539" spans="1:7" x14ac:dyDescent="0.3">
      <c r="A539" s="14"/>
      <c r="B539" s="14"/>
      <c r="C539" s="14"/>
      <c r="D539" s="14"/>
      <c r="E539" s="7"/>
      <c r="F539" s="14"/>
      <c r="G539" s="14"/>
    </row>
    <row r="540" spans="1:7" x14ac:dyDescent="0.3">
      <c r="A540" s="14"/>
      <c r="B540" s="14"/>
      <c r="C540" s="14"/>
      <c r="D540" s="14"/>
      <c r="E540" s="7"/>
      <c r="F540" s="14"/>
      <c r="G540" s="14"/>
    </row>
    <row r="541" spans="1:7" x14ac:dyDescent="0.3">
      <c r="A541" s="14"/>
      <c r="B541" s="14"/>
      <c r="C541" s="14"/>
      <c r="D541" s="14"/>
      <c r="E541" s="7"/>
      <c r="F541" s="14"/>
      <c r="G541" s="14"/>
    </row>
    <row r="542" spans="1:7" x14ac:dyDescent="0.3">
      <c r="A542" s="14"/>
      <c r="B542" s="14"/>
      <c r="C542" s="14"/>
      <c r="D542" s="14"/>
      <c r="E542" s="7"/>
      <c r="F542" s="14"/>
      <c r="G542" s="14"/>
    </row>
    <row r="543" spans="1:7" x14ac:dyDescent="0.3">
      <c r="A543" s="14"/>
      <c r="B543" s="14"/>
      <c r="C543" s="14"/>
      <c r="D543" s="14"/>
      <c r="E543" s="7"/>
      <c r="F543" s="14"/>
      <c r="G543" s="14"/>
    </row>
    <row r="544" spans="1:7" x14ac:dyDescent="0.3">
      <c r="A544" s="14"/>
      <c r="B544" s="14"/>
      <c r="C544" s="14"/>
      <c r="D544" s="14"/>
      <c r="E544" s="7"/>
      <c r="F544" s="14"/>
      <c r="G544" s="14"/>
    </row>
    <row r="545" spans="1:7" x14ac:dyDescent="0.3">
      <c r="A545" s="14"/>
      <c r="B545" s="14"/>
      <c r="C545" s="14"/>
      <c r="D545" s="14"/>
      <c r="E545" s="7"/>
      <c r="F545" s="14"/>
      <c r="G545" s="14"/>
    </row>
    <row r="546" spans="1:7" x14ac:dyDescent="0.3">
      <c r="A546" s="14"/>
      <c r="B546" s="14"/>
      <c r="C546" s="14"/>
      <c r="D546" s="14"/>
      <c r="E546" s="7"/>
      <c r="F546" s="14"/>
      <c r="G546" s="14"/>
    </row>
    <row r="547" spans="1:7" x14ac:dyDescent="0.3">
      <c r="A547" s="14"/>
      <c r="B547" s="14"/>
      <c r="C547" s="14"/>
      <c r="D547" s="14"/>
      <c r="E547" s="7"/>
      <c r="F547" s="14"/>
      <c r="G547" s="14"/>
    </row>
    <row r="548" spans="1:7" x14ac:dyDescent="0.3">
      <c r="A548" s="14"/>
      <c r="B548" s="14"/>
      <c r="C548" s="14"/>
      <c r="D548" s="14"/>
      <c r="E548" s="7"/>
      <c r="F548" s="14"/>
      <c r="G548" s="14"/>
    </row>
    <row r="549" spans="1:7" x14ac:dyDescent="0.3">
      <c r="A549" s="14"/>
      <c r="B549" s="14"/>
      <c r="C549" s="14"/>
      <c r="D549" s="14"/>
      <c r="E549" s="7"/>
      <c r="F549" s="14"/>
      <c r="G549" s="14"/>
    </row>
    <row r="550" spans="1:7" x14ac:dyDescent="0.3">
      <c r="A550" s="14"/>
      <c r="B550" s="14"/>
      <c r="C550" s="14"/>
      <c r="D550" s="14"/>
      <c r="E550" s="7"/>
      <c r="F550" s="14"/>
      <c r="G550" s="14"/>
    </row>
    <row r="551" spans="1:7" x14ac:dyDescent="0.3">
      <c r="A551" s="14"/>
      <c r="B551" s="14"/>
      <c r="C551" s="14"/>
      <c r="D551" s="14"/>
      <c r="E551" s="7"/>
      <c r="F551" s="14"/>
      <c r="G551" s="14"/>
    </row>
    <row r="552" spans="1:7" x14ac:dyDescent="0.3">
      <c r="A552" s="14"/>
      <c r="B552" s="14"/>
      <c r="C552" s="14"/>
      <c r="D552" s="14"/>
      <c r="E552" s="7"/>
      <c r="F552" s="14"/>
      <c r="G552" s="14"/>
    </row>
    <row r="553" spans="1:7" x14ac:dyDescent="0.3">
      <c r="A553" s="14"/>
      <c r="B553" s="14"/>
      <c r="C553" s="14"/>
      <c r="D553" s="14"/>
      <c r="E553" s="7"/>
      <c r="F553" s="14"/>
      <c r="G553" s="14"/>
    </row>
    <row r="554" spans="1:7" x14ac:dyDescent="0.3">
      <c r="A554" s="14"/>
      <c r="B554" s="14"/>
      <c r="C554" s="14"/>
      <c r="D554" s="14"/>
      <c r="E554" s="7"/>
      <c r="F554" s="14"/>
      <c r="G554" s="14"/>
    </row>
    <row r="555" spans="1:7" x14ac:dyDescent="0.3">
      <c r="A555" s="14"/>
      <c r="B555" s="14"/>
      <c r="C555" s="14"/>
      <c r="D555" s="14"/>
      <c r="E555" s="7"/>
      <c r="F555" s="14"/>
      <c r="G555" s="14"/>
    </row>
    <row r="556" spans="1:7" x14ac:dyDescent="0.3">
      <c r="A556" s="14"/>
      <c r="B556" s="14"/>
      <c r="C556" s="14"/>
      <c r="D556" s="14"/>
      <c r="E556" s="7"/>
      <c r="F556" s="14"/>
      <c r="G556" s="14"/>
    </row>
    <row r="557" spans="1:7" x14ac:dyDescent="0.3">
      <c r="A557" s="14"/>
      <c r="B557" s="14"/>
      <c r="C557" s="14"/>
      <c r="D557" s="14"/>
      <c r="E557" s="7"/>
      <c r="F557" s="14"/>
      <c r="G557" s="14"/>
    </row>
    <row r="558" spans="1:7" x14ac:dyDescent="0.3">
      <c r="A558" s="14"/>
      <c r="B558" s="14"/>
      <c r="C558" s="14"/>
      <c r="D558" s="14"/>
      <c r="E558" s="7"/>
      <c r="F558" s="14"/>
      <c r="G558" s="14"/>
    </row>
    <row r="559" spans="1:7" x14ac:dyDescent="0.3">
      <c r="A559" s="14"/>
      <c r="B559" s="14"/>
      <c r="C559" s="14"/>
      <c r="D559" s="14"/>
      <c r="E559" s="7"/>
      <c r="F559" s="14"/>
      <c r="G559" s="14"/>
    </row>
    <row r="560" spans="1:7" x14ac:dyDescent="0.3">
      <c r="A560" s="14"/>
      <c r="B560" s="14"/>
      <c r="C560" s="14"/>
      <c r="D560" s="14"/>
      <c r="E560" s="7"/>
      <c r="F560" s="14"/>
      <c r="G560" s="14"/>
    </row>
    <row r="561" spans="1:7" x14ac:dyDescent="0.3">
      <c r="A561" s="14"/>
      <c r="B561" s="14"/>
      <c r="C561" s="14"/>
      <c r="D561" s="14"/>
      <c r="E561" s="7"/>
      <c r="F561" s="14"/>
      <c r="G561" s="14"/>
    </row>
    <row r="562" spans="1:7" x14ac:dyDescent="0.3">
      <c r="A562" s="14"/>
      <c r="B562" s="14"/>
      <c r="C562" s="14"/>
      <c r="D562" s="14"/>
      <c r="E562" s="7"/>
      <c r="F562" s="14"/>
      <c r="G562" s="14"/>
    </row>
    <row r="563" spans="1:7" x14ac:dyDescent="0.3">
      <c r="A563" s="14"/>
      <c r="B563" s="14"/>
      <c r="C563" s="14"/>
      <c r="D563" s="14"/>
      <c r="E563" s="7"/>
      <c r="F563" s="14"/>
      <c r="G563" s="14"/>
    </row>
    <row r="564" spans="1:7" x14ac:dyDescent="0.3">
      <c r="A564" s="14"/>
      <c r="B564" s="14"/>
      <c r="C564" s="14"/>
      <c r="D564" s="14"/>
      <c r="E564" s="7"/>
      <c r="F564" s="14"/>
      <c r="G564" s="14"/>
    </row>
    <row r="565" spans="1:7" x14ac:dyDescent="0.3">
      <c r="A565" s="14"/>
      <c r="B565" s="14"/>
      <c r="C565" s="14"/>
      <c r="D565" s="14"/>
      <c r="E565" s="7"/>
      <c r="F565" s="14"/>
      <c r="G565" s="14"/>
    </row>
    <row r="566" spans="1:7" x14ac:dyDescent="0.3">
      <c r="A566" s="14"/>
      <c r="B566" s="14"/>
      <c r="C566" s="14"/>
      <c r="D566" s="14"/>
      <c r="E566" s="7"/>
      <c r="F566" s="14"/>
      <c r="G566" s="14"/>
    </row>
    <row r="567" spans="1:7" x14ac:dyDescent="0.3">
      <c r="A567" s="14"/>
      <c r="B567" s="14"/>
      <c r="C567" s="14"/>
      <c r="D567" s="14"/>
      <c r="E567" s="7"/>
      <c r="F567" s="14"/>
      <c r="G567" s="14"/>
    </row>
    <row r="568" spans="1:7" x14ac:dyDescent="0.3">
      <c r="A568" s="14"/>
      <c r="B568" s="14"/>
      <c r="C568" s="14"/>
      <c r="D568" s="14"/>
      <c r="E568" s="7"/>
      <c r="F568" s="14"/>
      <c r="G568" s="14"/>
    </row>
    <row r="569" spans="1:7" x14ac:dyDescent="0.3">
      <c r="A569" s="14"/>
      <c r="B569" s="14"/>
      <c r="C569" s="14"/>
      <c r="D569" s="14"/>
      <c r="E569" s="7"/>
      <c r="F569" s="14"/>
      <c r="G569" s="14"/>
    </row>
    <row r="570" spans="1:7" x14ac:dyDescent="0.3">
      <c r="A570" s="14"/>
      <c r="B570" s="14"/>
      <c r="C570" s="14"/>
      <c r="D570" s="14"/>
      <c r="E570" s="7"/>
      <c r="F570" s="14"/>
      <c r="G570" s="14"/>
    </row>
    <row r="571" spans="1:7" x14ac:dyDescent="0.3">
      <c r="A571" s="14"/>
      <c r="B571" s="14"/>
      <c r="C571" s="14"/>
      <c r="D571" s="14"/>
      <c r="E571" s="7"/>
      <c r="F571" s="14"/>
      <c r="G571" s="14"/>
    </row>
    <row r="572" spans="1:7" x14ac:dyDescent="0.3">
      <c r="A572" s="14"/>
      <c r="B572" s="14"/>
      <c r="C572" s="14"/>
      <c r="D572" s="14"/>
      <c r="E572" s="7"/>
      <c r="F572" s="14"/>
      <c r="G572" s="14"/>
    </row>
    <row r="573" spans="1:7" x14ac:dyDescent="0.3">
      <c r="A573" s="14"/>
      <c r="B573" s="14"/>
      <c r="C573" s="14"/>
      <c r="D573" s="14"/>
      <c r="E573" s="7"/>
      <c r="F573" s="14"/>
      <c r="G573" s="14"/>
    </row>
    <row r="574" spans="1:7" x14ac:dyDescent="0.3">
      <c r="A574" s="14"/>
      <c r="B574" s="14"/>
      <c r="C574" s="14"/>
      <c r="D574" s="14"/>
      <c r="E574" s="7"/>
      <c r="F574" s="14"/>
      <c r="G574" s="14"/>
    </row>
    <row r="575" spans="1:7" x14ac:dyDescent="0.3">
      <c r="A575" s="14"/>
      <c r="B575" s="14"/>
      <c r="C575" s="14"/>
      <c r="D575" s="14"/>
      <c r="E575" s="7"/>
      <c r="F575" s="14"/>
      <c r="G575" s="14"/>
    </row>
    <row r="576" spans="1:7" x14ac:dyDescent="0.3">
      <c r="A576" s="14"/>
      <c r="B576" s="14"/>
      <c r="C576" s="14"/>
      <c r="D576" s="14"/>
      <c r="E576" s="7"/>
      <c r="F576" s="14"/>
      <c r="G576" s="14"/>
    </row>
    <row r="577" spans="1:7" x14ac:dyDescent="0.3">
      <c r="A577" s="14"/>
      <c r="B577" s="14"/>
      <c r="C577" s="14"/>
      <c r="D577" s="14"/>
      <c r="E577" s="7"/>
      <c r="F577" s="14"/>
      <c r="G577" s="14"/>
    </row>
    <row r="578" spans="1:7" x14ac:dyDescent="0.3">
      <c r="A578" s="14"/>
      <c r="B578" s="14"/>
      <c r="C578" s="14"/>
      <c r="D578" s="14"/>
      <c r="E578" s="7"/>
      <c r="F578" s="14"/>
      <c r="G578" s="14"/>
    </row>
    <row r="579" spans="1:7" x14ac:dyDescent="0.3">
      <c r="A579" s="14"/>
      <c r="B579" s="14"/>
      <c r="C579" s="14"/>
      <c r="D579" s="14"/>
      <c r="E579" s="7"/>
      <c r="F579" s="14"/>
      <c r="G579" s="14"/>
    </row>
    <row r="580" spans="1:7" x14ac:dyDescent="0.3">
      <c r="A580" s="14"/>
      <c r="B580" s="14"/>
      <c r="C580" s="14"/>
      <c r="D580" s="14"/>
      <c r="E580" s="7"/>
      <c r="F580" s="14"/>
      <c r="G580" s="14"/>
    </row>
    <row r="581" spans="1:7" x14ac:dyDescent="0.3">
      <c r="A581" s="14"/>
      <c r="B581" s="14"/>
      <c r="C581" s="14"/>
      <c r="D581" s="14"/>
      <c r="E581" s="7"/>
      <c r="F581" s="14"/>
      <c r="G581" s="14"/>
    </row>
    <row r="582" spans="1:7" x14ac:dyDescent="0.3">
      <c r="A582" s="14"/>
      <c r="B582" s="14"/>
      <c r="C582" s="14"/>
      <c r="D582" s="14"/>
      <c r="E582" s="7"/>
      <c r="F582" s="14"/>
      <c r="G582" s="14"/>
    </row>
    <row r="583" spans="1:7" x14ac:dyDescent="0.3">
      <c r="A583" s="14"/>
      <c r="B583" s="14"/>
      <c r="C583" s="14"/>
      <c r="D583" s="14"/>
      <c r="E583" s="7"/>
      <c r="F583" s="14"/>
      <c r="G583" s="14"/>
    </row>
    <row r="584" spans="1:7" x14ac:dyDescent="0.3">
      <c r="A584" s="14"/>
      <c r="B584" s="14"/>
      <c r="C584" s="14"/>
      <c r="D584" s="14"/>
      <c r="E584" s="7"/>
      <c r="F584" s="14"/>
      <c r="G584" s="14"/>
    </row>
    <row r="585" spans="1:7" x14ac:dyDescent="0.3">
      <c r="A585" s="14"/>
      <c r="B585" s="14"/>
      <c r="C585" s="14"/>
      <c r="D585" s="14"/>
      <c r="E585" s="7"/>
      <c r="F585" s="14"/>
      <c r="G585" s="14"/>
    </row>
    <row r="586" spans="1:7" x14ac:dyDescent="0.3">
      <c r="A586" s="14"/>
      <c r="B586" s="14"/>
      <c r="C586" s="14"/>
      <c r="D586" s="14"/>
      <c r="E586" s="7"/>
      <c r="F586" s="14"/>
      <c r="G586" s="14"/>
    </row>
    <row r="587" spans="1:7" x14ac:dyDescent="0.3">
      <c r="A587" s="14"/>
      <c r="B587" s="14"/>
      <c r="C587" s="14"/>
      <c r="D587" s="14"/>
      <c r="E587" s="7"/>
      <c r="F587" s="14"/>
      <c r="G587" s="14"/>
    </row>
    <row r="588" spans="1:7" x14ac:dyDescent="0.3">
      <c r="A588" s="14"/>
      <c r="B588" s="14"/>
      <c r="C588" s="14"/>
      <c r="D588" s="14"/>
      <c r="E588" s="7"/>
      <c r="F588" s="14"/>
      <c r="G588" s="14"/>
    </row>
    <row r="589" spans="1:7" x14ac:dyDescent="0.3">
      <c r="A589" s="14"/>
      <c r="B589" s="14"/>
      <c r="C589" s="14"/>
      <c r="D589" s="14"/>
      <c r="E589" s="7"/>
      <c r="F589" s="14"/>
      <c r="G589" s="14"/>
    </row>
    <row r="590" spans="1:7" x14ac:dyDescent="0.3">
      <c r="A590" s="14"/>
      <c r="B590" s="14"/>
      <c r="C590" s="14"/>
      <c r="D590" s="14"/>
      <c r="E590" s="7"/>
      <c r="F590" s="14"/>
      <c r="G590" s="14"/>
    </row>
    <row r="591" spans="1:7" x14ac:dyDescent="0.3">
      <c r="A591" s="14"/>
      <c r="B591" s="14"/>
      <c r="C591" s="14"/>
      <c r="D591" s="14"/>
      <c r="E591" s="7"/>
      <c r="F591" s="14"/>
      <c r="G591" s="14"/>
    </row>
    <row r="592" spans="1:7" x14ac:dyDescent="0.3">
      <c r="A592" s="14"/>
      <c r="B592" s="14"/>
      <c r="C592" s="14"/>
      <c r="D592" s="14"/>
      <c r="E592" s="7"/>
      <c r="F592" s="14"/>
      <c r="G592" s="14"/>
    </row>
    <row r="593" spans="1:7" x14ac:dyDescent="0.3">
      <c r="A593" s="14"/>
      <c r="B593" s="14"/>
      <c r="C593" s="14"/>
      <c r="D593" s="14"/>
      <c r="E593" s="7"/>
      <c r="F593" s="14"/>
      <c r="G593" s="14"/>
    </row>
    <row r="594" spans="1:7" x14ac:dyDescent="0.3">
      <c r="A594" s="14"/>
      <c r="B594" s="14"/>
      <c r="C594" s="14"/>
      <c r="D594" s="14"/>
      <c r="E594" s="7"/>
      <c r="F594" s="14"/>
      <c r="G594" s="14"/>
    </row>
    <row r="595" spans="1:7" x14ac:dyDescent="0.3">
      <c r="A595" s="14"/>
      <c r="B595" s="14"/>
      <c r="C595" s="14"/>
      <c r="D595" s="14"/>
      <c r="E595" s="7"/>
      <c r="F595" s="14"/>
      <c r="G595" s="14"/>
    </row>
    <row r="596" spans="1:7" x14ac:dyDescent="0.3">
      <c r="A596" s="14"/>
      <c r="B596" s="14"/>
      <c r="C596" s="14"/>
      <c r="D596" s="14"/>
      <c r="E596" s="7"/>
      <c r="F596" s="14"/>
      <c r="G596" s="14"/>
    </row>
    <row r="597" spans="1:7" x14ac:dyDescent="0.3">
      <c r="A597" s="14"/>
      <c r="B597" s="14"/>
      <c r="C597" s="14"/>
      <c r="D597" s="14"/>
      <c r="E597" s="7"/>
      <c r="F597" s="14"/>
      <c r="G597" s="14"/>
    </row>
    <row r="598" spans="1:7" x14ac:dyDescent="0.3">
      <c r="A598" s="14"/>
      <c r="B598" s="14"/>
      <c r="C598" s="14"/>
      <c r="D598" s="14"/>
      <c r="E598" s="7"/>
      <c r="F598" s="14"/>
      <c r="G598" s="14"/>
    </row>
    <row r="599" spans="1:7" x14ac:dyDescent="0.3">
      <c r="A599" s="14"/>
      <c r="B599" s="14"/>
      <c r="C599" s="14"/>
      <c r="D599" s="14"/>
      <c r="E599" s="7"/>
      <c r="F599" s="14"/>
      <c r="G599" s="14"/>
    </row>
    <row r="600" spans="1:7" x14ac:dyDescent="0.3">
      <c r="A600" s="14"/>
      <c r="B600" s="14"/>
      <c r="C600" s="14"/>
      <c r="D600" s="14"/>
      <c r="E600" s="7"/>
      <c r="F600" s="14"/>
      <c r="G600" s="14"/>
    </row>
    <row r="601" spans="1:7" x14ac:dyDescent="0.3">
      <c r="A601" s="14"/>
      <c r="B601" s="14"/>
      <c r="C601" s="14"/>
      <c r="D601" s="14"/>
      <c r="E601" s="7"/>
      <c r="F601" s="14"/>
      <c r="G601" s="14"/>
    </row>
    <row r="602" spans="1:7" x14ac:dyDescent="0.3">
      <c r="A602" s="14"/>
      <c r="B602" s="14"/>
      <c r="C602" s="14"/>
      <c r="D602" s="14"/>
      <c r="E602" s="7"/>
      <c r="F602" s="14"/>
      <c r="G602" s="14"/>
    </row>
    <row r="603" spans="1:7" x14ac:dyDescent="0.3">
      <c r="A603" s="14"/>
      <c r="B603" s="14"/>
      <c r="C603" s="14"/>
      <c r="D603" s="14"/>
      <c r="E603" s="7"/>
      <c r="F603" s="14"/>
      <c r="G603" s="14"/>
    </row>
    <row r="604" spans="1:7" x14ac:dyDescent="0.3">
      <c r="A604" s="14"/>
      <c r="B604" s="14"/>
      <c r="C604" s="14"/>
      <c r="D604" s="14"/>
      <c r="E604" s="7"/>
      <c r="F604" s="14"/>
      <c r="G604" s="14"/>
    </row>
    <row r="605" spans="1:7" x14ac:dyDescent="0.3">
      <c r="A605" s="14"/>
      <c r="B605" s="14"/>
      <c r="C605" s="14"/>
      <c r="D605" s="14"/>
      <c r="E605" s="7"/>
      <c r="F605" s="14"/>
      <c r="G605" s="14"/>
    </row>
    <row r="606" spans="1:7" x14ac:dyDescent="0.3">
      <c r="A606" s="14"/>
      <c r="B606" s="14"/>
      <c r="C606" s="14"/>
      <c r="D606" s="14"/>
      <c r="E606" s="7"/>
      <c r="F606" s="14"/>
      <c r="G606" s="14"/>
    </row>
    <row r="607" spans="1:7" x14ac:dyDescent="0.3">
      <c r="A607" s="14"/>
      <c r="B607" s="14"/>
      <c r="C607" s="14"/>
      <c r="D607" s="14"/>
      <c r="E607" s="7"/>
      <c r="F607" s="14"/>
      <c r="G607" s="14"/>
    </row>
    <row r="608" spans="1:7" x14ac:dyDescent="0.3">
      <c r="A608" s="14"/>
      <c r="B608" s="14"/>
      <c r="C608" s="14"/>
      <c r="D608" s="14"/>
      <c r="E608" s="7"/>
      <c r="F608" s="14"/>
      <c r="G608" s="14"/>
    </row>
    <row r="609" spans="1:7" x14ac:dyDescent="0.3">
      <c r="A609" s="14"/>
      <c r="B609" s="14"/>
      <c r="C609" s="14"/>
      <c r="D609" s="14"/>
      <c r="E609" s="7"/>
      <c r="F609" s="14"/>
      <c r="G609" s="14"/>
    </row>
    <row r="610" spans="1:7" x14ac:dyDescent="0.3">
      <c r="A610" s="14"/>
      <c r="B610" s="14"/>
      <c r="C610" s="14"/>
      <c r="D610" s="14"/>
      <c r="E610" s="7"/>
      <c r="F610" s="14"/>
      <c r="G610" s="14"/>
    </row>
    <row r="611" spans="1:7" x14ac:dyDescent="0.3">
      <c r="A611" s="14"/>
      <c r="B611" s="14"/>
      <c r="C611" s="14"/>
      <c r="D611" s="14"/>
      <c r="E611" s="7"/>
      <c r="F611" s="14"/>
      <c r="G611" s="14"/>
    </row>
    <row r="612" spans="1:7" x14ac:dyDescent="0.3">
      <c r="A612" s="14"/>
      <c r="B612" s="14"/>
      <c r="C612" s="14"/>
      <c r="D612" s="14"/>
      <c r="E612" s="7"/>
      <c r="F612" s="14"/>
      <c r="G612" s="14"/>
    </row>
    <row r="613" spans="1:7" x14ac:dyDescent="0.3">
      <c r="A613" s="14"/>
      <c r="B613" s="14"/>
      <c r="C613" s="14"/>
      <c r="D613" s="14"/>
      <c r="E613" s="7"/>
      <c r="F613" s="14"/>
      <c r="G613" s="14"/>
    </row>
    <row r="614" spans="1:7" x14ac:dyDescent="0.3">
      <c r="A614" s="14"/>
      <c r="B614" s="14"/>
      <c r="C614" s="14"/>
      <c r="D614" s="14"/>
      <c r="E614" s="7"/>
      <c r="F614" s="14"/>
      <c r="G614" s="14"/>
    </row>
    <row r="615" spans="1:7" x14ac:dyDescent="0.3">
      <c r="A615" s="14"/>
      <c r="B615" s="14"/>
      <c r="C615" s="14"/>
      <c r="D615" s="14"/>
      <c r="E615" s="7"/>
      <c r="F615" s="14"/>
      <c r="G615" s="14"/>
    </row>
    <row r="616" spans="1:7" x14ac:dyDescent="0.3">
      <c r="A616" s="14"/>
      <c r="B616" s="14"/>
      <c r="C616" s="14"/>
      <c r="D616" s="14"/>
      <c r="E616" s="7"/>
      <c r="F616" s="14"/>
      <c r="G616" s="14"/>
    </row>
    <row r="617" spans="1:7" x14ac:dyDescent="0.3">
      <c r="A617" s="14"/>
      <c r="B617" s="14"/>
      <c r="C617" s="14"/>
      <c r="D617" s="14"/>
      <c r="E617" s="7"/>
      <c r="F617" s="14"/>
      <c r="G617" s="14"/>
    </row>
    <row r="618" spans="1:7" x14ac:dyDescent="0.3">
      <c r="A618" s="14"/>
      <c r="B618" s="14"/>
      <c r="C618" s="14"/>
      <c r="D618" s="14"/>
      <c r="E618" s="7"/>
      <c r="F618" s="14"/>
      <c r="G618" s="14"/>
    </row>
    <row r="619" spans="1:7" x14ac:dyDescent="0.3">
      <c r="A619" s="14"/>
      <c r="B619" s="14"/>
      <c r="C619" s="14"/>
      <c r="D619" s="14"/>
      <c r="E619" s="7"/>
      <c r="F619" s="14"/>
      <c r="G619" s="14"/>
    </row>
    <row r="620" spans="1:7" x14ac:dyDescent="0.3">
      <c r="A620" s="14"/>
      <c r="B620" s="14"/>
      <c r="C620" s="14"/>
      <c r="D620" s="14"/>
      <c r="E620" s="7"/>
      <c r="F620" s="14"/>
      <c r="G620" s="14"/>
    </row>
    <row r="621" spans="1:7" x14ac:dyDescent="0.3">
      <c r="A621" s="14"/>
      <c r="B621" s="14"/>
      <c r="C621" s="14"/>
      <c r="D621" s="14"/>
      <c r="E621" s="7"/>
      <c r="F621" s="14"/>
      <c r="G621" s="14"/>
    </row>
    <row r="622" spans="1:7" x14ac:dyDescent="0.3">
      <c r="A622" s="14"/>
      <c r="B622" s="14"/>
      <c r="C622" s="14"/>
      <c r="D622" s="14"/>
      <c r="E622" s="7"/>
      <c r="F622" s="14"/>
      <c r="G622" s="14"/>
    </row>
    <row r="623" spans="1:7" x14ac:dyDescent="0.3">
      <c r="A623" s="14"/>
      <c r="B623" s="14"/>
      <c r="C623" s="14"/>
      <c r="D623" s="14"/>
      <c r="E623" s="7"/>
      <c r="F623" s="14"/>
      <c r="G623" s="14"/>
    </row>
    <row r="624" spans="1:7" x14ac:dyDescent="0.3">
      <c r="A624" s="14"/>
      <c r="B624" s="14"/>
      <c r="C624" s="14"/>
      <c r="D624" s="14"/>
      <c r="E624" s="7"/>
      <c r="F624" s="14"/>
      <c r="G624" s="14"/>
    </row>
    <row r="625" spans="1:7" x14ac:dyDescent="0.3">
      <c r="A625" s="14"/>
      <c r="B625" s="14"/>
      <c r="C625" s="14"/>
      <c r="D625" s="14"/>
      <c r="E625" s="7"/>
      <c r="F625" s="14"/>
      <c r="G625" s="14"/>
    </row>
    <row r="626" spans="1:7" x14ac:dyDescent="0.3">
      <c r="A626" s="14"/>
      <c r="B626" s="14"/>
      <c r="C626" s="14"/>
      <c r="D626" s="14"/>
      <c r="E626" s="7"/>
      <c r="F626" s="14"/>
      <c r="G626" s="14"/>
    </row>
    <row r="627" spans="1:7" x14ac:dyDescent="0.3">
      <c r="A627" s="14"/>
      <c r="B627" s="14"/>
      <c r="C627" s="14"/>
      <c r="D627" s="14"/>
      <c r="E627" s="7"/>
      <c r="F627" s="14"/>
      <c r="G627" s="14"/>
    </row>
    <row r="628" spans="1:7" x14ac:dyDescent="0.3">
      <c r="A628" s="14"/>
      <c r="B628" s="14"/>
      <c r="C628" s="14"/>
      <c r="D628" s="14"/>
      <c r="E628" s="7"/>
      <c r="F628" s="14"/>
      <c r="G628" s="14"/>
    </row>
    <row r="629" spans="1:7" x14ac:dyDescent="0.3">
      <c r="A629" s="14"/>
      <c r="B629" s="14"/>
      <c r="C629" s="14"/>
      <c r="D629" s="14"/>
      <c r="E629" s="7"/>
      <c r="F629" s="14"/>
      <c r="G629" s="14"/>
    </row>
    <row r="630" spans="1:7" x14ac:dyDescent="0.3">
      <c r="A630" s="14"/>
      <c r="B630" s="14"/>
      <c r="C630" s="14"/>
      <c r="D630" s="14"/>
      <c r="E630" s="7"/>
      <c r="F630" s="14"/>
      <c r="G630" s="14"/>
    </row>
    <row r="631" spans="1:7" x14ac:dyDescent="0.3">
      <c r="A631" s="14"/>
      <c r="B631" s="14"/>
      <c r="C631" s="14"/>
      <c r="D631" s="14"/>
      <c r="E631" s="7"/>
      <c r="F631" s="14"/>
      <c r="G631" s="14"/>
    </row>
    <row r="632" spans="1:7" x14ac:dyDescent="0.3">
      <c r="A632" s="14"/>
      <c r="B632" s="14"/>
      <c r="C632" s="14"/>
      <c r="D632" s="14"/>
      <c r="E632" s="7"/>
      <c r="F632" s="14"/>
      <c r="G632" s="14"/>
    </row>
    <row r="633" spans="1:7" x14ac:dyDescent="0.3">
      <c r="A633" s="14"/>
      <c r="B633" s="14"/>
      <c r="C633" s="14"/>
      <c r="D633" s="14"/>
      <c r="E633" s="7"/>
      <c r="F633" s="14"/>
      <c r="G633" s="14"/>
    </row>
    <row r="634" spans="1:7" x14ac:dyDescent="0.3">
      <c r="A634" s="14"/>
      <c r="B634" s="14"/>
      <c r="C634" s="14"/>
      <c r="D634" s="14"/>
      <c r="E634" s="7"/>
      <c r="F634" s="14"/>
      <c r="G634" s="14"/>
    </row>
    <row r="635" spans="1:7" x14ac:dyDescent="0.3">
      <c r="A635" s="14"/>
      <c r="B635" s="14"/>
      <c r="C635" s="14"/>
      <c r="D635" s="14"/>
      <c r="E635" s="7"/>
      <c r="F635" s="14"/>
      <c r="G635" s="14"/>
    </row>
    <row r="636" spans="1:7" x14ac:dyDescent="0.3">
      <c r="A636" s="14"/>
      <c r="B636" s="14"/>
      <c r="C636" s="14"/>
      <c r="D636" s="14"/>
      <c r="E636" s="7"/>
      <c r="F636" s="14"/>
      <c r="G636" s="14"/>
    </row>
    <row r="637" spans="1:7" x14ac:dyDescent="0.3">
      <c r="A637" s="14"/>
      <c r="B637" s="14"/>
      <c r="C637" s="14"/>
      <c r="D637" s="14"/>
      <c r="E637" s="7"/>
      <c r="F637" s="14"/>
      <c r="G637" s="14"/>
    </row>
    <row r="638" spans="1:7" x14ac:dyDescent="0.3">
      <c r="A638" s="14"/>
      <c r="B638" s="14"/>
      <c r="C638" s="14"/>
      <c r="D638" s="14"/>
      <c r="E638" s="7"/>
      <c r="F638" s="14"/>
      <c r="G638" s="14"/>
    </row>
    <row r="639" spans="1:7" x14ac:dyDescent="0.3">
      <c r="A639" s="14"/>
      <c r="B639" s="14"/>
      <c r="C639" s="14"/>
      <c r="D639" s="14"/>
      <c r="E639" s="7"/>
      <c r="F639" s="14"/>
      <c r="G639" s="14"/>
    </row>
    <row r="640" spans="1:7" x14ac:dyDescent="0.3">
      <c r="A640" s="14"/>
      <c r="B640" s="14"/>
      <c r="C640" s="14"/>
      <c r="D640" s="14"/>
      <c r="E640" s="7"/>
      <c r="F640" s="14"/>
      <c r="G640" s="14"/>
    </row>
    <row r="641" spans="1:7" x14ac:dyDescent="0.3">
      <c r="A641" s="14"/>
      <c r="B641" s="14"/>
      <c r="C641" s="14"/>
      <c r="D641" s="14"/>
      <c r="E641" s="7"/>
      <c r="F641" s="14"/>
      <c r="G641" s="14"/>
    </row>
    <row r="642" spans="1:7" x14ac:dyDescent="0.3">
      <c r="A642" s="14"/>
      <c r="B642" s="14"/>
      <c r="C642" s="14"/>
      <c r="D642" s="14"/>
      <c r="E642" s="7"/>
      <c r="F642" s="14"/>
      <c r="G642" s="14"/>
    </row>
    <row r="643" spans="1:7" x14ac:dyDescent="0.3">
      <c r="A643" s="14"/>
      <c r="B643" s="14"/>
      <c r="C643" s="14"/>
      <c r="D643" s="14"/>
      <c r="E643" s="7"/>
      <c r="F643" s="14"/>
      <c r="G643" s="14"/>
    </row>
    <row r="644" spans="1:7" x14ac:dyDescent="0.3">
      <c r="A644" s="14"/>
      <c r="B644" s="14"/>
      <c r="C644" s="14"/>
      <c r="D644" s="14"/>
      <c r="E644" s="7"/>
      <c r="F644" s="14"/>
      <c r="G644" s="14"/>
    </row>
    <row r="645" spans="1:7" x14ac:dyDescent="0.3">
      <c r="A645" s="14"/>
      <c r="B645" s="14"/>
      <c r="C645" s="14"/>
      <c r="D645" s="14"/>
      <c r="E645" s="7"/>
      <c r="F645" s="14"/>
      <c r="G645" s="14"/>
    </row>
    <row r="646" spans="1:7" x14ac:dyDescent="0.3">
      <c r="A646" s="14"/>
      <c r="B646" s="14"/>
      <c r="C646" s="14"/>
      <c r="D646" s="14"/>
      <c r="E646" s="7"/>
      <c r="F646" s="14"/>
      <c r="G646" s="14"/>
    </row>
    <row r="647" spans="1:7" x14ac:dyDescent="0.3">
      <c r="A647" s="14"/>
      <c r="B647" s="14"/>
      <c r="C647" s="14"/>
      <c r="D647" s="14"/>
      <c r="E647" s="7"/>
      <c r="F647" s="14"/>
      <c r="G647" s="14"/>
    </row>
    <row r="648" spans="1:7" x14ac:dyDescent="0.3">
      <c r="A648" s="14"/>
      <c r="B648" s="14"/>
      <c r="C648" s="14"/>
      <c r="D648" s="14"/>
      <c r="E648" s="7"/>
      <c r="F648" s="14"/>
      <c r="G648" s="14"/>
    </row>
    <row r="649" spans="1:7" x14ac:dyDescent="0.3">
      <c r="A649" s="14"/>
      <c r="B649" s="14"/>
      <c r="C649" s="14"/>
      <c r="D649" s="14"/>
      <c r="E649" s="7"/>
      <c r="F649" s="14"/>
      <c r="G649" s="14"/>
    </row>
    <row r="650" spans="1:7" x14ac:dyDescent="0.3">
      <c r="A650" s="14"/>
      <c r="B650" s="14"/>
      <c r="C650" s="14"/>
      <c r="D650" s="14"/>
      <c r="E650" s="7"/>
      <c r="F650" s="14"/>
      <c r="G650" s="14"/>
    </row>
    <row r="651" spans="1:7" x14ac:dyDescent="0.3">
      <c r="A651" s="14"/>
      <c r="B651" s="14"/>
      <c r="C651" s="14"/>
      <c r="D651" s="14"/>
      <c r="E651" s="7"/>
      <c r="F651" s="14"/>
      <c r="G651" s="14"/>
    </row>
    <row r="652" spans="1:7" x14ac:dyDescent="0.3">
      <c r="A652" s="14"/>
      <c r="B652" s="14"/>
      <c r="C652" s="14"/>
      <c r="D652" s="14"/>
      <c r="E652" s="7"/>
      <c r="F652" s="14"/>
      <c r="G652" s="14"/>
    </row>
    <row r="653" spans="1:7" x14ac:dyDescent="0.3">
      <c r="A653" s="14"/>
      <c r="B653" s="14"/>
      <c r="C653" s="14"/>
      <c r="D653" s="14"/>
      <c r="E653" s="7"/>
      <c r="F653" s="14"/>
      <c r="G653" s="14"/>
    </row>
    <row r="654" spans="1:7" x14ac:dyDescent="0.3">
      <c r="A654" s="14"/>
      <c r="B654" s="14"/>
      <c r="C654" s="14"/>
      <c r="D654" s="14"/>
      <c r="E654" s="7"/>
      <c r="F654" s="14"/>
      <c r="G654" s="14"/>
    </row>
    <row r="655" spans="1:7" x14ac:dyDescent="0.3">
      <c r="A655" s="14"/>
      <c r="B655" s="14"/>
      <c r="C655" s="14"/>
      <c r="D655" s="14"/>
      <c r="E655" s="7"/>
      <c r="F655" s="14"/>
      <c r="G655" s="14"/>
    </row>
    <row r="656" spans="1:7" x14ac:dyDescent="0.3">
      <c r="A656" s="14"/>
      <c r="B656" s="14"/>
      <c r="C656" s="14"/>
      <c r="D656" s="14"/>
      <c r="E656" s="7"/>
      <c r="F656" s="14"/>
      <c r="G656" s="14"/>
    </row>
    <row r="657" spans="1:7" x14ac:dyDescent="0.3">
      <c r="A657" s="14"/>
      <c r="B657" s="14"/>
      <c r="C657" s="14"/>
      <c r="D657" s="14"/>
      <c r="E657" s="7"/>
      <c r="F657" s="14"/>
      <c r="G657" s="14"/>
    </row>
    <row r="658" spans="1:7" x14ac:dyDescent="0.3">
      <c r="A658" s="14"/>
      <c r="B658" s="14"/>
      <c r="C658" s="14"/>
      <c r="D658" s="14"/>
      <c r="E658" s="7"/>
      <c r="F658" s="14"/>
      <c r="G658" s="14"/>
    </row>
    <row r="659" spans="1:7" x14ac:dyDescent="0.3">
      <c r="A659" s="14"/>
      <c r="B659" s="14"/>
      <c r="C659" s="14"/>
      <c r="D659" s="14"/>
      <c r="E659" s="7"/>
      <c r="F659" s="14"/>
      <c r="G659" s="14"/>
    </row>
    <row r="660" spans="1:7" x14ac:dyDescent="0.3">
      <c r="A660" s="14"/>
      <c r="B660" s="14"/>
      <c r="C660" s="14"/>
      <c r="D660" s="14"/>
      <c r="E660" s="7"/>
      <c r="F660" s="14"/>
      <c r="G660" s="14"/>
    </row>
    <row r="661" spans="1:7" x14ac:dyDescent="0.3">
      <c r="A661" s="14"/>
      <c r="B661" s="14"/>
      <c r="C661" s="14"/>
      <c r="D661" s="14"/>
      <c r="E661" s="7"/>
      <c r="F661" s="14"/>
      <c r="G661" s="14"/>
    </row>
    <row r="662" spans="1:7" x14ac:dyDescent="0.3">
      <c r="A662" s="14"/>
      <c r="B662" s="14"/>
      <c r="C662" s="14"/>
      <c r="D662" s="14"/>
      <c r="E662" s="7"/>
      <c r="F662" s="14"/>
      <c r="G662" s="14"/>
    </row>
    <row r="663" spans="1:7" x14ac:dyDescent="0.3">
      <c r="A663" s="14"/>
      <c r="B663" s="14"/>
      <c r="C663" s="14"/>
      <c r="D663" s="14"/>
      <c r="E663" s="7"/>
      <c r="F663" s="14"/>
      <c r="G663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3"/>
  <sheetViews>
    <sheetView tabSelected="1" zoomScale="70" zoomScaleNormal="70" workbookViewId="0">
      <selection activeCell="J22" sqref="J22"/>
    </sheetView>
  </sheetViews>
  <sheetFormatPr defaultRowHeight="14.4" x14ac:dyDescent="0.3"/>
  <cols>
    <col min="1" max="1" width="25.33203125" customWidth="1"/>
    <col min="2" max="2" width="15.33203125" customWidth="1"/>
    <col min="3" max="3" width="13.6640625" customWidth="1"/>
    <col min="4" max="4" width="12" customWidth="1"/>
    <col min="5" max="5" width="16.109375" customWidth="1"/>
    <col min="6" max="6" width="10.88671875" customWidth="1"/>
    <col min="12" max="12" width="24.5546875" customWidth="1"/>
    <col min="15" max="15" width="19.109375" customWidth="1"/>
  </cols>
  <sheetData>
    <row r="2" spans="1:4" x14ac:dyDescent="0.3">
      <c r="A2" s="64" t="s">
        <v>99</v>
      </c>
      <c r="B2" s="46"/>
      <c r="C2" s="1" t="s">
        <v>28</v>
      </c>
    </row>
    <row r="3" spans="1:4" x14ac:dyDescent="0.3">
      <c r="A3" s="46"/>
      <c r="B3" s="4"/>
      <c r="C3" s="49" t="s">
        <v>30</v>
      </c>
      <c r="D3" s="47" t="s">
        <v>31</v>
      </c>
    </row>
    <row r="4" spans="1:4" x14ac:dyDescent="0.3">
      <c r="A4" s="5" t="s">
        <v>0</v>
      </c>
      <c r="B4" s="4"/>
      <c r="C4" s="4">
        <v>10</v>
      </c>
      <c r="D4" s="4">
        <v>8</v>
      </c>
    </row>
    <row r="5" spans="1:4" x14ac:dyDescent="0.3">
      <c r="A5" s="5" t="s">
        <v>9</v>
      </c>
      <c r="B5" s="4"/>
      <c r="C5" s="4">
        <v>16</v>
      </c>
      <c r="D5" s="4">
        <v>14</v>
      </c>
    </row>
    <row r="6" spans="1:4" x14ac:dyDescent="0.3">
      <c r="A6" s="5" t="s">
        <v>10</v>
      </c>
      <c r="B6" s="4"/>
      <c r="C6" s="4">
        <v>23</v>
      </c>
      <c r="D6" s="4">
        <v>12</v>
      </c>
    </row>
    <row r="7" spans="1:4" x14ac:dyDescent="0.3">
      <c r="A7" s="5" t="s">
        <v>11</v>
      </c>
      <c r="B7" s="4"/>
      <c r="C7" s="4">
        <v>4</v>
      </c>
      <c r="D7" s="4">
        <v>3</v>
      </c>
    </row>
    <row r="8" spans="1:4" x14ac:dyDescent="0.3">
      <c r="A8" s="5" t="s">
        <v>12</v>
      </c>
      <c r="B8" s="4"/>
      <c r="C8" s="4">
        <v>15</v>
      </c>
      <c r="D8" s="4">
        <v>6</v>
      </c>
    </row>
    <row r="9" spans="1:4" x14ac:dyDescent="0.3">
      <c r="A9" s="5" t="s">
        <v>13</v>
      </c>
      <c r="B9" s="4"/>
      <c r="C9" s="4">
        <v>28</v>
      </c>
      <c r="D9" s="4">
        <v>9</v>
      </c>
    </row>
    <row r="10" spans="1:4" x14ac:dyDescent="0.3">
      <c r="A10" s="5" t="s">
        <v>14</v>
      </c>
      <c r="B10" s="4"/>
      <c r="C10" s="4">
        <v>23</v>
      </c>
      <c r="D10" s="4">
        <v>13</v>
      </c>
    </row>
    <row r="11" spans="1:4" x14ac:dyDescent="0.3">
      <c r="A11" s="5" t="s">
        <v>15</v>
      </c>
      <c r="B11" s="4"/>
      <c r="C11" s="4">
        <v>10</v>
      </c>
      <c r="D11" s="4">
        <v>8</v>
      </c>
    </row>
    <row r="12" spans="1:4" x14ac:dyDescent="0.3">
      <c r="A12" s="5" t="s">
        <v>16</v>
      </c>
      <c r="B12" s="4"/>
      <c r="C12" s="4">
        <v>30</v>
      </c>
      <c r="D12" s="4">
        <v>18</v>
      </c>
    </row>
    <row r="13" spans="1:4" x14ac:dyDescent="0.3">
      <c r="A13" s="5" t="s">
        <v>17</v>
      </c>
      <c r="B13" s="4"/>
      <c r="C13" s="4">
        <v>11</v>
      </c>
      <c r="D13" s="4">
        <v>3</v>
      </c>
    </row>
    <row r="14" spans="1:4" x14ac:dyDescent="0.3">
      <c r="A14" s="5" t="s">
        <v>18</v>
      </c>
      <c r="B14" s="4"/>
      <c r="C14" s="4">
        <v>18</v>
      </c>
      <c r="D14" s="4">
        <v>9</v>
      </c>
    </row>
    <row r="15" spans="1:4" x14ac:dyDescent="0.3">
      <c r="A15" s="5" t="s">
        <v>19</v>
      </c>
      <c r="B15" s="4"/>
      <c r="C15" s="4">
        <v>22</v>
      </c>
      <c r="D15" s="4">
        <v>5</v>
      </c>
    </row>
    <row r="16" spans="1:4" x14ac:dyDescent="0.3">
      <c r="A16" s="5" t="s">
        <v>20</v>
      </c>
      <c r="B16" s="4"/>
      <c r="C16" s="4">
        <v>6</v>
      </c>
      <c r="D16" s="4">
        <v>12</v>
      </c>
    </row>
    <row r="17" spans="1:14" x14ac:dyDescent="0.3">
      <c r="A17" s="5" t="s">
        <v>21</v>
      </c>
      <c r="B17" s="4"/>
      <c r="C17" s="4">
        <v>9</v>
      </c>
      <c r="D17" s="4">
        <v>9</v>
      </c>
    </row>
    <row r="18" spans="1:14" x14ac:dyDescent="0.3">
      <c r="A18" s="5" t="s">
        <v>22</v>
      </c>
      <c r="B18" s="4"/>
      <c r="C18" s="4">
        <v>20</v>
      </c>
      <c r="D18" s="4">
        <v>13</v>
      </c>
    </row>
    <row r="19" spans="1:14" x14ac:dyDescent="0.3">
      <c r="A19" s="5" t="s">
        <v>23</v>
      </c>
      <c r="B19" s="4"/>
      <c r="C19" s="4">
        <v>8</v>
      </c>
      <c r="D19" s="4">
        <v>6</v>
      </c>
    </row>
    <row r="20" spans="1:14" x14ac:dyDescent="0.3">
      <c r="A20" s="5" t="s">
        <v>24</v>
      </c>
      <c r="B20" s="4"/>
      <c r="C20" s="4">
        <v>6</v>
      </c>
      <c r="D20" s="4">
        <v>10</v>
      </c>
    </row>
    <row r="21" spans="1:14" x14ac:dyDescent="0.3">
      <c r="A21" s="5" t="s">
        <v>25</v>
      </c>
      <c r="B21" s="4"/>
      <c r="C21" s="4">
        <v>13</v>
      </c>
      <c r="D21" s="4">
        <v>3</v>
      </c>
    </row>
    <row r="22" spans="1:14" x14ac:dyDescent="0.3">
      <c r="A22" s="5" t="s">
        <v>26</v>
      </c>
      <c r="B22" s="4"/>
      <c r="C22" s="17">
        <v>12</v>
      </c>
      <c r="D22" s="16">
        <v>11</v>
      </c>
    </row>
    <row r="25" spans="1:14" x14ac:dyDescent="0.3">
      <c r="A25" s="64" t="s">
        <v>71</v>
      </c>
      <c r="B25" s="46"/>
      <c r="C25" s="1"/>
      <c r="D25" s="46"/>
      <c r="L25" s="5" t="s">
        <v>86</v>
      </c>
    </row>
    <row r="26" spans="1:14" ht="15" thickBot="1" x14ac:dyDescent="0.35">
      <c r="A26" s="46"/>
      <c r="B26" s="49" t="s">
        <v>70</v>
      </c>
      <c r="C26" s="47" t="s">
        <v>30</v>
      </c>
      <c r="D26" s="47" t="s">
        <v>31</v>
      </c>
      <c r="E26" s="49" t="s">
        <v>72</v>
      </c>
    </row>
    <row r="27" spans="1:14" x14ac:dyDescent="0.3">
      <c r="A27" s="5" t="s">
        <v>0</v>
      </c>
      <c r="B27" s="50">
        <v>0.39531232127444965</v>
      </c>
      <c r="C27" s="4">
        <v>10</v>
      </c>
      <c r="D27" s="4">
        <v>8</v>
      </c>
      <c r="E27" s="48">
        <f t="shared" ref="E27:E45" si="0">C27*B27</f>
        <v>3.9531232127444964</v>
      </c>
      <c r="L27" s="57"/>
      <c r="M27" s="57" t="s">
        <v>30</v>
      </c>
      <c r="N27" s="57" t="s">
        <v>31</v>
      </c>
    </row>
    <row r="28" spans="1:14" x14ac:dyDescent="0.3">
      <c r="A28" s="5" t="s">
        <v>9</v>
      </c>
      <c r="B28" s="11">
        <v>0.68450543433943356</v>
      </c>
      <c r="C28" s="4">
        <v>16</v>
      </c>
      <c r="D28" s="4">
        <v>14</v>
      </c>
      <c r="E28" s="48">
        <f t="shared" si="0"/>
        <v>10.952086949430937</v>
      </c>
      <c r="L28" s="55" t="s">
        <v>75</v>
      </c>
      <c r="M28" s="55">
        <v>5.7099331458279092</v>
      </c>
      <c r="N28" s="55">
        <v>9.0526315789473681</v>
      </c>
    </row>
    <row r="29" spans="1:14" x14ac:dyDescent="0.3">
      <c r="A29" s="5" t="s">
        <v>10</v>
      </c>
      <c r="B29" s="11">
        <v>0.335380192611758</v>
      </c>
      <c r="C29" s="4">
        <v>23</v>
      </c>
      <c r="D29" s="4">
        <v>12</v>
      </c>
      <c r="E29" s="48">
        <f t="shared" si="0"/>
        <v>7.7137444300704336</v>
      </c>
      <c r="L29" s="55" t="s">
        <v>74</v>
      </c>
      <c r="M29" s="55">
        <v>10.870300663263366</v>
      </c>
      <c r="N29" s="55">
        <v>16.941520467836263</v>
      </c>
    </row>
    <row r="30" spans="1:14" x14ac:dyDescent="0.3">
      <c r="A30" s="5" t="s">
        <v>11</v>
      </c>
      <c r="B30" s="11">
        <v>0.29815306971624922</v>
      </c>
      <c r="C30" s="4">
        <v>4</v>
      </c>
      <c r="D30" s="4">
        <v>3</v>
      </c>
      <c r="E30" s="48">
        <f t="shared" si="0"/>
        <v>1.1926122788649969</v>
      </c>
      <c r="L30" s="55" t="s">
        <v>76</v>
      </c>
      <c r="M30" s="55">
        <v>19</v>
      </c>
      <c r="N30" s="55">
        <v>19</v>
      </c>
    </row>
    <row r="31" spans="1:14" x14ac:dyDescent="0.3">
      <c r="A31" s="5" t="s">
        <v>12</v>
      </c>
      <c r="B31" s="11">
        <v>0.17929276508303965</v>
      </c>
      <c r="C31" s="4">
        <v>15</v>
      </c>
      <c r="D31" s="4">
        <v>6</v>
      </c>
      <c r="E31" s="48">
        <f t="shared" si="0"/>
        <v>2.6893914762455946</v>
      </c>
      <c r="L31" s="55" t="s">
        <v>77</v>
      </c>
      <c r="M31" s="55">
        <v>18</v>
      </c>
      <c r="N31" s="55">
        <v>18</v>
      </c>
    </row>
    <row r="32" spans="1:14" x14ac:dyDescent="0.3">
      <c r="A32" s="5" t="s">
        <v>13</v>
      </c>
      <c r="B32" s="11">
        <v>0.38265001280336874</v>
      </c>
      <c r="C32" s="4">
        <v>28</v>
      </c>
      <c r="D32" s="4">
        <v>9</v>
      </c>
      <c r="E32" s="48">
        <f t="shared" si="0"/>
        <v>10.714200358494324</v>
      </c>
      <c r="L32" s="55" t="s">
        <v>78</v>
      </c>
      <c r="M32" s="55">
        <v>0.64163666324405766</v>
      </c>
      <c r="N32" s="55"/>
    </row>
    <row r="33" spans="1:20" x14ac:dyDescent="0.3">
      <c r="A33" s="5" t="s">
        <v>14</v>
      </c>
      <c r="B33" s="11">
        <v>0.38207450255243158</v>
      </c>
      <c r="C33" s="4">
        <v>23</v>
      </c>
      <c r="D33" s="4">
        <v>13</v>
      </c>
      <c r="E33" s="48">
        <f t="shared" si="0"/>
        <v>8.7877135587059261</v>
      </c>
      <c r="L33" s="55" t="s">
        <v>79</v>
      </c>
      <c r="M33" s="55">
        <v>0.17758425408972467</v>
      </c>
      <c r="N33" s="55"/>
    </row>
    <row r="34" spans="1:20" ht="15" thickBot="1" x14ac:dyDescent="0.35">
      <c r="A34" s="5" t="s">
        <v>15</v>
      </c>
      <c r="B34" s="11">
        <v>0.39671440730196927</v>
      </c>
      <c r="C34" s="4">
        <v>10</v>
      </c>
      <c r="D34" s="4">
        <v>8</v>
      </c>
      <c r="E34" s="48">
        <f t="shared" si="0"/>
        <v>3.9671440730196927</v>
      </c>
      <c r="L34" s="56" t="s">
        <v>80</v>
      </c>
      <c r="M34" s="56">
        <v>0.45101988668160997</v>
      </c>
      <c r="N34" s="56"/>
      <c r="O34" s="5" t="s">
        <v>85</v>
      </c>
    </row>
    <row r="35" spans="1:20" x14ac:dyDescent="0.3">
      <c r="A35" s="5" t="s">
        <v>16</v>
      </c>
      <c r="B35" s="11">
        <v>0.44253709835016908</v>
      </c>
      <c r="C35" s="4">
        <v>30</v>
      </c>
      <c r="D35" s="4">
        <v>18</v>
      </c>
      <c r="E35" s="48">
        <f t="shared" si="0"/>
        <v>13.276112950505073</v>
      </c>
    </row>
    <row r="36" spans="1:20" x14ac:dyDescent="0.3">
      <c r="A36" s="5" t="s">
        <v>17</v>
      </c>
      <c r="B36" s="11">
        <v>0.36806797391025703</v>
      </c>
      <c r="C36" s="4">
        <v>11</v>
      </c>
      <c r="D36" s="4">
        <v>3</v>
      </c>
      <c r="E36" s="48">
        <f t="shared" si="0"/>
        <v>4.0487477130128271</v>
      </c>
    </row>
    <row r="37" spans="1:20" x14ac:dyDescent="0.3">
      <c r="A37" s="5" t="s">
        <v>18</v>
      </c>
      <c r="B37" s="11">
        <v>0.22594133310519618</v>
      </c>
      <c r="C37" s="4">
        <v>18</v>
      </c>
      <c r="D37" s="4">
        <v>9</v>
      </c>
      <c r="E37" s="48">
        <f t="shared" si="0"/>
        <v>4.0669439958935314</v>
      </c>
      <c r="L37" s="59" t="s">
        <v>87</v>
      </c>
      <c r="M37" s="59"/>
      <c r="N37" s="59"/>
      <c r="O37" s="59"/>
      <c r="Q37" s="5" t="s">
        <v>97</v>
      </c>
    </row>
    <row r="38" spans="1:20" ht="15" thickBot="1" x14ac:dyDescent="0.35">
      <c r="A38" s="5" t="s">
        <v>19</v>
      </c>
      <c r="B38" s="11">
        <v>0.23071594244545249</v>
      </c>
      <c r="C38" s="4">
        <v>22</v>
      </c>
      <c r="D38" s="4">
        <v>5</v>
      </c>
      <c r="E38" s="48">
        <f t="shared" si="0"/>
        <v>5.0757507337999543</v>
      </c>
      <c r="L38" s="59"/>
      <c r="M38" s="59"/>
      <c r="N38" s="59"/>
      <c r="O38" s="59"/>
    </row>
    <row r="39" spans="1:20" x14ac:dyDescent="0.3">
      <c r="A39" s="5" t="s">
        <v>20</v>
      </c>
      <c r="B39" s="11">
        <v>0.44181780764309553</v>
      </c>
      <c r="C39" s="4">
        <v>6</v>
      </c>
      <c r="D39" s="4">
        <v>12</v>
      </c>
      <c r="E39" s="48">
        <f t="shared" si="0"/>
        <v>2.6509068458585734</v>
      </c>
      <c r="L39" s="60"/>
      <c r="M39" s="60" t="s">
        <v>88</v>
      </c>
      <c r="N39" s="60" t="s">
        <v>89</v>
      </c>
      <c r="O39" s="59"/>
      <c r="Q39" s="57"/>
      <c r="R39" s="57" t="s">
        <v>88</v>
      </c>
      <c r="S39" s="57" t="s">
        <v>89</v>
      </c>
      <c r="T39" s="14"/>
    </row>
    <row r="40" spans="1:20" x14ac:dyDescent="0.3">
      <c r="A40" s="5" t="s">
        <v>21</v>
      </c>
      <c r="B40" s="11">
        <v>0.36398941012385477</v>
      </c>
      <c r="C40" s="4">
        <v>9</v>
      </c>
      <c r="D40" s="4">
        <v>9</v>
      </c>
      <c r="E40" s="48">
        <f t="shared" si="0"/>
        <v>3.2759046911146932</v>
      </c>
      <c r="L40" s="61" t="s">
        <v>75</v>
      </c>
      <c r="M40" s="61">
        <v>5.7099331458279092</v>
      </c>
      <c r="N40" s="61">
        <v>9.0526315789473681</v>
      </c>
      <c r="O40" s="59"/>
      <c r="Q40" s="55" t="s">
        <v>75</v>
      </c>
      <c r="R40" s="55">
        <v>9.0526315789473681</v>
      </c>
      <c r="S40" s="55">
        <v>5.7099331458279092</v>
      </c>
      <c r="T40" s="14"/>
    </row>
    <row r="41" spans="1:20" x14ac:dyDescent="0.3">
      <c r="A41" s="5" t="s">
        <v>22</v>
      </c>
      <c r="B41" s="11">
        <v>0.40768323713771493</v>
      </c>
      <c r="C41" s="4">
        <v>20</v>
      </c>
      <c r="D41" s="4">
        <v>13</v>
      </c>
      <c r="E41" s="48">
        <f t="shared" si="0"/>
        <v>8.1536647427542981</v>
      </c>
      <c r="L41" s="61" t="s">
        <v>74</v>
      </c>
      <c r="M41" s="61">
        <v>10.870300663263366</v>
      </c>
      <c r="N41" s="61">
        <v>16.941520467836263</v>
      </c>
      <c r="O41" s="59"/>
      <c r="Q41" s="55" t="s">
        <v>74</v>
      </c>
      <c r="R41" s="55">
        <v>16.941520467836263</v>
      </c>
      <c r="S41" s="55">
        <v>10.870300663263366</v>
      </c>
      <c r="T41" s="14"/>
    </row>
    <row r="42" spans="1:20" x14ac:dyDescent="0.3">
      <c r="A42" s="5" t="s">
        <v>23</v>
      </c>
      <c r="B42" s="11">
        <v>0.37809211096453638</v>
      </c>
      <c r="C42" s="4">
        <v>8</v>
      </c>
      <c r="D42" s="4">
        <v>6</v>
      </c>
      <c r="E42" s="48">
        <f t="shared" si="0"/>
        <v>3.024736887716291</v>
      </c>
      <c r="L42" s="61" t="s">
        <v>76</v>
      </c>
      <c r="M42" s="61">
        <v>19</v>
      </c>
      <c r="N42" s="61">
        <v>19</v>
      </c>
      <c r="O42" s="59"/>
      <c r="Q42" s="55" t="s">
        <v>76</v>
      </c>
      <c r="R42" s="55">
        <v>19</v>
      </c>
      <c r="S42" s="55">
        <v>19</v>
      </c>
      <c r="T42" s="14"/>
    </row>
    <row r="43" spans="1:20" x14ac:dyDescent="0.3">
      <c r="A43" s="5" t="s">
        <v>24</v>
      </c>
      <c r="B43" s="11">
        <v>0.7301687944477766</v>
      </c>
      <c r="C43" s="4">
        <v>6</v>
      </c>
      <c r="D43" s="4">
        <v>10</v>
      </c>
      <c r="E43" s="48">
        <f t="shared" si="0"/>
        <v>4.3810127666866592</v>
      </c>
      <c r="L43" s="61" t="s">
        <v>90</v>
      </c>
      <c r="M43" s="61">
        <v>13.905910565549814</v>
      </c>
      <c r="N43" s="61"/>
      <c r="O43" s="59"/>
      <c r="Q43" s="55" t="s">
        <v>98</v>
      </c>
      <c r="R43" s="55">
        <v>0.69901918161865384</v>
      </c>
      <c r="S43" s="55"/>
      <c r="T43" s="14"/>
    </row>
    <row r="44" spans="1:20" x14ac:dyDescent="0.3">
      <c r="A44" s="5" t="s">
        <v>25</v>
      </c>
      <c r="B44" s="11">
        <v>0.43598932295123066</v>
      </c>
      <c r="C44" s="4">
        <v>13</v>
      </c>
      <c r="D44" s="4">
        <v>3</v>
      </c>
      <c r="E44" s="48">
        <f t="shared" si="0"/>
        <v>5.6678611983659986</v>
      </c>
      <c r="L44" s="61" t="s">
        <v>91</v>
      </c>
      <c r="M44" s="61">
        <v>0</v>
      </c>
      <c r="N44" s="61"/>
      <c r="O44" s="59"/>
      <c r="Q44" s="55" t="s">
        <v>91</v>
      </c>
      <c r="R44" s="55">
        <v>0</v>
      </c>
      <c r="S44" s="55"/>
      <c r="T44" s="14"/>
    </row>
    <row r="45" spans="1:20" x14ac:dyDescent="0.3">
      <c r="A45" s="5" t="s">
        <v>26</v>
      </c>
      <c r="B45" s="17">
        <v>0.40808924228716559</v>
      </c>
      <c r="C45" s="16">
        <v>12</v>
      </c>
      <c r="D45" s="16">
        <v>11</v>
      </c>
      <c r="E45" s="12">
        <f t="shared" si="0"/>
        <v>4.8970709074459871</v>
      </c>
      <c r="L45" s="61" t="s">
        <v>77</v>
      </c>
      <c r="M45" s="61">
        <v>36</v>
      </c>
      <c r="N45" s="61"/>
      <c r="O45" s="59"/>
      <c r="Q45" s="55" t="s">
        <v>77</v>
      </c>
      <c r="R45" s="55">
        <v>18</v>
      </c>
      <c r="S45" s="55"/>
      <c r="T45" s="14"/>
    </row>
    <row r="46" spans="1:20" x14ac:dyDescent="0.3">
      <c r="B46" s="53" t="s">
        <v>73</v>
      </c>
      <c r="C46" s="54">
        <f>_xlfn.STDEV.P(C27:C45)</f>
        <v>7.4443456763154447</v>
      </c>
      <c r="D46" s="54">
        <f>_xlfn.STDEV.P(D27:D45)</f>
        <v>4.0062278387336976</v>
      </c>
      <c r="E46" s="54">
        <f>_xlfn.STDEV.P(E27:E45)</f>
        <v>3.2090776830303116</v>
      </c>
      <c r="L46" s="61" t="s">
        <v>92</v>
      </c>
      <c r="M46" s="61">
        <v>-2.7628625804226705</v>
      </c>
      <c r="N46" s="61"/>
      <c r="O46" s="59"/>
      <c r="Q46" s="55" t="s">
        <v>92</v>
      </c>
      <c r="R46" s="55">
        <v>4.9006695406057048</v>
      </c>
      <c r="S46" s="55"/>
      <c r="T46" s="14"/>
    </row>
    <row r="47" spans="1:20" x14ac:dyDescent="0.3">
      <c r="B47" s="10" t="s">
        <v>74</v>
      </c>
      <c r="C47" s="2">
        <f>_xlfn.VAR.P(C27:C45)</f>
        <v>55.418282548476455</v>
      </c>
      <c r="D47" s="2">
        <f>_xlfn.VAR.P(D27:D45)</f>
        <v>16.049861495844876</v>
      </c>
      <c r="E47" s="2">
        <f>_xlfn.VAR.P(E27:E45)</f>
        <v>10.298179575723193</v>
      </c>
      <c r="L47" s="61" t="s">
        <v>93</v>
      </c>
      <c r="M47" s="61">
        <v>4.484435351603081E-3</v>
      </c>
      <c r="N47" s="61"/>
      <c r="O47" s="59"/>
      <c r="Q47" s="55" t="s">
        <v>93</v>
      </c>
      <c r="R47" s="55">
        <v>5.7581102873951413E-5</v>
      </c>
      <c r="S47" s="55"/>
      <c r="T47" s="14"/>
    </row>
    <row r="48" spans="1:20" x14ac:dyDescent="0.3">
      <c r="L48" s="61" t="s">
        <v>94</v>
      </c>
      <c r="M48" s="61">
        <v>1.6882977141168172</v>
      </c>
      <c r="N48" s="61"/>
      <c r="O48" s="59"/>
      <c r="Q48" s="55" t="s">
        <v>94</v>
      </c>
      <c r="R48" s="55">
        <v>1.7340636066175394</v>
      </c>
      <c r="S48" s="55"/>
      <c r="T48" s="14"/>
    </row>
    <row r="49" spans="1:23" x14ac:dyDescent="0.3">
      <c r="A49" s="51"/>
      <c r="B49" s="52"/>
      <c r="C49" s="52"/>
      <c r="D49" s="52"/>
      <c r="E49" s="52"/>
      <c r="L49" s="62" t="s">
        <v>95</v>
      </c>
      <c r="M49" s="62">
        <v>8.9688707032061603E-3</v>
      </c>
      <c r="N49" s="61"/>
      <c r="O49" s="59"/>
      <c r="Q49" s="58" t="s">
        <v>95</v>
      </c>
      <c r="R49" s="58">
        <v>1.1516220574790283E-4</v>
      </c>
      <c r="S49" s="55"/>
      <c r="T49" s="14"/>
    </row>
    <row r="50" spans="1:23" ht="15" thickBot="1" x14ac:dyDescent="0.35">
      <c r="J50" s="63" t="s">
        <v>96</v>
      </c>
      <c r="K50" s="63">
        <v>2.028094000980452</v>
      </c>
      <c r="N50" s="63"/>
      <c r="O50" s="59"/>
      <c r="Q50" s="56" t="s">
        <v>96</v>
      </c>
      <c r="R50" s="56">
        <v>2.1009220402410378</v>
      </c>
      <c r="S50" s="56"/>
      <c r="T50" s="14"/>
    </row>
    <row r="51" spans="1:23" ht="15.6" x14ac:dyDescent="0.3">
      <c r="A51" s="65" t="s">
        <v>100</v>
      </c>
      <c r="J51" s="59"/>
      <c r="K51" s="59"/>
      <c r="O51" s="59"/>
      <c r="P51" s="59"/>
      <c r="R51" s="55"/>
      <c r="S51" s="55"/>
      <c r="T51" s="55"/>
      <c r="U51" s="14"/>
    </row>
    <row r="52" spans="1:23" x14ac:dyDescent="0.3">
      <c r="J52" s="46"/>
      <c r="K52" s="46"/>
    </row>
    <row r="53" spans="1:23" x14ac:dyDescent="0.3">
      <c r="A53" t="s">
        <v>81</v>
      </c>
      <c r="B53" t="s">
        <v>82</v>
      </c>
      <c r="C53" t="s">
        <v>83</v>
      </c>
      <c r="D53" t="s">
        <v>84</v>
      </c>
      <c r="E53" s="46" t="s">
        <v>81</v>
      </c>
      <c r="G53" s="46" t="s">
        <v>81</v>
      </c>
      <c r="H53" s="46" t="s">
        <v>82</v>
      </c>
      <c r="I53" s="46" t="s">
        <v>83</v>
      </c>
      <c r="J53" s="46" t="s">
        <v>84</v>
      </c>
      <c r="K53" s="46" t="s">
        <v>81</v>
      </c>
    </row>
    <row r="54" spans="1:23" x14ac:dyDescent="0.3">
      <c r="A54">
        <v>1.1926122788649969</v>
      </c>
      <c r="B54">
        <f>RANK(A54,$A$54:$A$72,1)</f>
        <v>1</v>
      </c>
      <c r="C54">
        <f>(B54-0.5)/COUNT($B$54:$B$72)</f>
        <v>2.6315789473684209E-2</v>
      </c>
      <c r="D54">
        <f>_xlfn.NORM.S.INV(C54)</f>
        <v>-1.9379315108528286</v>
      </c>
      <c r="E54" s="46">
        <v>1.1926122788649969</v>
      </c>
      <c r="G54">
        <v>3</v>
      </c>
      <c r="H54" s="46">
        <f>RANK(G54,$G$54:$G$72,1)</f>
        <v>1</v>
      </c>
      <c r="I54" s="46">
        <f>(H54-0.5)/COUNT($H$54:$H$72)</f>
        <v>2.6315789473684209E-2</v>
      </c>
      <c r="J54" s="46">
        <f>_xlfn.NORM.S.INV(I54)</f>
        <v>-1.9379315108528286</v>
      </c>
      <c r="K54" s="46">
        <v>3</v>
      </c>
      <c r="T54" s="14"/>
      <c r="U54" s="14"/>
      <c r="V54" s="14"/>
      <c r="W54" s="14"/>
    </row>
    <row r="55" spans="1:23" x14ac:dyDescent="0.3">
      <c r="A55">
        <v>2.6509068458585734</v>
      </c>
      <c r="B55" s="46">
        <f>RANK(A55,$A$54:$A$72,1)</f>
        <v>2</v>
      </c>
      <c r="C55" s="46">
        <f>(B55-0.5)/COUNT($B$54:$B$72)</f>
        <v>7.8947368421052627E-2</v>
      </c>
      <c r="D55" s="46">
        <f t="shared" ref="D55:D72" si="1">_xlfn.NORM.S.INV(C55)</f>
        <v>-1.4121875789061642</v>
      </c>
      <c r="E55" s="46">
        <v>2.6509068458585734</v>
      </c>
      <c r="G55">
        <v>3</v>
      </c>
      <c r="H55" s="46">
        <f>RANK(G55,$G$54:$G$72,1)</f>
        <v>1</v>
      </c>
      <c r="I55" s="46">
        <f>(H55-0.5)/COUNT($H$54:$H$72)</f>
        <v>2.6315789473684209E-2</v>
      </c>
      <c r="J55" s="46">
        <f t="shared" ref="J55:J72" si="2">_xlfn.NORM.S.INV(I55)</f>
        <v>-1.9379315108528286</v>
      </c>
      <c r="K55" s="46">
        <v>3</v>
      </c>
      <c r="T55" s="14"/>
      <c r="U55" s="14"/>
      <c r="V55" s="14"/>
      <c r="W55" s="14"/>
    </row>
    <row r="56" spans="1:23" x14ac:dyDescent="0.3">
      <c r="A56">
        <v>2.6893914762455946</v>
      </c>
      <c r="B56" s="46">
        <f>RANK(A56,$A$54:$A$72,1)</f>
        <v>3</v>
      </c>
      <c r="C56" s="46">
        <f>(B56-0.5)/COUNT($B$54:$B$72)</f>
        <v>0.13157894736842105</v>
      </c>
      <c r="D56" s="46">
        <f t="shared" si="1"/>
        <v>-1.1189583810625605</v>
      </c>
      <c r="E56" s="46">
        <v>2.6893914762455946</v>
      </c>
      <c r="G56">
        <v>3</v>
      </c>
      <c r="H56" s="46">
        <f>RANK(G56,$G$54:$G$72,1)</f>
        <v>1</v>
      </c>
      <c r="I56" s="46">
        <f>(H56-0.5)/COUNT($H$54:$H$72)</f>
        <v>2.6315789473684209E-2</v>
      </c>
      <c r="J56" s="46">
        <f t="shared" si="2"/>
        <v>-1.9379315108528286</v>
      </c>
      <c r="K56" s="46">
        <v>3</v>
      </c>
      <c r="T56" s="14"/>
      <c r="U56" s="14"/>
      <c r="V56" s="14"/>
      <c r="W56" s="14"/>
    </row>
    <row r="57" spans="1:23" x14ac:dyDescent="0.3">
      <c r="A57">
        <v>3.024736887716291</v>
      </c>
      <c r="B57" s="46">
        <f>RANK(A57,$A$54:$A$72,1)</f>
        <v>4</v>
      </c>
      <c r="C57" s="46">
        <f>(B57-0.5)/COUNT($B$54:$B$72)</f>
        <v>0.18421052631578946</v>
      </c>
      <c r="D57" s="46">
        <f t="shared" si="1"/>
        <v>-0.89943490766723355</v>
      </c>
      <c r="E57" s="46">
        <v>3.024736887716291</v>
      </c>
      <c r="G57">
        <v>5</v>
      </c>
      <c r="H57" s="46">
        <f>RANK(G57,$G$54:$G$72,1)</f>
        <v>4</v>
      </c>
      <c r="I57" s="46">
        <f>(H57-0.5)/COUNT($H$54:$H$72)</f>
        <v>0.18421052631578946</v>
      </c>
      <c r="J57" s="46">
        <f t="shared" si="2"/>
        <v>-0.89943490766723355</v>
      </c>
      <c r="K57" s="46">
        <v>5</v>
      </c>
    </row>
    <row r="58" spans="1:23" x14ac:dyDescent="0.3">
      <c r="A58">
        <v>3.2759046911146932</v>
      </c>
      <c r="B58" s="46">
        <f>RANK(A58,$A$54:$A$72,1)</f>
        <v>5</v>
      </c>
      <c r="C58" s="46">
        <f>(B58-0.5)/COUNT($B$54:$B$72)</f>
        <v>0.23684210526315788</v>
      </c>
      <c r="D58" s="46">
        <f t="shared" si="1"/>
        <v>-0.71649750017799174</v>
      </c>
      <c r="E58" s="46">
        <v>3.2759046911146932</v>
      </c>
      <c r="G58">
        <v>6</v>
      </c>
      <c r="H58" s="46">
        <f>RANK(G58,$G$54:$G$72,1)</f>
        <v>5</v>
      </c>
      <c r="I58" s="46">
        <f>(H58-0.5)/COUNT($H$54:$H$72)</f>
        <v>0.23684210526315788</v>
      </c>
      <c r="J58" s="46">
        <f t="shared" si="2"/>
        <v>-0.71649750017799174</v>
      </c>
      <c r="K58" s="46">
        <v>6</v>
      </c>
    </row>
    <row r="59" spans="1:23" x14ac:dyDescent="0.3">
      <c r="A59">
        <v>3.9531232127444964</v>
      </c>
      <c r="B59" s="46">
        <f>RANK(A59,$A$54:$A$72,1)</f>
        <v>6</v>
      </c>
      <c r="C59" s="46">
        <f>(B59-0.5)/COUNT($B$54:$B$72)</f>
        <v>0.28947368421052633</v>
      </c>
      <c r="D59" s="46">
        <f t="shared" si="1"/>
        <v>-0.55492294270265385</v>
      </c>
      <c r="E59" s="46">
        <v>3.9531232127444964</v>
      </c>
      <c r="G59">
        <v>6</v>
      </c>
      <c r="H59" s="46">
        <f>RANK(G59,$G$54:$G$72,1)</f>
        <v>5</v>
      </c>
      <c r="I59" s="46">
        <f>(H59-0.5)/COUNT($H$54:$H$72)</f>
        <v>0.23684210526315788</v>
      </c>
      <c r="J59" s="46">
        <f t="shared" si="2"/>
        <v>-0.71649750017799174</v>
      </c>
      <c r="K59" s="46">
        <v>6</v>
      </c>
    </row>
    <row r="60" spans="1:23" x14ac:dyDescent="0.3">
      <c r="A60">
        <v>3.9671440730196927</v>
      </c>
      <c r="B60" s="46">
        <f>RANK(A60,$A$54:$A$72,1)</f>
        <v>7</v>
      </c>
      <c r="C60" s="46">
        <f>(B60-0.5)/COUNT($B$54:$B$72)</f>
        <v>0.34210526315789475</v>
      </c>
      <c r="D60" s="46">
        <f t="shared" si="1"/>
        <v>-0.40672425187136374</v>
      </c>
      <c r="E60" s="46">
        <v>3.9671440730196927</v>
      </c>
      <c r="G60">
        <v>8</v>
      </c>
      <c r="H60" s="46">
        <f>RANK(G60,$G$54:$G$72,1)</f>
        <v>7</v>
      </c>
      <c r="I60" s="46">
        <f>(H60-0.5)/COUNT($H$54:$H$72)</f>
        <v>0.34210526315789475</v>
      </c>
      <c r="J60" s="46">
        <f t="shared" si="2"/>
        <v>-0.40672425187136374</v>
      </c>
      <c r="K60" s="46">
        <v>8</v>
      </c>
    </row>
    <row r="61" spans="1:23" x14ac:dyDescent="0.3">
      <c r="A61">
        <v>4.0487477130128271</v>
      </c>
      <c r="B61" s="46">
        <f>RANK(A61,$A$54:$A$72,1)</f>
        <v>8</v>
      </c>
      <c r="C61" s="46">
        <f>(B61-0.5)/COUNT($B$54:$B$72)</f>
        <v>0.39473684210526316</v>
      </c>
      <c r="D61" s="46">
        <f t="shared" si="1"/>
        <v>-0.2669941254049526</v>
      </c>
      <c r="E61" s="46">
        <v>4.0487477130128271</v>
      </c>
      <c r="G61">
        <v>8</v>
      </c>
      <c r="H61" s="46">
        <f>RANK(G61,$G$54:$G$72,1)</f>
        <v>7</v>
      </c>
      <c r="I61" s="46">
        <f>(H61-0.5)/COUNT($H$54:$H$72)</f>
        <v>0.34210526315789475</v>
      </c>
      <c r="J61" s="46">
        <f t="shared" si="2"/>
        <v>-0.40672425187136374</v>
      </c>
      <c r="K61" s="46">
        <v>8</v>
      </c>
    </row>
    <row r="62" spans="1:23" x14ac:dyDescent="0.3">
      <c r="A62">
        <v>4.0669439958935314</v>
      </c>
      <c r="B62" s="46">
        <f>RANK(A62,$A$54:$A$72,1)</f>
        <v>9</v>
      </c>
      <c r="C62" s="46">
        <f>(B62-0.5)/COUNT($B$54:$B$72)</f>
        <v>0.44736842105263158</v>
      </c>
      <c r="D62" s="46">
        <f t="shared" si="1"/>
        <v>-0.13231285227617118</v>
      </c>
      <c r="E62" s="46">
        <v>4.0669439958935314</v>
      </c>
      <c r="G62">
        <v>9</v>
      </c>
      <c r="H62" s="46">
        <f>RANK(G62,$G$54:$G$72,1)</f>
        <v>9</v>
      </c>
      <c r="I62" s="46">
        <f>(H62-0.5)/COUNT($H$54:$H$72)</f>
        <v>0.44736842105263158</v>
      </c>
      <c r="J62" s="46">
        <f t="shared" si="2"/>
        <v>-0.13231285227617118</v>
      </c>
      <c r="K62" s="46">
        <v>9</v>
      </c>
    </row>
    <row r="63" spans="1:23" x14ac:dyDescent="0.3">
      <c r="A63">
        <v>4.3810127666866592</v>
      </c>
      <c r="B63" s="46">
        <f>RANK(A63,$A$54:$A$72,1)</f>
        <v>10</v>
      </c>
      <c r="C63" s="46">
        <f>(B63-0.5)/COUNT($B$54:$B$72)</f>
        <v>0.5</v>
      </c>
      <c r="D63" s="46">
        <f t="shared" si="1"/>
        <v>0</v>
      </c>
      <c r="E63" s="46">
        <v>4.3810127666866592</v>
      </c>
      <c r="G63">
        <v>9</v>
      </c>
      <c r="H63" s="46">
        <f>RANK(G63,$G$54:$G$72,1)</f>
        <v>9</v>
      </c>
      <c r="I63" s="46">
        <f>(H63-0.5)/COUNT($H$54:$H$72)</f>
        <v>0.44736842105263158</v>
      </c>
      <c r="J63" s="46">
        <f t="shared" si="2"/>
        <v>-0.13231285227617118</v>
      </c>
      <c r="K63" s="46">
        <v>9</v>
      </c>
    </row>
    <row r="64" spans="1:23" x14ac:dyDescent="0.3">
      <c r="A64">
        <v>4.8970709074459871</v>
      </c>
      <c r="B64" s="46">
        <f>RANK(A64,$A$54:$A$72,1)</f>
        <v>11</v>
      </c>
      <c r="C64" s="46">
        <f>(B64-0.5)/COUNT($B$54:$B$72)</f>
        <v>0.55263157894736847</v>
      </c>
      <c r="D64" s="46">
        <f t="shared" si="1"/>
        <v>0.13231285227617132</v>
      </c>
      <c r="E64" s="46">
        <v>4.8970709074459871</v>
      </c>
      <c r="G64">
        <v>9</v>
      </c>
      <c r="H64" s="46">
        <f>RANK(G64,$G$54:$G$72,1)</f>
        <v>9</v>
      </c>
      <c r="I64" s="46">
        <f>(H64-0.5)/COUNT($H$54:$H$72)</f>
        <v>0.44736842105263158</v>
      </c>
      <c r="J64" s="46">
        <f t="shared" si="2"/>
        <v>-0.13231285227617118</v>
      </c>
      <c r="K64" s="46">
        <v>9</v>
      </c>
    </row>
    <row r="65" spans="1:11" x14ac:dyDescent="0.3">
      <c r="A65">
        <v>5.0757507337999543</v>
      </c>
      <c r="B65" s="46">
        <f>RANK(A65,$A$54:$A$72,1)</f>
        <v>12</v>
      </c>
      <c r="C65" s="46">
        <f>(B65-0.5)/COUNT($B$54:$B$72)</f>
        <v>0.60526315789473684</v>
      </c>
      <c r="D65" s="46">
        <f t="shared" si="1"/>
        <v>0.2669941254049526</v>
      </c>
      <c r="E65" s="46">
        <v>5.0757507337999543</v>
      </c>
      <c r="G65">
        <v>10</v>
      </c>
      <c r="H65" s="46">
        <f>RANK(G65,$G$54:$G$72,1)</f>
        <v>12</v>
      </c>
      <c r="I65" s="46">
        <f>(H65-0.5)/COUNT($H$54:$H$72)</f>
        <v>0.60526315789473684</v>
      </c>
      <c r="J65" s="46">
        <f t="shared" si="2"/>
        <v>0.2669941254049526</v>
      </c>
      <c r="K65" s="46">
        <v>10</v>
      </c>
    </row>
    <row r="66" spans="1:11" x14ac:dyDescent="0.3">
      <c r="A66">
        <v>5.6678611983659986</v>
      </c>
      <c r="B66" s="46">
        <f>RANK(A66,$A$54:$A$72,1)</f>
        <v>13</v>
      </c>
      <c r="C66" s="46">
        <f>(B66-0.5)/COUNT($B$54:$B$72)</f>
        <v>0.65789473684210531</v>
      </c>
      <c r="D66" s="46">
        <f t="shared" si="1"/>
        <v>0.40672425187136385</v>
      </c>
      <c r="E66" s="46">
        <v>5.6678611983659986</v>
      </c>
      <c r="G66">
        <v>11</v>
      </c>
      <c r="H66" s="46">
        <f>RANK(G66,$G$54:$G$72,1)</f>
        <v>13</v>
      </c>
      <c r="I66" s="46">
        <f>(H66-0.5)/COUNT($H$54:$H$72)</f>
        <v>0.65789473684210531</v>
      </c>
      <c r="J66" s="46">
        <f t="shared" si="2"/>
        <v>0.40672425187136385</v>
      </c>
      <c r="K66" s="46">
        <v>11</v>
      </c>
    </row>
    <row r="67" spans="1:11" x14ac:dyDescent="0.3">
      <c r="A67">
        <v>7.7137444300704336</v>
      </c>
      <c r="B67" s="46">
        <f>RANK(A67,$A$54:$A$72,1)</f>
        <v>14</v>
      </c>
      <c r="C67" s="46">
        <f>(B67-0.5)/COUNT($B$54:$B$72)</f>
        <v>0.71052631578947367</v>
      </c>
      <c r="D67" s="46">
        <f t="shared" si="1"/>
        <v>0.55492294270265385</v>
      </c>
      <c r="E67" s="46">
        <v>7.7137444300704336</v>
      </c>
      <c r="G67">
        <v>12</v>
      </c>
      <c r="H67" s="46">
        <f>RANK(G67,$G$54:$G$72,1)</f>
        <v>14</v>
      </c>
      <c r="I67" s="46">
        <f>(H67-0.5)/COUNT($H$54:$H$72)</f>
        <v>0.71052631578947367</v>
      </c>
      <c r="J67" s="46">
        <f t="shared" si="2"/>
        <v>0.55492294270265385</v>
      </c>
      <c r="K67" s="46">
        <v>12</v>
      </c>
    </row>
    <row r="68" spans="1:11" x14ac:dyDescent="0.3">
      <c r="A68">
        <v>8.1536647427542981</v>
      </c>
      <c r="B68" s="46">
        <f>RANK(A68,$A$54:$A$72,1)</f>
        <v>15</v>
      </c>
      <c r="C68" s="46">
        <f>(B68-0.5)/COUNT($B$54:$B$72)</f>
        <v>0.76315789473684215</v>
      </c>
      <c r="D68" s="46">
        <f t="shared" si="1"/>
        <v>0.71649750017799174</v>
      </c>
      <c r="E68" s="46">
        <v>8.1536647427542981</v>
      </c>
      <c r="G68">
        <v>12</v>
      </c>
      <c r="H68" s="46">
        <f>RANK(G68,$G$54:$G$72,1)</f>
        <v>14</v>
      </c>
      <c r="I68" s="46">
        <f>(H68-0.5)/COUNT($H$54:$H$72)</f>
        <v>0.71052631578947367</v>
      </c>
      <c r="J68" s="46">
        <f t="shared" si="2"/>
        <v>0.55492294270265385</v>
      </c>
      <c r="K68" s="46">
        <v>12</v>
      </c>
    </row>
    <row r="69" spans="1:11" x14ac:dyDescent="0.3">
      <c r="A69">
        <v>8.7877135587059261</v>
      </c>
      <c r="B69" s="46">
        <f>RANK(A69,$A$54:$A$72,1)</f>
        <v>16</v>
      </c>
      <c r="C69" s="46">
        <f>(B69-0.5)/COUNT($B$54:$B$72)</f>
        <v>0.81578947368421051</v>
      </c>
      <c r="D69" s="46">
        <f t="shared" si="1"/>
        <v>0.89943490766723355</v>
      </c>
      <c r="E69" s="46">
        <v>8.7877135587059261</v>
      </c>
      <c r="G69">
        <v>13</v>
      </c>
      <c r="H69" s="46">
        <f>RANK(G69,$G$54:$G$72,1)</f>
        <v>16</v>
      </c>
      <c r="I69" s="46">
        <f>(H69-0.5)/COUNT($H$54:$H$72)</f>
        <v>0.81578947368421051</v>
      </c>
      <c r="J69" s="46">
        <f t="shared" si="2"/>
        <v>0.89943490766723355</v>
      </c>
      <c r="K69" s="46">
        <v>13</v>
      </c>
    </row>
    <row r="70" spans="1:11" x14ac:dyDescent="0.3">
      <c r="A70">
        <v>10.714200358494324</v>
      </c>
      <c r="B70" s="46">
        <f>RANK(A70,$A$54:$A$72,1)</f>
        <v>17</v>
      </c>
      <c r="C70" s="46">
        <f>(B70-0.5)/COUNT($B$54:$B$72)</f>
        <v>0.86842105263157898</v>
      </c>
      <c r="D70" s="46">
        <f t="shared" si="1"/>
        <v>1.1189583810625605</v>
      </c>
      <c r="E70" s="46">
        <v>10.714200358494324</v>
      </c>
      <c r="G70">
        <v>13</v>
      </c>
      <c r="H70" s="46">
        <f>RANK(G70,$G$54:$G$72,1)</f>
        <v>16</v>
      </c>
      <c r="I70" s="46">
        <f>(H70-0.5)/COUNT($H$54:$H$72)</f>
        <v>0.81578947368421051</v>
      </c>
      <c r="J70" s="46">
        <f t="shared" si="2"/>
        <v>0.89943490766723355</v>
      </c>
      <c r="K70" s="46">
        <v>13</v>
      </c>
    </row>
    <row r="71" spans="1:11" x14ac:dyDescent="0.3">
      <c r="A71">
        <v>10.952086949430937</v>
      </c>
      <c r="B71" s="46">
        <f>RANK(A71,$A$54:$A$72,1)</f>
        <v>18</v>
      </c>
      <c r="C71" s="46">
        <f>(B71-0.5)/COUNT($B$54:$B$72)</f>
        <v>0.92105263157894735</v>
      </c>
      <c r="D71" s="46">
        <f t="shared" si="1"/>
        <v>1.4121875789061642</v>
      </c>
      <c r="E71" s="46">
        <v>10.952086949430937</v>
      </c>
      <c r="G71">
        <v>14</v>
      </c>
      <c r="H71" s="46">
        <f>RANK(G71,$G$54:$G$72,1)</f>
        <v>18</v>
      </c>
      <c r="I71" s="46">
        <f>(H71-0.5)/COUNT($H$54:$H$72)</f>
        <v>0.92105263157894735</v>
      </c>
      <c r="J71" s="46">
        <f t="shared" si="2"/>
        <v>1.4121875789061642</v>
      </c>
      <c r="K71" s="46">
        <v>14</v>
      </c>
    </row>
    <row r="72" spans="1:11" x14ac:dyDescent="0.3">
      <c r="A72">
        <v>13.276112950505073</v>
      </c>
      <c r="B72" s="46">
        <f>RANK(A72,$A$54:$A$72,1)</f>
        <v>19</v>
      </c>
      <c r="C72" s="46">
        <f>(B72-0.5)/COUNT($B$54:$B$72)</f>
        <v>0.97368421052631582</v>
      </c>
      <c r="D72" s="46">
        <f t="shared" si="1"/>
        <v>1.9379315108528292</v>
      </c>
      <c r="E72" s="46">
        <v>13.276112950505073</v>
      </c>
      <c r="G72">
        <v>18</v>
      </c>
      <c r="H72" s="46">
        <f>RANK(G72,$G$54:$G$72,1)</f>
        <v>19</v>
      </c>
      <c r="I72" s="46">
        <f>(H72-0.5)/COUNT($H$54:$H$72)</f>
        <v>0.97368421052631582</v>
      </c>
      <c r="J72" s="46">
        <f t="shared" si="2"/>
        <v>1.9379315108528292</v>
      </c>
      <c r="K72" s="46">
        <v>18</v>
      </c>
    </row>
    <row r="73" spans="1:11" x14ac:dyDescent="0.3">
      <c r="I73" s="46"/>
    </row>
  </sheetData>
  <sortState ref="J65:J83">
    <sortCondition ref="J65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Nucleus</vt:lpstr>
      <vt:lpstr>Cytoplasm</vt:lpstr>
      <vt:lpstr>Nucleus to cytoplasm ratio</vt:lpstr>
      <vt:lpstr>Trimmed_Nucleus</vt:lpstr>
      <vt:lpstr>Trimmed_cytoplasm</vt:lpstr>
      <vt:lpstr>pooled data</vt:lpstr>
    </vt:vector>
  </TitlesOfParts>
  <Company>University of Helsinki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Lehtimäki, Jaakko I</dc:creator>
  <cp:lastModifiedBy>Lehtimäki, Jaakko I</cp:lastModifiedBy>
  <dcterms:created xsi:type="dcterms:W3CDTF">2020-06-23T11:17:00Z</dcterms:created>
  <dcterms:modified xsi:type="dcterms:W3CDTF">2020-12-18T15:02:46Z</dcterms:modified>
</cp:coreProperties>
</file>