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me002\Desktop\Final2eLife\"/>
    </mc:Choice>
  </mc:AlternateContent>
  <bookViews>
    <workbookView xWindow="0" yWindow="0" windowWidth="27428" windowHeight="11183"/>
  </bookViews>
  <sheets>
    <sheet name="raw data" sheetId="2" r:id="rId1"/>
    <sheet name="summary 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H61" i="2"/>
  <c r="H62" i="2"/>
  <c r="H63" i="2"/>
  <c r="H64" i="2"/>
  <c r="H5" i="2"/>
  <c r="H6" i="2"/>
  <c r="H7" i="2"/>
  <c r="H8" i="2"/>
  <c r="I8" i="2" s="1"/>
  <c r="H9" i="2"/>
  <c r="I9" i="2" s="1"/>
  <c r="H10" i="2"/>
  <c r="I10" i="2" s="1"/>
  <c r="H11" i="2"/>
  <c r="I11" i="2" s="1"/>
  <c r="H12" i="2"/>
  <c r="H13" i="2"/>
  <c r="H14" i="2"/>
  <c r="H15" i="2"/>
  <c r="H16" i="2"/>
  <c r="H17" i="2"/>
  <c r="H18" i="2"/>
  <c r="H19" i="2"/>
  <c r="H20" i="2"/>
  <c r="H21" i="2"/>
  <c r="H22" i="2"/>
  <c r="I22" i="2" s="1"/>
  <c r="H23" i="2"/>
  <c r="I23" i="2" s="1"/>
  <c r="H24" i="2"/>
  <c r="H25" i="2"/>
  <c r="H26" i="2"/>
  <c r="H27" i="2"/>
  <c r="H28" i="2"/>
  <c r="H29" i="2"/>
  <c r="H30" i="2"/>
  <c r="H31" i="2"/>
  <c r="H32" i="2"/>
  <c r="H33" i="2"/>
  <c r="I33" i="2" s="1"/>
  <c r="H34" i="2"/>
  <c r="H35" i="2"/>
  <c r="H36" i="2"/>
  <c r="H37" i="2"/>
  <c r="H38" i="2"/>
  <c r="H39" i="2"/>
  <c r="H40" i="2"/>
  <c r="H41" i="2"/>
  <c r="H42" i="2"/>
  <c r="H43" i="2"/>
  <c r="I43" i="2" s="1"/>
  <c r="H44" i="2"/>
  <c r="H45" i="2"/>
  <c r="H46" i="2"/>
  <c r="H47" i="2"/>
  <c r="H48" i="2"/>
  <c r="H49" i="2"/>
  <c r="I49" i="2" s="1"/>
  <c r="H50" i="2"/>
  <c r="H51" i="2"/>
  <c r="H52" i="2"/>
  <c r="H53" i="2"/>
  <c r="H54" i="2"/>
  <c r="H55" i="2"/>
  <c r="I55" i="2" s="1"/>
  <c r="H56" i="2"/>
  <c r="H57" i="2"/>
  <c r="H58" i="2"/>
  <c r="H59" i="2"/>
  <c r="H4" i="2"/>
  <c r="I31" i="2" l="1"/>
  <c r="I44" i="2"/>
  <c r="I35" i="2"/>
  <c r="I19" i="2"/>
  <c r="I58" i="2"/>
  <c r="I56" i="2"/>
  <c r="I14" i="2"/>
  <c r="I53" i="2"/>
  <c r="I37" i="2"/>
  <c r="I4" i="2"/>
  <c r="I12" i="2"/>
  <c r="I27" i="2"/>
  <c r="I50" i="2"/>
  <c r="I62" i="2"/>
  <c r="I41" i="2"/>
  <c r="I60" i="2"/>
  <c r="I24" i="2"/>
  <c r="I16" i="2"/>
  <c r="I39" i="2"/>
  <c r="I46" i="2"/>
</calcChain>
</file>

<file path=xl/sharedStrings.xml><?xml version="1.0" encoding="utf-8"?>
<sst xmlns="http://schemas.openxmlformats.org/spreadsheetml/2006/main" count="211" uniqueCount="122">
  <si>
    <t>Naïve</t>
  </si>
  <si>
    <t>Ghost-NP</t>
  </si>
  <si>
    <t>DEX-NP</t>
  </si>
  <si>
    <t>DEX-NP+PL</t>
  </si>
  <si>
    <t>DEX-NP+NT</t>
  </si>
  <si>
    <t>basement membrane deposits scoring on EM pictures</t>
  </si>
  <si>
    <t>nt1</t>
  </si>
  <si>
    <t>Dan</t>
  </si>
  <si>
    <t>Ross</t>
  </si>
  <si>
    <t>nt2</t>
  </si>
  <si>
    <t>nt3</t>
  </si>
  <si>
    <t>nt4</t>
  </si>
  <si>
    <t>nt5</t>
  </si>
  <si>
    <t>nt6</t>
  </si>
  <si>
    <t>nt7</t>
  </si>
  <si>
    <t>nt8</t>
  </si>
  <si>
    <t>nt9</t>
  </si>
  <si>
    <t>nt10</t>
  </si>
  <si>
    <t>nt11</t>
  </si>
  <si>
    <t>nt12</t>
  </si>
  <si>
    <t>nt13</t>
  </si>
  <si>
    <t>nt14</t>
  </si>
  <si>
    <t>nt15</t>
  </si>
  <si>
    <t>nt16</t>
  </si>
  <si>
    <t>nt17</t>
  </si>
  <si>
    <t>nt18</t>
  </si>
  <si>
    <t>nt19</t>
  </si>
  <si>
    <t>nt20</t>
  </si>
  <si>
    <t>nt21</t>
  </si>
  <si>
    <t>nt22</t>
  </si>
  <si>
    <t>nt23</t>
  </si>
  <si>
    <t>nt24</t>
  </si>
  <si>
    <t>nt25</t>
  </si>
  <si>
    <t>nt26</t>
  </si>
  <si>
    <t>nt27</t>
  </si>
  <si>
    <t>nt28</t>
  </si>
  <si>
    <t>nt29</t>
  </si>
  <si>
    <t>nt30</t>
  </si>
  <si>
    <t>nt31</t>
  </si>
  <si>
    <t>nt32</t>
  </si>
  <si>
    <t>nt33</t>
  </si>
  <si>
    <t>nt34</t>
  </si>
  <si>
    <t>nt35</t>
  </si>
  <si>
    <t>nt36</t>
  </si>
  <si>
    <t>nt37</t>
  </si>
  <si>
    <t>nt38</t>
  </si>
  <si>
    <t>nt39</t>
  </si>
  <si>
    <t>nt40</t>
  </si>
  <si>
    <t>nt41</t>
  </si>
  <si>
    <t>nt42</t>
  </si>
  <si>
    <t>nt43</t>
  </si>
  <si>
    <t>nt44</t>
  </si>
  <si>
    <t>nt45</t>
  </si>
  <si>
    <t>nt46</t>
  </si>
  <si>
    <t>nt47</t>
  </si>
  <si>
    <t>nt48</t>
  </si>
  <si>
    <t>nt49</t>
  </si>
  <si>
    <t>nt50</t>
  </si>
  <si>
    <t>nt51</t>
  </si>
  <si>
    <t>nt52</t>
  </si>
  <si>
    <t>nt53</t>
  </si>
  <si>
    <t>nt54</t>
  </si>
  <si>
    <t>nt55</t>
  </si>
  <si>
    <t>nt56</t>
  </si>
  <si>
    <t>nt57</t>
  </si>
  <si>
    <t>nt58</t>
  </si>
  <si>
    <t>nt59</t>
  </si>
  <si>
    <t>nt60</t>
  </si>
  <si>
    <t>nt61</t>
  </si>
  <si>
    <t>C57 naïve</t>
  </si>
  <si>
    <t>dex.np</t>
  </si>
  <si>
    <t>dex.NT</t>
  </si>
  <si>
    <t>dex.PL</t>
  </si>
  <si>
    <t>ghost.np</t>
  </si>
  <si>
    <t>dex_NT</t>
  </si>
  <si>
    <t>dex_PL</t>
  </si>
  <si>
    <t>ghost</t>
  </si>
  <si>
    <t>treatment</t>
  </si>
  <si>
    <t>score</t>
  </si>
  <si>
    <t>mouse #</t>
  </si>
  <si>
    <t xml:space="preserve">naïve </t>
  </si>
  <si>
    <t>total mouse #</t>
  </si>
  <si>
    <t>Group</t>
  </si>
  <si>
    <t>Mouse</t>
  </si>
  <si>
    <t>Value</t>
  </si>
  <si>
    <t>Ghost</t>
  </si>
  <si>
    <t>DEX.NP</t>
  </si>
  <si>
    <t>DEX.NP+PL</t>
  </si>
  <si>
    <t>DEX.NP+NT</t>
  </si>
  <si>
    <t>average of two scores</t>
  </si>
  <si>
    <t>average score/mouse</t>
  </si>
  <si>
    <t>mouse#</t>
  </si>
  <si>
    <t>naïve #1</t>
  </si>
  <si>
    <t>naïve #2</t>
  </si>
  <si>
    <t>naïve #5</t>
  </si>
  <si>
    <t>naïve #3</t>
  </si>
  <si>
    <t>naïve #4</t>
  </si>
  <si>
    <t>dex.np#1</t>
  </si>
  <si>
    <t>dex.np#2</t>
  </si>
  <si>
    <t>dex.np#3</t>
  </si>
  <si>
    <t>dex.np#4</t>
  </si>
  <si>
    <t>dex_NT#1</t>
  </si>
  <si>
    <t>dex_NT#2</t>
  </si>
  <si>
    <t>dex_NT#3</t>
  </si>
  <si>
    <t>dex_NT#4</t>
  </si>
  <si>
    <t>dex_NT#5</t>
  </si>
  <si>
    <t>dex_PL#1</t>
  </si>
  <si>
    <t>dex_PL#2</t>
  </si>
  <si>
    <t>dex_PL#3</t>
  </si>
  <si>
    <t>dex_PL#4</t>
  </si>
  <si>
    <t>ghost#1</t>
  </si>
  <si>
    <t>ghost#2</t>
  </si>
  <si>
    <t>ghost#3</t>
  </si>
  <si>
    <t>dex.np#5</t>
  </si>
  <si>
    <t>dex_NT#6</t>
  </si>
  <si>
    <t>dex_NT#7</t>
  </si>
  <si>
    <t>dex_NT#8</t>
  </si>
  <si>
    <t>dex_PL#5</t>
  </si>
  <si>
    <t>dex_PL#6</t>
  </si>
  <si>
    <t>ghost#4</t>
  </si>
  <si>
    <t>ghost#5</t>
  </si>
  <si>
    <t>dex_PL#7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</si>
</sst>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workbookViewId="0">
      <selection activeCell="P36" sqref="P36"/>
    </sheetView>
  </sheetViews>
  <sheetFormatPr defaultColWidth="8.73046875" defaultRowHeight="14.25" x14ac:dyDescent="0.45"/>
  <cols>
    <col min="1" max="12" width="8.73046875" style="18"/>
    <col min="13" max="13" width="8.73046875" style="20"/>
    <col min="14" max="16384" width="8.73046875" style="18"/>
  </cols>
  <sheetData>
    <row r="1" spans="1:19" x14ac:dyDescent="0.45">
      <c r="A1" s="18" t="s">
        <v>5</v>
      </c>
    </row>
    <row r="2" spans="1:19" x14ac:dyDescent="0.45">
      <c r="B2" s="18" t="s">
        <v>78</v>
      </c>
      <c r="C2" s="18" t="s">
        <v>78</v>
      </c>
    </row>
    <row r="3" spans="1:19" x14ac:dyDescent="0.45">
      <c r="B3" s="18" t="s">
        <v>7</v>
      </c>
      <c r="C3" s="18" t="s">
        <v>8</v>
      </c>
      <c r="D3" s="22"/>
      <c r="E3" s="22" t="s">
        <v>77</v>
      </c>
      <c r="F3" s="22" t="s">
        <v>79</v>
      </c>
      <c r="H3" s="22" t="s">
        <v>89</v>
      </c>
      <c r="I3" s="22" t="s">
        <v>90</v>
      </c>
      <c r="J3" s="22" t="s">
        <v>91</v>
      </c>
      <c r="K3" s="22" t="s">
        <v>81</v>
      </c>
      <c r="M3" s="3"/>
    </row>
    <row r="4" spans="1:19" x14ac:dyDescent="0.45">
      <c r="A4" s="22" t="s">
        <v>6</v>
      </c>
      <c r="B4" s="18">
        <v>0</v>
      </c>
      <c r="C4" s="18">
        <v>0</v>
      </c>
      <c r="E4" s="18" t="s">
        <v>69</v>
      </c>
      <c r="F4" s="18">
        <v>1</v>
      </c>
      <c r="G4" s="18" t="s">
        <v>80</v>
      </c>
      <c r="H4" s="18">
        <f t="shared" ref="H4:H35" si="0">AVERAGE(B4:C4)</f>
        <v>0</v>
      </c>
      <c r="I4" s="18">
        <f>AVERAGE(H4:H7)</f>
        <v>0.25</v>
      </c>
      <c r="J4" s="18" t="s">
        <v>92</v>
      </c>
      <c r="K4" s="18">
        <v>5</v>
      </c>
      <c r="L4" s="20"/>
    </row>
    <row r="5" spans="1:19" x14ac:dyDescent="0.45">
      <c r="A5" s="18" t="s">
        <v>9</v>
      </c>
      <c r="B5" s="18">
        <v>0</v>
      </c>
      <c r="C5" s="18">
        <v>1</v>
      </c>
      <c r="E5" s="18" t="s">
        <v>69</v>
      </c>
      <c r="F5" s="18">
        <v>1</v>
      </c>
      <c r="H5" s="18">
        <f t="shared" si="0"/>
        <v>0.5</v>
      </c>
      <c r="L5" s="20"/>
    </row>
    <row r="6" spans="1:19" x14ac:dyDescent="0.45">
      <c r="A6" s="18" t="s">
        <v>10</v>
      </c>
      <c r="B6" s="18">
        <v>0</v>
      </c>
      <c r="C6" s="18">
        <v>0</v>
      </c>
      <c r="E6" s="18" t="s">
        <v>69</v>
      </c>
      <c r="F6" s="18">
        <v>1</v>
      </c>
      <c r="H6" s="18">
        <f t="shared" si="0"/>
        <v>0</v>
      </c>
      <c r="L6" s="20"/>
    </row>
    <row r="7" spans="1:19" x14ac:dyDescent="0.45">
      <c r="A7" s="18" t="s">
        <v>11</v>
      </c>
      <c r="B7" s="18">
        <v>1</v>
      </c>
      <c r="C7" s="18">
        <v>0</v>
      </c>
      <c r="E7" s="18" t="s">
        <v>69</v>
      </c>
      <c r="F7" s="18">
        <v>1</v>
      </c>
      <c r="H7" s="18">
        <f t="shared" si="0"/>
        <v>0.5</v>
      </c>
      <c r="L7" s="20"/>
    </row>
    <row r="8" spans="1:19" x14ac:dyDescent="0.45">
      <c r="A8" s="18" t="s">
        <v>12</v>
      </c>
      <c r="B8" s="18">
        <v>2</v>
      </c>
      <c r="C8" s="18">
        <v>0</v>
      </c>
      <c r="E8" s="18" t="s">
        <v>69</v>
      </c>
      <c r="F8" s="18">
        <v>2</v>
      </c>
      <c r="H8" s="18">
        <f t="shared" si="0"/>
        <v>1</v>
      </c>
      <c r="I8" s="18">
        <f>AVERAGE(H8)</f>
        <v>1</v>
      </c>
      <c r="J8" s="18" t="s">
        <v>93</v>
      </c>
      <c r="L8" s="20"/>
    </row>
    <row r="9" spans="1:19" x14ac:dyDescent="0.45">
      <c r="A9" s="18" t="s">
        <v>13</v>
      </c>
      <c r="B9" s="18">
        <v>0</v>
      </c>
      <c r="C9" s="18">
        <v>0</v>
      </c>
      <c r="E9" s="18" t="s">
        <v>69</v>
      </c>
      <c r="F9" s="18">
        <v>3</v>
      </c>
      <c r="H9" s="18">
        <f t="shared" si="0"/>
        <v>0</v>
      </c>
      <c r="I9" s="18">
        <f t="shared" ref="I9:I11" si="1">AVERAGE(H9)</f>
        <v>0</v>
      </c>
      <c r="J9" s="18" t="s">
        <v>95</v>
      </c>
      <c r="L9" s="20"/>
    </row>
    <row r="10" spans="1:19" x14ac:dyDescent="0.45">
      <c r="A10" s="18" t="s">
        <v>14</v>
      </c>
      <c r="B10" s="18">
        <v>1</v>
      </c>
      <c r="C10" s="18">
        <v>0</v>
      </c>
      <c r="E10" s="18" t="s">
        <v>69</v>
      </c>
      <c r="F10" s="18">
        <v>4</v>
      </c>
      <c r="H10" s="18">
        <f t="shared" si="0"/>
        <v>0.5</v>
      </c>
      <c r="I10" s="18">
        <f t="shared" si="1"/>
        <v>0.5</v>
      </c>
      <c r="J10" s="18" t="s">
        <v>96</v>
      </c>
      <c r="L10" s="20"/>
    </row>
    <row r="11" spans="1:19" x14ac:dyDescent="0.45">
      <c r="A11" s="18" t="s">
        <v>15</v>
      </c>
      <c r="B11" s="18">
        <v>0</v>
      </c>
      <c r="C11" s="18">
        <v>1</v>
      </c>
      <c r="E11" s="18" t="s">
        <v>69</v>
      </c>
      <c r="F11" s="18">
        <v>5</v>
      </c>
      <c r="H11" s="18">
        <f t="shared" si="0"/>
        <v>0.5</v>
      </c>
      <c r="I11" s="18">
        <f t="shared" si="1"/>
        <v>0.5</v>
      </c>
      <c r="J11" s="18" t="s">
        <v>94</v>
      </c>
      <c r="L11" s="20"/>
      <c r="O11" s="2" t="s">
        <v>0</v>
      </c>
      <c r="P11" s="2" t="s">
        <v>1</v>
      </c>
      <c r="Q11" s="2" t="s">
        <v>2</v>
      </c>
      <c r="R11" s="2" t="s">
        <v>3</v>
      </c>
      <c r="S11" s="2" t="s">
        <v>4</v>
      </c>
    </row>
    <row r="12" spans="1:19" x14ac:dyDescent="0.45">
      <c r="A12" s="18" t="s">
        <v>16</v>
      </c>
      <c r="B12" s="18">
        <v>2</v>
      </c>
      <c r="C12" s="18">
        <v>2</v>
      </c>
      <c r="E12" s="24" t="s">
        <v>70</v>
      </c>
      <c r="F12" s="18">
        <v>6</v>
      </c>
      <c r="G12" s="18" t="s">
        <v>70</v>
      </c>
      <c r="H12" s="18">
        <f t="shared" si="0"/>
        <v>2</v>
      </c>
      <c r="I12" s="18">
        <f>AVERAGE(H12:H13)</f>
        <v>2</v>
      </c>
      <c r="J12" s="24" t="s">
        <v>97</v>
      </c>
      <c r="K12" s="18">
        <v>5</v>
      </c>
      <c r="L12" s="20"/>
      <c r="O12" s="1">
        <v>0.25</v>
      </c>
      <c r="P12" s="1">
        <v>0.25</v>
      </c>
      <c r="Q12" s="1">
        <v>2</v>
      </c>
      <c r="R12" s="1">
        <v>1.75</v>
      </c>
      <c r="S12" s="1">
        <v>0.83333299999999999</v>
      </c>
    </row>
    <row r="13" spans="1:19" x14ac:dyDescent="0.45">
      <c r="A13" s="18" t="s">
        <v>17</v>
      </c>
      <c r="B13" s="18">
        <v>2</v>
      </c>
      <c r="C13" s="18">
        <v>2</v>
      </c>
      <c r="E13" s="24" t="s">
        <v>70</v>
      </c>
      <c r="F13" s="18">
        <v>6</v>
      </c>
      <c r="H13" s="18">
        <f t="shared" si="0"/>
        <v>2</v>
      </c>
      <c r="J13" s="24"/>
      <c r="L13" s="20"/>
      <c r="O13" s="1">
        <v>1</v>
      </c>
      <c r="P13" s="1">
        <v>0.5</v>
      </c>
      <c r="Q13" s="1">
        <v>2</v>
      </c>
      <c r="R13" s="1">
        <v>1.75</v>
      </c>
      <c r="S13" s="1">
        <v>1</v>
      </c>
    </row>
    <row r="14" spans="1:19" x14ac:dyDescent="0.45">
      <c r="A14" s="22" t="s">
        <v>18</v>
      </c>
      <c r="B14" s="18">
        <v>2</v>
      </c>
      <c r="C14" s="18">
        <v>2</v>
      </c>
      <c r="E14" s="24" t="s">
        <v>70</v>
      </c>
      <c r="F14" s="18">
        <v>7</v>
      </c>
      <c r="H14" s="18">
        <f t="shared" si="0"/>
        <v>2</v>
      </c>
      <c r="I14" s="18">
        <f>AVERAGE(H14:H15)</f>
        <v>2</v>
      </c>
      <c r="J14" s="24" t="s">
        <v>98</v>
      </c>
      <c r="L14" s="20"/>
      <c r="O14" s="1">
        <v>0</v>
      </c>
      <c r="P14" s="1">
        <v>0.5</v>
      </c>
      <c r="Q14" s="21">
        <v>1.6666666666666667</v>
      </c>
      <c r="R14" s="1">
        <v>1.5</v>
      </c>
      <c r="S14" s="1">
        <v>0.5</v>
      </c>
    </row>
    <row r="15" spans="1:19" x14ac:dyDescent="0.45">
      <c r="A15" s="18" t="s">
        <v>19</v>
      </c>
      <c r="B15" s="18">
        <v>2</v>
      </c>
      <c r="C15" s="18">
        <v>2</v>
      </c>
      <c r="E15" s="24" t="s">
        <v>70</v>
      </c>
      <c r="F15" s="18">
        <v>7</v>
      </c>
      <c r="H15" s="18">
        <f t="shared" si="0"/>
        <v>2</v>
      </c>
      <c r="J15" s="24"/>
      <c r="L15" s="20"/>
      <c r="O15" s="1">
        <v>0.5</v>
      </c>
      <c r="P15" s="1">
        <v>0.75</v>
      </c>
      <c r="Q15" s="21">
        <v>2</v>
      </c>
      <c r="R15" s="1">
        <v>1.25</v>
      </c>
      <c r="S15" s="1">
        <v>0.5</v>
      </c>
    </row>
    <row r="16" spans="1:19" x14ac:dyDescent="0.45">
      <c r="A16" s="18" t="s">
        <v>20</v>
      </c>
      <c r="B16" s="18">
        <v>1</v>
      </c>
      <c r="C16" s="18">
        <v>1</v>
      </c>
      <c r="E16" s="24" t="s">
        <v>70</v>
      </c>
      <c r="F16" s="18">
        <v>8</v>
      </c>
      <c r="H16" s="18">
        <f t="shared" si="0"/>
        <v>1</v>
      </c>
      <c r="I16" s="18">
        <f>AVERAGE(H16:H18)</f>
        <v>1.6666666666666667</v>
      </c>
      <c r="J16" s="24" t="s">
        <v>99</v>
      </c>
      <c r="L16" s="20"/>
      <c r="O16" s="1">
        <v>0.5</v>
      </c>
      <c r="P16" s="1">
        <v>0</v>
      </c>
      <c r="Q16" s="21">
        <v>2</v>
      </c>
      <c r="R16" s="1">
        <v>1</v>
      </c>
      <c r="S16" s="15">
        <v>1.875</v>
      </c>
    </row>
    <row r="17" spans="1:19" x14ac:dyDescent="0.45">
      <c r="A17" s="18" t="s">
        <v>21</v>
      </c>
      <c r="B17" s="18">
        <v>2</v>
      </c>
      <c r="E17" s="24" t="s">
        <v>70</v>
      </c>
      <c r="F17" s="18">
        <v>8</v>
      </c>
      <c r="H17" s="18">
        <f t="shared" si="0"/>
        <v>2</v>
      </c>
      <c r="L17" s="20"/>
      <c r="O17" s="1"/>
      <c r="P17" s="1"/>
      <c r="Q17" s="21"/>
      <c r="R17" s="1">
        <v>1.5</v>
      </c>
      <c r="S17" s="1">
        <v>0.5</v>
      </c>
    </row>
    <row r="18" spans="1:19" x14ac:dyDescent="0.45">
      <c r="A18" s="22" t="s">
        <v>22</v>
      </c>
      <c r="B18" s="18">
        <v>2</v>
      </c>
      <c r="E18" s="24" t="s">
        <v>70</v>
      </c>
      <c r="F18" s="18">
        <v>8</v>
      </c>
      <c r="H18" s="18">
        <f t="shared" si="0"/>
        <v>2</v>
      </c>
      <c r="L18" s="20"/>
      <c r="O18" s="1"/>
      <c r="P18" s="1"/>
      <c r="Q18" s="21"/>
      <c r="R18" s="1">
        <v>1.25</v>
      </c>
      <c r="S18" s="1">
        <v>0.75</v>
      </c>
    </row>
    <row r="19" spans="1:19" x14ac:dyDescent="0.45">
      <c r="A19" s="18" t="s">
        <v>23</v>
      </c>
      <c r="B19" s="18">
        <v>2</v>
      </c>
      <c r="C19" s="18">
        <v>2</v>
      </c>
      <c r="E19" s="25" t="s">
        <v>71</v>
      </c>
      <c r="F19" s="18">
        <v>9</v>
      </c>
      <c r="G19" s="18" t="s">
        <v>74</v>
      </c>
      <c r="H19" s="18">
        <f t="shared" si="0"/>
        <v>2</v>
      </c>
      <c r="I19" s="18">
        <f>AVERAGE(H19:H21)</f>
        <v>0.83333333333333337</v>
      </c>
      <c r="J19" s="25" t="s">
        <v>101</v>
      </c>
      <c r="K19" s="18">
        <v>8</v>
      </c>
      <c r="L19" s="20"/>
      <c r="O19" s="1"/>
      <c r="P19" s="1"/>
      <c r="Q19" s="21"/>
      <c r="R19" s="1"/>
      <c r="S19" s="21">
        <v>0.75</v>
      </c>
    </row>
    <row r="20" spans="1:19" x14ac:dyDescent="0.45">
      <c r="A20" s="18" t="s">
        <v>24</v>
      </c>
      <c r="B20" s="18">
        <v>0</v>
      </c>
      <c r="C20" s="18">
        <v>1</v>
      </c>
      <c r="E20" s="25" t="s">
        <v>71</v>
      </c>
      <c r="F20" s="18">
        <v>9</v>
      </c>
      <c r="H20" s="18">
        <f t="shared" si="0"/>
        <v>0.5</v>
      </c>
      <c r="J20" s="25"/>
      <c r="L20" s="20"/>
    </row>
    <row r="21" spans="1:19" x14ac:dyDescent="0.45">
      <c r="A21" s="18" t="s">
        <v>25</v>
      </c>
      <c r="B21" s="18">
        <v>0</v>
      </c>
      <c r="C21" s="18">
        <v>0</v>
      </c>
      <c r="E21" s="25" t="s">
        <v>71</v>
      </c>
      <c r="F21" s="18">
        <v>9</v>
      </c>
      <c r="H21" s="18">
        <f t="shared" si="0"/>
        <v>0</v>
      </c>
      <c r="J21" s="25"/>
      <c r="L21" s="20"/>
    </row>
    <row r="22" spans="1:19" x14ac:dyDescent="0.45">
      <c r="A22" s="18" t="s">
        <v>26</v>
      </c>
      <c r="B22" s="18">
        <v>1</v>
      </c>
      <c r="C22" s="18">
        <v>1</v>
      </c>
      <c r="E22" s="25" t="s">
        <v>71</v>
      </c>
      <c r="F22" s="18">
        <v>10</v>
      </c>
      <c r="H22" s="18">
        <f t="shared" si="0"/>
        <v>1</v>
      </c>
      <c r="I22" s="18">
        <f>AVERAGE(H22)</f>
        <v>1</v>
      </c>
      <c r="J22" s="25" t="s">
        <v>102</v>
      </c>
      <c r="L22" s="20"/>
    </row>
    <row r="23" spans="1:19" x14ac:dyDescent="0.45">
      <c r="A23" s="18" t="s">
        <v>27</v>
      </c>
      <c r="B23" s="18">
        <v>1</v>
      </c>
      <c r="C23" s="18">
        <v>0</v>
      </c>
      <c r="E23" s="25" t="s">
        <v>71</v>
      </c>
      <c r="F23" s="18">
        <v>11</v>
      </c>
      <c r="H23" s="18">
        <f t="shared" si="0"/>
        <v>0.5</v>
      </c>
      <c r="I23" s="18">
        <f>AVERAGE(H23)</f>
        <v>0.5</v>
      </c>
      <c r="J23" s="25" t="s">
        <v>103</v>
      </c>
      <c r="L23" s="20"/>
    </row>
    <row r="24" spans="1:19" x14ac:dyDescent="0.45">
      <c r="A24" s="18" t="s">
        <v>28</v>
      </c>
      <c r="B24" s="18">
        <v>1</v>
      </c>
      <c r="C24" s="18">
        <v>1</v>
      </c>
      <c r="E24" s="25" t="s">
        <v>71</v>
      </c>
      <c r="F24" s="18">
        <v>12</v>
      </c>
      <c r="H24" s="18">
        <f t="shared" si="0"/>
        <v>1</v>
      </c>
      <c r="I24" s="18">
        <f>AVERAGE(H24:H26)</f>
        <v>0.5</v>
      </c>
      <c r="J24" s="25" t="s">
        <v>104</v>
      </c>
      <c r="L24" s="20"/>
    </row>
    <row r="25" spans="1:19" x14ac:dyDescent="0.45">
      <c r="A25" s="18" t="s">
        <v>29</v>
      </c>
      <c r="B25" s="18">
        <v>1</v>
      </c>
      <c r="C25" s="18">
        <v>0</v>
      </c>
      <c r="E25" s="25" t="s">
        <v>71</v>
      </c>
      <c r="F25" s="18">
        <v>12</v>
      </c>
      <c r="H25" s="18">
        <f t="shared" si="0"/>
        <v>0.5</v>
      </c>
      <c r="J25" s="25"/>
      <c r="L25" s="20"/>
    </row>
    <row r="26" spans="1:19" x14ac:dyDescent="0.45">
      <c r="A26" s="18" t="s">
        <v>30</v>
      </c>
      <c r="B26" s="18">
        <v>0</v>
      </c>
      <c r="C26" s="18">
        <v>0</v>
      </c>
      <c r="E26" s="25" t="s">
        <v>71</v>
      </c>
      <c r="F26" s="18">
        <v>12</v>
      </c>
      <c r="H26" s="18">
        <f t="shared" si="0"/>
        <v>0</v>
      </c>
      <c r="J26" s="25"/>
      <c r="L26" s="20"/>
    </row>
    <row r="27" spans="1:19" x14ac:dyDescent="0.45">
      <c r="A27" s="18" t="s">
        <v>31</v>
      </c>
      <c r="B27" s="18">
        <v>2</v>
      </c>
      <c r="C27" s="18">
        <v>2</v>
      </c>
      <c r="E27" s="25" t="s">
        <v>71</v>
      </c>
      <c r="F27" s="18">
        <v>13</v>
      </c>
      <c r="H27" s="18">
        <f t="shared" si="0"/>
        <v>2</v>
      </c>
      <c r="I27" s="18">
        <f>AVERAGE(H27:H30)</f>
        <v>1.875</v>
      </c>
      <c r="J27" s="25" t="s">
        <v>105</v>
      </c>
      <c r="L27" s="20"/>
    </row>
    <row r="28" spans="1:19" x14ac:dyDescent="0.45">
      <c r="A28" s="22" t="s">
        <v>32</v>
      </c>
      <c r="B28" s="18">
        <v>2</v>
      </c>
      <c r="C28" s="18">
        <v>2</v>
      </c>
      <c r="E28" s="25" t="s">
        <v>71</v>
      </c>
      <c r="F28" s="18">
        <v>13</v>
      </c>
      <c r="H28" s="18">
        <f t="shared" si="0"/>
        <v>2</v>
      </c>
      <c r="L28" s="20"/>
    </row>
    <row r="29" spans="1:19" x14ac:dyDescent="0.45">
      <c r="A29" s="18" t="s">
        <v>33</v>
      </c>
      <c r="B29" s="18">
        <v>2</v>
      </c>
      <c r="C29" s="18">
        <v>1</v>
      </c>
      <c r="E29" s="25" t="s">
        <v>71</v>
      </c>
      <c r="F29" s="18">
        <v>13</v>
      </c>
      <c r="H29" s="18">
        <f t="shared" si="0"/>
        <v>1.5</v>
      </c>
      <c r="L29" s="20"/>
    </row>
    <row r="30" spans="1:19" x14ac:dyDescent="0.45">
      <c r="A30" s="18" t="s">
        <v>34</v>
      </c>
      <c r="B30" s="18">
        <v>2</v>
      </c>
      <c r="C30" s="18">
        <v>2</v>
      </c>
      <c r="E30" s="25" t="s">
        <v>71</v>
      </c>
      <c r="F30" s="18">
        <v>13</v>
      </c>
      <c r="H30" s="18">
        <f t="shared" si="0"/>
        <v>2</v>
      </c>
      <c r="L30" s="20"/>
    </row>
    <row r="31" spans="1:19" x14ac:dyDescent="0.45">
      <c r="A31" s="18" t="s">
        <v>35</v>
      </c>
      <c r="B31" s="18">
        <v>1</v>
      </c>
      <c r="C31" s="18">
        <v>2</v>
      </c>
      <c r="E31" s="18" t="s">
        <v>72</v>
      </c>
      <c r="F31" s="18">
        <v>14</v>
      </c>
      <c r="G31" s="18" t="s">
        <v>75</v>
      </c>
      <c r="H31" s="18">
        <f t="shared" si="0"/>
        <v>1.5</v>
      </c>
      <c r="I31" s="18">
        <f>AVERAGE(H31:H32)</f>
        <v>1.75</v>
      </c>
      <c r="J31" s="18" t="s">
        <v>106</v>
      </c>
      <c r="K31" s="18">
        <v>7</v>
      </c>
      <c r="L31" s="20"/>
    </row>
    <row r="32" spans="1:19" x14ac:dyDescent="0.45">
      <c r="A32" s="22" t="s">
        <v>36</v>
      </c>
      <c r="B32" s="18">
        <v>2</v>
      </c>
      <c r="C32" s="18">
        <v>2</v>
      </c>
      <c r="E32" s="18" t="s">
        <v>72</v>
      </c>
      <c r="F32" s="18">
        <v>14</v>
      </c>
      <c r="H32" s="18">
        <f t="shared" si="0"/>
        <v>2</v>
      </c>
      <c r="L32" s="20"/>
    </row>
    <row r="33" spans="1:21" x14ac:dyDescent="0.45">
      <c r="A33" s="18" t="s">
        <v>37</v>
      </c>
      <c r="B33" s="18">
        <v>1</v>
      </c>
      <c r="C33" s="18">
        <v>2</v>
      </c>
      <c r="E33" s="18" t="s">
        <v>72</v>
      </c>
      <c r="F33" s="18">
        <v>15</v>
      </c>
      <c r="H33" s="18">
        <f t="shared" si="0"/>
        <v>1.5</v>
      </c>
      <c r="I33" s="18">
        <f>AVERAGE(H33:H34)</f>
        <v>1.75</v>
      </c>
      <c r="J33" s="18" t="s">
        <v>107</v>
      </c>
      <c r="L33" s="20"/>
    </row>
    <row r="34" spans="1:21" x14ac:dyDescent="0.45">
      <c r="A34" s="18" t="s">
        <v>38</v>
      </c>
      <c r="B34" s="18">
        <v>2</v>
      </c>
      <c r="C34" s="18">
        <v>2</v>
      </c>
      <c r="E34" s="18" t="s">
        <v>72</v>
      </c>
      <c r="F34" s="18">
        <v>15</v>
      </c>
      <c r="H34" s="18">
        <f t="shared" si="0"/>
        <v>2</v>
      </c>
      <c r="L34" s="20"/>
    </row>
    <row r="35" spans="1:21" x14ac:dyDescent="0.45">
      <c r="A35" s="18" t="s">
        <v>39</v>
      </c>
      <c r="B35" s="18">
        <v>1</v>
      </c>
      <c r="C35" s="18">
        <v>2</v>
      </c>
      <c r="E35" s="18" t="s">
        <v>72</v>
      </c>
      <c r="F35" s="18">
        <v>16</v>
      </c>
      <c r="H35" s="18">
        <f t="shared" si="0"/>
        <v>1.5</v>
      </c>
      <c r="I35" s="18">
        <f>AVERAGE(H35:H36)</f>
        <v>1.5</v>
      </c>
      <c r="J35" s="18" t="s">
        <v>108</v>
      </c>
      <c r="L35" s="20"/>
    </row>
    <row r="36" spans="1:21" x14ac:dyDescent="0.45">
      <c r="A36" s="18" t="s">
        <v>40</v>
      </c>
      <c r="B36" s="18">
        <v>1</v>
      </c>
      <c r="C36" s="18">
        <v>2</v>
      </c>
      <c r="E36" s="18" t="s">
        <v>72</v>
      </c>
      <c r="F36" s="18">
        <v>16</v>
      </c>
      <c r="H36" s="18">
        <f t="shared" ref="H36:H64" si="2">AVERAGE(B36:C36)</f>
        <v>1.5</v>
      </c>
      <c r="L36" s="20"/>
    </row>
    <row r="37" spans="1:21" x14ac:dyDescent="0.45">
      <c r="A37" s="22" t="s">
        <v>41</v>
      </c>
      <c r="B37" s="18">
        <v>1</v>
      </c>
      <c r="C37" s="18">
        <v>1</v>
      </c>
      <c r="E37" s="18" t="s">
        <v>72</v>
      </c>
      <c r="F37" s="18">
        <v>17</v>
      </c>
      <c r="H37" s="18">
        <f t="shared" si="2"/>
        <v>1</v>
      </c>
      <c r="I37" s="18">
        <f>AVERAGE(H37:H38)</f>
        <v>1.25</v>
      </c>
      <c r="J37" s="18" t="s">
        <v>109</v>
      </c>
      <c r="L37" s="20"/>
    </row>
    <row r="38" spans="1:21" x14ac:dyDescent="0.45">
      <c r="A38" s="18" t="s">
        <v>42</v>
      </c>
      <c r="B38" s="18">
        <v>1</v>
      </c>
      <c r="C38" s="18">
        <v>2</v>
      </c>
      <c r="E38" s="18" t="s">
        <v>72</v>
      </c>
      <c r="F38" s="18">
        <v>17</v>
      </c>
      <c r="H38" s="18">
        <f t="shared" si="2"/>
        <v>1.5</v>
      </c>
      <c r="L38" s="20"/>
    </row>
    <row r="39" spans="1:21" x14ac:dyDescent="0.45">
      <c r="A39" s="18" t="s">
        <v>43</v>
      </c>
      <c r="B39" s="18">
        <v>0</v>
      </c>
      <c r="C39" s="18">
        <v>0</v>
      </c>
      <c r="E39" s="26" t="s">
        <v>73</v>
      </c>
      <c r="F39" s="18">
        <v>18</v>
      </c>
      <c r="G39" s="18" t="s">
        <v>76</v>
      </c>
      <c r="H39" s="18">
        <f t="shared" si="2"/>
        <v>0</v>
      </c>
      <c r="I39" s="18">
        <f>AVERAGE(H39:H40)</f>
        <v>0.25</v>
      </c>
      <c r="J39" s="26" t="s">
        <v>110</v>
      </c>
      <c r="K39" s="18">
        <v>5</v>
      </c>
      <c r="L39" s="20"/>
    </row>
    <row r="40" spans="1:21" x14ac:dyDescent="0.45">
      <c r="A40" s="18" t="s">
        <v>44</v>
      </c>
      <c r="B40" s="18">
        <v>1</v>
      </c>
      <c r="C40" s="18">
        <v>0</v>
      </c>
      <c r="E40" s="26" t="s">
        <v>73</v>
      </c>
      <c r="F40" s="18">
        <v>18</v>
      </c>
      <c r="H40" s="18">
        <f t="shared" si="2"/>
        <v>0.5</v>
      </c>
      <c r="J40" s="26"/>
      <c r="L40" s="20"/>
    </row>
    <row r="41" spans="1:21" x14ac:dyDescent="0.45">
      <c r="A41" s="18" t="s">
        <v>45</v>
      </c>
      <c r="B41" s="18">
        <v>0</v>
      </c>
      <c r="C41" s="18">
        <v>0</v>
      </c>
      <c r="E41" s="26" t="s">
        <v>73</v>
      </c>
      <c r="F41" s="18">
        <v>19</v>
      </c>
      <c r="H41" s="18">
        <f t="shared" si="2"/>
        <v>0</v>
      </c>
      <c r="I41" s="18">
        <f>AVERAGE(H41:H42)</f>
        <v>0.5</v>
      </c>
      <c r="J41" s="26" t="s">
        <v>111</v>
      </c>
      <c r="L41" s="20"/>
    </row>
    <row r="42" spans="1:21" x14ac:dyDescent="0.45">
      <c r="A42" s="18" t="s">
        <v>46</v>
      </c>
      <c r="B42" s="18">
        <v>1</v>
      </c>
      <c r="C42" s="18">
        <v>1</v>
      </c>
      <c r="E42" s="26" t="s">
        <v>73</v>
      </c>
      <c r="F42" s="18">
        <v>19</v>
      </c>
      <c r="H42" s="18">
        <f t="shared" si="2"/>
        <v>1</v>
      </c>
      <c r="J42" s="26"/>
      <c r="L42" s="20"/>
    </row>
    <row r="43" spans="1:21" x14ac:dyDescent="0.45">
      <c r="A43" s="18" t="s">
        <v>47</v>
      </c>
      <c r="B43" s="18">
        <v>1</v>
      </c>
      <c r="C43" s="18">
        <v>0</v>
      </c>
      <c r="E43" s="26" t="s">
        <v>73</v>
      </c>
      <c r="F43" s="18">
        <v>20</v>
      </c>
      <c r="H43" s="18">
        <f t="shared" si="2"/>
        <v>0.5</v>
      </c>
      <c r="I43" s="18">
        <f>AVERAGE(H43)</f>
        <v>0.5</v>
      </c>
      <c r="J43" s="26" t="s">
        <v>112</v>
      </c>
      <c r="L43" s="20"/>
    </row>
    <row r="44" spans="1:21" s="23" customFormat="1" x14ac:dyDescent="0.45">
      <c r="A44" s="23" t="s">
        <v>48</v>
      </c>
      <c r="B44" s="23">
        <v>2</v>
      </c>
      <c r="C44" s="23">
        <v>2</v>
      </c>
      <c r="E44" s="24" t="s">
        <v>70</v>
      </c>
      <c r="F44" s="18">
        <v>21</v>
      </c>
      <c r="H44" s="18">
        <f t="shared" si="2"/>
        <v>2</v>
      </c>
      <c r="I44" s="18">
        <f>AVERAGE(H44:H45)</f>
        <v>2</v>
      </c>
      <c r="J44" s="27" t="s">
        <v>100</v>
      </c>
      <c r="M44" s="20"/>
      <c r="S44" s="18"/>
      <c r="T44" s="18"/>
      <c r="U44" s="18"/>
    </row>
    <row r="45" spans="1:21" s="23" customFormat="1" x14ac:dyDescent="0.45">
      <c r="A45" s="23" t="s">
        <v>49</v>
      </c>
      <c r="B45" s="23">
        <v>2</v>
      </c>
      <c r="C45" s="23">
        <v>2</v>
      </c>
      <c r="E45" s="24" t="s">
        <v>70</v>
      </c>
      <c r="F45" s="18">
        <v>22</v>
      </c>
      <c r="H45" s="18">
        <f t="shared" si="2"/>
        <v>2</v>
      </c>
      <c r="I45" s="18"/>
      <c r="J45" s="27"/>
      <c r="M45" s="20"/>
    </row>
    <row r="46" spans="1:21" s="23" customFormat="1" x14ac:dyDescent="0.45">
      <c r="A46" s="23" t="s">
        <v>50</v>
      </c>
      <c r="B46" s="23">
        <v>2</v>
      </c>
      <c r="C46" s="23">
        <v>2</v>
      </c>
      <c r="E46" s="24" t="s">
        <v>70</v>
      </c>
      <c r="F46" s="18">
        <v>23</v>
      </c>
      <c r="H46" s="18">
        <f t="shared" si="2"/>
        <v>2</v>
      </c>
      <c r="I46" s="18">
        <f>AVERAGE(H46:H48)</f>
        <v>2</v>
      </c>
      <c r="J46" s="27" t="s">
        <v>113</v>
      </c>
      <c r="M46" s="20"/>
    </row>
    <row r="47" spans="1:21" s="23" customFormat="1" x14ac:dyDescent="0.45">
      <c r="A47" s="23" t="s">
        <v>51</v>
      </c>
      <c r="B47" s="23">
        <v>2</v>
      </c>
      <c r="C47" s="23">
        <v>2</v>
      </c>
      <c r="E47" s="24" t="s">
        <v>70</v>
      </c>
      <c r="F47" s="18">
        <v>23</v>
      </c>
      <c r="H47" s="18">
        <f t="shared" si="2"/>
        <v>2</v>
      </c>
      <c r="I47" s="18"/>
      <c r="M47" s="20"/>
    </row>
    <row r="48" spans="1:21" s="23" customFormat="1" x14ac:dyDescent="0.45">
      <c r="A48" s="23" t="s">
        <v>52</v>
      </c>
      <c r="B48" s="23">
        <v>2</v>
      </c>
      <c r="C48" s="23">
        <v>2</v>
      </c>
      <c r="E48" s="24" t="s">
        <v>70</v>
      </c>
      <c r="F48" s="18">
        <v>23</v>
      </c>
      <c r="H48" s="18">
        <f t="shared" si="2"/>
        <v>2</v>
      </c>
      <c r="I48" s="18"/>
      <c r="M48" s="20"/>
    </row>
    <row r="49" spans="1:13" s="23" customFormat="1" x14ac:dyDescent="0.45">
      <c r="A49" s="23" t="s">
        <v>53</v>
      </c>
      <c r="B49" s="23">
        <v>1</v>
      </c>
      <c r="C49" s="23">
        <v>0</v>
      </c>
      <c r="E49" s="25" t="s">
        <v>74</v>
      </c>
      <c r="F49" s="23">
        <v>24</v>
      </c>
      <c r="H49" s="18">
        <f t="shared" si="2"/>
        <v>0.5</v>
      </c>
      <c r="I49" s="18">
        <f>AVERAGE(H49)</f>
        <v>0.5</v>
      </c>
      <c r="J49" s="28" t="s">
        <v>114</v>
      </c>
      <c r="M49" s="20"/>
    </row>
    <row r="50" spans="1:13" s="23" customFormat="1" x14ac:dyDescent="0.45">
      <c r="A50" s="23" t="s">
        <v>54</v>
      </c>
      <c r="B50" s="23">
        <v>0</v>
      </c>
      <c r="C50" s="23">
        <v>0</v>
      </c>
      <c r="E50" s="25" t="s">
        <v>74</v>
      </c>
      <c r="F50" s="23">
        <v>25</v>
      </c>
      <c r="H50" s="18">
        <f t="shared" si="2"/>
        <v>0</v>
      </c>
      <c r="I50" s="18">
        <f>AVERAGE(H50:H52)</f>
        <v>0.5</v>
      </c>
      <c r="J50" s="28" t="s">
        <v>115</v>
      </c>
      <c r="M50" s="20"/>
    </row>
    <row r="51" spans="1:13" s="23" customFormat="1" x14ac:dyDescent="0.45">
      <c r="A51" s="23" t="s">
        <v>55</v>
      </c>
      <c r="B51" s="23">
        <v>1</v>
      </c>
      <c r="C51" s="23">
        <v>0</v>
      </c>
      <c r="E51" s="25" t="s">
        <v>74</v>
      </c>
      <c r="F51" s="23">
        <v>26</v>
      </c>
      <c r="H51" s="18">
        <f t="shared" si="2"/>
        <v>0.5</v>
      </c>
      <c r="J51" s="28"/>
      <c r="M51" s="20"/>
    </row>
    <row r="52" spans="1:13" s="23" customFormat="1" x14ac:dyDescent="0.45">
      <c r="A52" s="23" t="s">
        <v>56</v>
      </c>
      <c r="B52" s="23">
        <v>1</v>
      </c>
      <c r="C52" s="23">
        <v>1</v>
      </c>
      <c r="E52" s="25" t="s">
        <v>74</v>
      </c>
      <c r="F52" s="23">
        <v>26</v>
      </c>
      <c r="H52" s="18">
        <f t="shared" si="2"/>
        <v>1</v>
      </c>
      <c r="J52" s="28"/>
      <c r="M52" s="20"/>
    </row>
    <row r="53" spans="1:13" s="23" customFormat="1" x14ac:dyDescent="0.45">
      <c r="A53" s="23" t="s">
        <v>57</v>
      </c>
      <c r="B53" s="23">
        <v>1</v>
      </c>
      <c r="C53" s="23">
        <v>1</v>
      </c>
      <c r="E53" s="25" t="s">
        <v>74</v>
      </c>
      <c r="F53" s="23">
        <v>27</v>
      </c>
      <c r="H53" s="18">
        <f t="shared" si="2"/>
        <v>1</v>
      </c>
      <c r="I53" s="18">
        <f>AVERAGE(H53:H54)</f>
        <v>0.75</v>
      </c>
      <c r="J53" s="28" t="s">
        <v>116</v>
      </c>
      <c r="M53" s="20"/>
    </row>
    <row r="54" spans="1:13" s="23" customFormat="1" x14ac:dyDescent="0.45">
      <c r="A54" s="23" t="s">
        <v>58</v>
      </c>
      <c r="B54" s="23">
        <v>1</v>
      </c>
      <c r="C54" s="23">
        <v>0</v>
      </c>
      <c r="E54" s="25" t="s">
        <v>74</v>
      </c>
      <c r="F54" s="23">
        <v>27</v>
      </c>
      <c r="H54" s="18">
        <f t="shared" si="2"/>
        <v>0.5</v>
      </c>
      <c r="I54" s="18"/>
      <c r="M54" s="20"/>
    </row>
    <row r="55" spans="1:13" s="23" customFormat="1" x14ac:dyDescent="0.45">
      <c r="A55" s="23" t="s">
        <v>59</v>
      </c>
      <c r="B55" s="23">
        <v>1</v>
      </c>
      <c r="C55" s="23">
        <v>1</v>
      </c>
      <c r="E55" s="18" t="s">
        <v>75</v>
      </c>
      <c r="F55" s="23">
        <v>28</v>
      </c>
      <c r="H55" s="18">
        <f t="shared" si="2"/>
        <v>1</v>
      </c>
      <c r="I55" s="18">
        <f>AVERAGE(H55)</f>
        <v>1</v>
      </c>
      <c r="J55" s="23" t="s">
        <v>117</v>
      </c>
      <c r="M55" s="20"/>
    </row>
    <row r="56" spans="1:13" s="23" customFormat="1" x14ac:dyDescent="0.45">
      <c r="A56" s="23" t="s">
        <v>60</v>
      </c>
      <c r="B56" s="23">
        <v>2</v>
      </c>
      <c r="C56" s="23">
        <v>2</v>
      </c>
      <c r="E56" s="18" t="s">
        <v>75</v>
      </c>
      <c r="F56" s="23">
        <v>29</v>
      </c>
      <c r="H56" s="18">
        <f t="shared" si="2"/>
        <v>2</v>
      </c>
      <c r="I56" s="18">
        <f>AVERAGE(H56:H57)</f>
        <v>1.5</v>
      </c>
      <c r="J56" s="23" t="s">
        <v>118</v>
      </c>
      <c r="M56" s="20"/>
    </row>
    <row r="57" spans="1:13" s="23" customFormat="1" x14ac:dyDescent="0.45">
      <c r="A57" s="23" t="s">
        <v>61</v>
      </c>
      <c r="B57" s="23">
        <v>1</v>
      </c>
      <c r="C57" s="23">
        <v>1</v>
      </c>
      <c r="E57" s="18" t="s">
        <v>75</v>
      </c>
      <c r="F57" s="23">
        <v>29</v>
      </c>
      <c r="H57" s="18">
        <f t="shared" si="2"/>
        <v>1</v>
      </c>
      <c r="I57" s="18"/>
      <c r="M57" s="20"/>
    </row>
    <row r="58" spans="1:13" s="23" customFormat="1" x14ac:dyDescent="0.45">
      <c r="A58" s="23" t="s">
        <v>62</v>
      </c>
      <c r="B58" s="23">
        <v>1</v>
      </c>
      <c r="C58" s="23">
        <v>1</v>
      </c>
      <c r="E58" s="18" t="s">
        <v>75</v>
      </c>
      <c r="F58" s="23">
        <v>30</v>
      </c>
      <c r="H58" s="18">
        <f t="shared" si="2"/>
        <v>1</v>
      </c>
      <c r="I58" s="18">
        <f>AVERAGE(H58:H59)</f>
        <v>1.25</v>
      </c>
      <c r="J58" s="23" t="s">
        <v>121</v>
      </c>
      <c r="M58" s="20"/>
    </row>
    <row r="59" spans="1:13" s="23" customFormat="1" x14ac:dyDescent="0.45">
      <c r="A59" s="23" t="s">
        <v>63</v>
      </c>
      <c r="B59" s="23">
        <v>2</v>
      </c>
      <c r="C59" s="23">
        <v>1</v>
      </c>
      <c r="E59" s="18" t="s">
        <v>75</v>
      </c>
      <c r="F59" s="23">
        <v>30</v>
      </c>
      <c r="H59" s="18">
        <f t="shared" si="2"/>
        <v>1.5</v>
      </c>
      <c r="I59" s="18"/>
      <c r="M59" s="20"/>
    </row>
    <row r="60" spans="1:13" s="23" customFormat="1" x14ac:dyDescent="0.45">
      <c r="A60" s="23" t="s">
        <v>64</v>
      </c>
      <c r="B60" s="23">
        <v>1</v>
      </c>
      <c r="C60" s="23">
        <v>0</v>
      </c>
      <c r="E60" s="26" t="s">
        <v>76</v>
      </c>
      <c r="F60" s="23">
        <v>31</v>
      </c>
      <c r="H60" s="18">
        <f t="shared" si="2"/>
        <v>0.5</v>
      </c>
      <c r="I60" s="18">
        <f>AVERAGE(H60:H61)</f>
        <v>0.75</v>
      </c>
      <c r="J60" s="29" t="s">
        <v>119</v>
      </c>
      <c r="M60" s="20"/>
    </row>
    <row r="61" spans="1:13" s="23" customFormat="1" x14ac:dyDescent="0.45">
      <c r="A61" s="23" t="s">
        <v>65</v>
      </c>
      <c r="B61" s="23">
        <v>1</v>
      </c>
      <c r="C61" s="23">
        <v>1</v>
      </c>
      <c r="E61" s="26" t="s">
        <v>76</v>
      </c>
      <c r="F61" s="23">
        <v>31</v>
      </c>
      <c r="H61" s="18">
        <f t="shared" si="2"/>
        <v>1</v>
      </c>
      <c r="I61" s="18"/>
      <c r="J61" s="29"/>
      <c r="M61" s="20"/>
    </row>
    <row r="62" spans="1:13" s="23" customFormat="1" x14ac:dyDescent="0.45">
      <c r="A62" s="23" t="s">
        <v>66</v>
      </c>
      <c r="B62" s="23">
        <v>0</v>
      </c>
      <c r="C62" s="23">
        <v>0</v>
      </c>
      <c r="E62" s="26" t="s">
        <v>76</v>
      </c>
      <c r="F62" s="23">
        <v>32</v>
      </c>
      <c r="H62" s="18">
        <f t="shared" si="2"/>
        <v>0</v>
      </c>
      <c r="I62" s="18">
        <f>AVERAGE(H62:H64)</f>
        <v>0</v>
      </c>
      <c r="J62" s="29" t="s">
        <v>120</v>
      </c>
      <c r="M62" s="20"/>
    </row>
    <row r="63" spans="1:13" s="23" customFormat="1" x14ac:dyDescent="0.45">
      <c r="A63" s="23" t="s">
        <v>67</v>
      </c>
      <c r="B63" s="23">
        <v>0</v>
      </c>
      <c r="C63" s="23">
        <v>0</v>
      </c>
      <c r="E63" s="26" t="s">
        <v>76</v>
      </c>
      <c r="F63" s="23">
        <v>32</v>
      </c>
      <c r="H63" s="18">
        <f t="shared" si="2"/>
        <v>0</v>
      </c>
      <c r="I63" s="18"/>
      <c r="M63" s="20"/>
    </row>
    <row r="64" spans="1:13" s="23" customFormat="1" x14ac:dyDescent="0.45">
      <c r="A64" s="23" t="s">
        <v>68</v>
      </c>
      <c r="B64" s="23">
        <v>0</v>
      </c>
      <c r="C64" s="23">
        <v>0</v>
      </c>
      <c r="E64" s="26" t="s">
        <v>76</v>
      </c>
      <c r="F64" s="23">
        <v>32</v>
      </c>
      <c r="H64" s="18">
        <f t="shared" si="2"/>
        <v>0</v>
      </c>
      <c r="I64" s="18"/>
      <c r="M64" s="20"/>
    </row>
    <row r="65" spans="13:13" s="23" customFormat="1" x14ac:dyDescent="0.45">
      <c r="M65" s="20"/>
    </row>
    <row r="66" spans="13:13" s="23" customFormat="1" x14ac:dyDescent="0.45">
      <c r="M66" s="20"/>
    </row>
    <row r="67" spans="13:13" s="23" customFormat="1" x14ac:dyDescent="0.45">
      <c r="M67" s="20"/>
    </row>
    <row r="68" spans="13:13" s="23" customFormat="1" x14ac:dyDescent="0.45">
      <c r="M68" s="20"/>
    </row>
    <row r="69" spans="13:13" s="23" customFormat="1" x14ac:dyDescent="0.45">
      <c r="M69" s="20"/>
    </row>
    <row r="70" spans="13:13" s="23" customFormat="1" x14ac:dyDescent="0.45">
      <c r="M70" s="20"/>
    </row>
    <row r="71" spans="13:13" s="23" customFormat="1" x14ac:dyDescent="0.45">
      <c r="M71" s="20"/>
    </row>
    <row r="72" spans="13:13" s="23" customFormat="1" x14ac:dyDescent="0.45">
      <c r="M72" s="20"/>
    </row>
    <row r="73" spans="13:13" s="23" customFormat="1" x14ac:dyDescent="0.45">
      <c r="M73" s="20"/>
    </row>
    <row r="74" spans="13:13" s="23" customFormat="1" x14ac:dyDescent="0.45">
      <c r="M74" s="20"/>
    </row>
    <row r="75" spans="13:13" s="23" customFormat="1" x14ac:dyDescent="0.45">
      <c r="M75" s="20"/>
    </row>
    <row r="76" spans="13:13" s="23" customFormat="1" x14ac:dyDescent="0.45">
      <c r="M76" s="20"/>
    </row>
    <row r="77" spans="13:13" s="23" customFormat="1" x14ac:dyDescent="0.45">
      <c r="M77" s="20"/>
    </row>
    <row r="78" spans="13:13" s="23" customFormat="1" x14ac:dyDescent="0.45">
      <c r="M78" s="20"/>
    </row>
    <row r="79" spans="13:13" s="23" customFormat="1" x14ac:dyDescent="0.45">
      <c r="M79" s="20"/>
    </row>
    <row r="80" spans="13:13" s="23" customFormat="1" x14ac:dyDescent="0.45">
      <c r="M80" s="20"/>
    </row>
    <row r="81" spans="13:21" s="23" customFormat="1" x14ac:dyDescent="0.45">
      <c r="M81" s="20"/>
    </row>
    <row r="82" spans="13:21" s="23" customFormat="1" x14ac:dyDescent="0.45">
      <c r="M82" s="20"/>
    </row>
    <row r="83" spans="13:21" s="23" customFormat="1" x14ac:dyDescent="0.45">
      <c r="M83" s="20"/>
    </row>
    <row r="84" spans="13:21" s="23" customFormat="1" x14ac:dyDescent="0.45">
      <c r="M84" s="20"/>
    </row>
    <row r="85" spans="13:21" s="23" customFormat="1" x14ac:dyDescent="0.45">
      <c r="M85" s="20"/>
    </row>
    <row r="86" spans="13:21" x14ac:dyDescent="0.45">
      <c r="S86" s="23"/>
      <c r="T86" s="23"/>
      <c r="U86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E9"/>
    </sheetView>
  </sheetViews>
  <sheetFormatPr defaultRowHeight="14.25" x14ac:dyDescent="0.45"/>
  <sheetData>
    <row r="1" spans="1:9" ht="14.65" thickBot="1" x14ac:dyDescent="0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5" t="s">
        <v>82</v>
      </c>
      <c r="H1" s="6" t="s">
        <v>83</v>
      </c>
      <c r="I1" s="7" t="s">
        <v>84</v>
      </c>
    </row>
    <row r="2" spans="1:9" x14ac:dyDescent="0.45">
      <c r="A2" s="1">
        <v>0.25</v>
      </c>
      <c r="B2" s="1">
        <v>0.25</v>
      </c>
      <c r="C2" s="1">
        <v>2</v>
      </c>
      <c r="D2" s="1">
        <v>1.75</v>
      </c>
      <c r="E2" s="1">
        <v>0.83333299999999999</v>
      </c>
      <c r="G2" s="8" t="s">
        <v>0</v>
      </c>
      <c r="H2" s="9">
        <v>1</v>
      </c>
      <c r="I2" s="10">
        <v>0.25</v>
      </c>
    </row>
    <row r="3" spans="1:9" x14ac:dyDescent="0.45">
      <c r="A3" s="1">
        <v>1</v>
      </c>
      <c r="B3" s="1">
        <v>0.5</v>
      </c>
      <c r="C3" s="1">
        <v>2</v>
      </c>
      <c r="D3" s="1">
        <v>1.75</v>
      </c>
      <c r="E3" s="1">
        <v>1</v>
      </c>
      <c r="G3" s="8" t="s">
        <v>0</v>
      </c>
      <c r="H3" s="9">
        <v>2</v>
      </c>
      <c r="I3" s="10">
        <v>1</v>
      </c>
    </row>
    <row r="4" spans="1:9" x14ac:dyDescent="0.45">
      <c r="A4" s="1">
        <v>0</v>
      </c>
      <c r="B4" s="1">
        <v>0.5</v>
      </c>
      <c r="C4" s="21">
        <v>1.6666666666666667</v>
      </c>
      <c r="D4" s="1">
        <v>1.5</v>
      </c>
      <c r="E4" s="1">
        <v>0.5</v>
      </c>
      <c r="G4" s="8" t="s">
        <v>0</v>
      </c>
      <c r="H4" s="9">
        <v>3</v>
      </c>
      <c r="I4" s="10">
        <v>0</v>
      </c>
    </row>
    <row r="5" spans="1:9" x14ac:dyDescent="0.45">
      <c r="A5" s="1">
        <v>0.5</v>
      </c>
      <c r="B5" s="1">
        <v>0.75</v>
      </c>
      <c r="C5" s="21">
        <v>2</v>
      </c>
      <c r="D5" s="1">
        <v>1.25</v>
      </c>
      <c r="E5" s="1">
        <v>0.5</v>
      </c>
      <c r="G5" s="8" t="s">
        <v>0</v>
      </c>
      <c r="H5" s="9">
        <v>4</v>
      </c>
      <c r="I5" s="10">
        <v>0.5</v>
      </c>
    </row>
    <row r="6" spans="1:9" ht="14.65" thickBot="1" x14ac:dyDescent="0.5">
      <c r="A6" s="1">
        <v>0.5</v>
      </c>
      <c r="B6" s="1">
        <v>0</v>
      </c>
      <c r="C6" s="21">
        <v>2</v>
      </c>
      <c r="D6" s="1">
        <v>1</v>
      </c>
      <c r="E6" s="15">
        <v>1.875</v>
      </c>
      <c r="G6" s="11" t="s">
        <v>0</v>
      </c>
      <c r="H6" s="12">
        <v>5</v>
      </c>
      <c r="I6" s="13">
        <v>0.5</v>
      </c>
    </row>
    <row r="7" spans="1:9" x14ac:dyDescent="0.45">
      <c r="A7" s="1"/>
      <c r="B7" s="1"/>
      <c r="C7" s="21"/>
      <c r="D7" s="1">
        <v>1.5</v>
      </c>
      <c r="E7" s="1">
        <v>0.5</v>
      </c>
      <c r="G7" s="8" t="s">
        <v>85</v>
      </c>
      <c r="H7" s="9">
        <v>1</v>
      </c>
      <c r="I7" s="10">
        <v>0.25</v>
      </c>
    </row>
    <row r="8" spans="1:9" x14ac:dyDescent="0.45">
      <c r="A8" s="1"/>
      <c r="B8" s="1"/>
      <c r="C8" s="21"/>
      <c r="D8" s="1">
        <v>1.25</v>
      </c>
      <c r="E8" s="1">
        <v>0.75</v>
      </c>
      <c r="G8" s="8" t="s">
        <v>85</v>
      </c>
      <c r="H8" s="9">
        <v>2</v>
      </c>
      <c r="I8" s="10">
        <v>0.5</v>
      </c>
    </row>
    <row r="9" spans="1:9" x14ac:dyDescent="0.45">
      <c r="A9" s="1"/>
      <c r="B9" s="1"/>
      <c r="C9" s="21"/>
      <c r="D9" s="1"/>
      <c r="E9" s="21">
        <v>0.75</v>
      </c>
      <c r="G9" s="8" t="s">
        <v>85</v>
      </c>
      <c r="H9" s="9">
        <v>3</v>
      </c>
      <c r="I9" s="10">
        <v>0.5</v>
      </c>
    </row>
    <row r="10" spans="1:9" x14ac:dyDescent="0.45">
      <c r="A10" s="4"/>
      <c r="B10" s="4"/>
      <c r="C10" s="4"/>
      <c r="D10" s="4"/>
      <c r="E10" s="4"/>
      <c r="G10" s="8" t="s">
        <v>85</v>
      </c>
      <c r="H10" s="9">
        <v>4</v>
      </c>
      <c r="I10" s="10">
        <v>0.75</v>
      </c>
    </row>
    <row r="11" spans="1:9" ht="14.65" thickBot="1" x14ac:dyDescent="0.5">
      <c r="G11" s="11" t="s">
        <v>85</v>
      </c>
      <c r="H11" s="12">
        <v>5</v>
      </c>
      <c r="I11" s="13">
        <v>0</v>
      </c>
    </row>
    <row r="12" spans="1:9" x14ac:dyDescent="0.45">
      <c r="G12" s="8" t="s">
        <v>86</v>
      </c>
      <c r="H12" s="9">
        <v>1</v>
      </c>
      <c r="I12" s="10">
        <v>2</v>
      </c>
    </row>
    <row r="13" spans="1:9" x14ac:dyDescent="0.45">
      <c r="G13" s="8" t="s">
        <v>86</v>
      </c>
      <c r="H13" s="9">
        <v>2</v>
      </c>
      <c r="I13" s="10">
        <v>2</v>
      </c>
    </row>
    <row r="14" spans="1:9" x14ac:dyDescent="0.45">
      <c r="G14" s="14" t="s">
        <v>86</v>
      </c>
      <c r="H14" s="15">
        <v>3</v>
      </c>
      <c r="I14" s="20">
        <v>1.6666666666666667</v>
      </c>
    </row>
    <row r="15" spans="1:9" x14ac:dyDescent="0.45">
      <c r="G15" s="8" t="s">
        <v>86</v>
      </c>
      <c r="H15" s="9">
        <v>4</v>
      </c>
      <c r="I15" s="10">
        <v>2</v>
      </c>
    </row>
    <row r="16" spans="1:9" ht="14.65" thickBot="1" x14ac:dyDescent="0.5">
      <c r="G16" s="11" t="s">
        <v>86</v>
      </c>
      <c r="H16" s="12">
        <v>5</v>
      </c>
      <c r="I16" s="13">
        <v>2</v>
      </c>
    </row>
    <row r="17" spans="7:9" x14ac:dyDescent="0.45">
      <c r="G17" s="8" t="s">
        <v>87</v>
      </c>
      <c r="H17" s="9">
        <v>1</v>
      </c>
      <c r="I17" s="10">
        <v>1.75</v>
      </c>
    </row>
    <row r="18" spans="7:9" x14ac:dyDescent="0.45">
      <c r="G18" s="8" t="s">
        <v>87</v>
      </c>
      <c r="H18" s="9">
        <v>2</v>
      </c>
      <c r="I18" s="10">
        <v>1.75</v>
      </c>
    </row>
    <row r="19" spans="7:9" x14ac:dyDescent="0.45">
      <c r="G19" s="8" t="s">
        <v>87</v>
      </c>
      <c r="H19" s="9">
        <v>3</v>
      </c>
      <c r="I19" s="10">
        <v>1.5</v>
      </c>
    </row>
    <row r="20" spans="7:9" x14ac:dyDescent="0.45">
      <c r="G20" s="14" t="s">
        <v>87</v>
      </c>
      <c r="H20" s="15">
        <v>4</v>
      </c>
      <c r="I20" s="16">
        <v>1.25</v>
      </c>
    </row>
    <row r="21" spans="7:9" x14ac:dyDescent="0.45">
      <c r="G21" s="14" t="s">
        <v>87</v>
      </c>
      <c r="H21" s="15">
        <v>5</v>
      </c>
      <c r="I21" s="16">
        <v>1</v>
      </c>
    </row>
    <row r="22" spans="7:9" x14ac:dyDescent="0.45">
      <c r="G22" s="8" t="s">
        <v>87</v>
      </c>
      <c r="H22" s="9">
        <v>6</v>
      </c>
      <c r="I22" s="10">
        <v>1.5</v>
      </c>
    </row>
    <row r="23" spans="7:9" ht="14.65" thickBot="1" x14ac:dyDescent="0.5">
      <c r="G23" s="11" t="s">
        <v>87</v>
      </c>
      <c r="H23" s="12">
        <v>7</v>
      </c>
      <c r="I23" s="13">
        <v>1.25</v>
      </c>
    </row>
    <row r="24" spans="7:9" x14ac:dyDescent="0.45">
      <c r="G24" s="8" t="s">
        <v>88</v>
      </c>
      <c r="H24" s="9">
        <v>1</v>
      </c>
      <c r="I24" s="10">
        <v>0.83333299999999999</v>
      </c>
    </row>
    <row r="25" spans="7:9" x14ac:dyDescent="0.45">
      <c r="G25" s="8" t="s">
        <v>88</v>
      </c>
      <c r="H25" s="9">
        <v>2</v>
      </c>
      <c r="I25" s="10">
        <v>1</v>
      </c>
    </row>
    <row r="26" spans="7:9" x14ac:dyDescent="0.45">
      <c r="G26" s="8" t="s">
        <v>88</v>
      </c>
      <c r="H26" s="9">
        <v>3</v>
      </c>
      <c r="I26" s="10">
        <v>0.5</v>
      </c>
    </row>
    <row r="27" spans="7:9" x14ac:dyDescent="0.45">
      <c r="G27" s="8" t="s">
        <v>88</v>
      </c>
      <c r="H27" s="17">
        <v>4</v>
      </c>
      <c r="I27" s="18">
        <v>0.5</v>
      </c>
    </row>
    <row r="28" spans="7:9" x14ac:dyDescent="0.45">
      <c r="G28" s="8" t="s">
        <v>88</v>
      </c>
      <c r="H28" s="15">
        <v>5</v>
      </c>
      <c r="I28" s="16">
        <v>1.875</v>
      </c>
    </row>
    <row r="29" spans="7:9" x14ac:dyDescent="0.45">
      <c r="G29" s="8" t="s">
        <v>88</v>
      </c>
      <c r="H29" s="15">
        <v>6</v>
      </c>
      <c r="I29" s="16">
        <v>0.5</v>
      </c>
    </row>
    <row r="30" spans="7:9" x14ac:dyDescent="0.45">
      <c r="G30" s="8" t="s">
        <v>88</v>
      </c>
      <c r="H30" s="15">
        <v>7</v>
      </c>
      <c r="I30" s="16">
        <v>0.75</v>
      </c>
    </row>
    <row r="31" spans="7:9" ht="14.65" thickBot="1" x14ac:dyDescent="0.5">
      <c r="G31" s="11" t="s">
        <v>88</v>
      </c>
      <c r="H31" s="19">
        <v>8</v>
      </c>
      <c r="I31" s="19"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summary data</vt:lpstr>
    </vt:vector>
  </TitlesOfParts>
  <Company>Duke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Guorong Li, M.D.</dc:creator>
  <cp:lastModifiedBy>Dan Stamer, Ph.D.</cp:lastModifiedBy>
  <dcterms:created xsi:type="dcterms:W3CDTF">2020-07-14T22:00:59Z</dcterms:created>
  <dcterms:modified xsi:type="dcterms:W3CDTF">2021-02-04T11:02:01Z</dcterms:modified>
</cp:coreProperties>
</file>