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moniquemendesmac/Dropbox/FINAL Repopulation Manuscript Elife 2021/06212021/Source Data/"/>
    </mc:Choice>
  </mc:AlternateContent>
  <xr:revisionPtr revIDLastSave="0" documentId="13_ncr:1_{44B019DC-EA69-1849-863F-487AA128B8C1}" xr6:coauthVersionLast="36" xr6:coauthVersionMax="47" xr10:uidLastSave="{00000000-0000-0000-0000-000000000000}"/>
  <bookViews>
    <workbookView xWindow="-44080" yWindow="15160" windowWidth="25420" windowHeight="8880" xr2:uid="{00000000-000D-0000-FFFF-FFFF00000000}"/>
  </bookViews>
  <sheets>
    <sheet name="Figure 4" sheetId="1" r:id="rId1"/>
  </sheets>
  <calcPr calcId="181029"/>
</workbook>
</file>

<file path=xl/calcChain.xml><?xml version="1.0" encoding="utf-8"?>
<calcChain xmlns="http://schemas.openxmlformats.org/spreadsheetml/2006/main">
  <c r="B61" i="1" l="1"/>
  <c r="B60" i="1"/>
  <c r="B59" i="1"/>
  <c r="B58" i="1"/>
  <c r="B57" i="1"/>
  <c r="B56" i="1"/>
  <c r="B48" i="1"/>
  <c r="B47" i="1"/>
  <c r="B46" i="1"/>
  <c r="B45" i="1"/>
  <c r="B44" i="1"/>
  <c r="B43" i="1"/>
  <c r="H31" i="1"/>
  <c r="G31" i="1"/>
  <c r="F31" i="1"/>
  <c r="E31" i="1"/>
  <c r="D31" i="1"/>
  <c r="C31" i="1"/>
  <c r="B25" i="1"/>
  <c r="B24" i="1"/>
  <c r="B23" i="1"/>
  <c r="B22" i="1"/>
  <c r="B21" i="1"/>
  <c r="B20" i="1"/>
</calcChain>
</file>

<file path=xl/sharedStrings.xml><?xml version="1.0" encoding="utf-8"?>
<sst xmlns="http://schemas.openxmlformats.org/spreadsheetml/2006/main" count="51" uniqueCount="41">
  <si>
    <t>Animal 1</t>
  </si>
  <si>
    <t>Animal 2</t>
  </si>
  <si>
    <t>Animal 3</t>
  </si>
  <si>
    <t>Animal 4</t>
  </si>
  <si>
    <t>Secondary Divisions</t>
  </si>
  <si>
    <t>Rapid Divisions</t>
  </si>
  <si>
    <t>0 to 4hrs</t>
  </si>
  <si>
    <t>4 to 8hrs</t>
  </si>
  <si>
    <t>8 to 12hrs</t>
  </si>
  <si>
    <t>12 to 16hrs</t>
  </si>
  <si>
    <t>16 to 20hrs</t>
  </si>
  <si>
    <t>20 to 24hrs</t>
  </si>
  <si>
    <t>&lt;10μm</t>
  </si>
  <si>
    <t>10-20μm</t>
  </si>
  <si>
    <t>20-30μm</t>
  </si>
  <si>
    <t>&gt;30μm</t>
  </si>
  <si>
    <t>second Analysis</t>
  </si>
  <si>
    <t>total microglia in last time point</t>
  </si>
  <si>
    <t>% of microglia in last time point</t>
  </si>
  <si>
    <t>persistent microglia</t>
  </si>
  <si>
    <t>persistent doublet</t>
  </si>
  <si>
    <t>doublet</t>
  </si>
  <si>
    <t>newly born microglia</t>
  </si>
  <si>
    <t>secondary divisions</t>
  </si>
  <si>
    <t>division</t>
  </si>
  <si>
    <t>Figure 4E</t>
  </si>
  <si>
    <t>Figure 4F</t>
  </si>
  <si>
    <t>Figure 4G</t>
  </si>
  <si>
    <t>Figure 4H</t>
  </si>
  <si>
    <t>Figure 4I</t>
  </si>
  <si>
    <t>Figure 4J</t>
  </si>
  <si>
    <t>Figure 4K</t>
  </si>
  <si>
    <t>Number of microglia</t>
  </si>
  <si>
    <t>3D Nearest Neighbor</t>
  </si>
  <si>
    <t>Number of Doublet</t>
  </si>
  <si>
    <t>Doublet Division Kinetics (%) Day 2-Day 3</t>
  </si>
  <si>
    <t xml:space="preserve">Translocation Index </t>
  </si>
  <si>
    <t>Number of Microglia</t>
  </si>
  <si>
    <t>Pie chart</t>
  </si>
  <si>
    <r>
      <t xml:space="preserve">Figure 4: Microglia repopulation in the visual cortex demonstrates that cell division can account for the fast repopulation observed in vivo. </t>
    </r>
    <r>
      <rPr>
        <sz val="11"/>
        <color rgb="FF000000"/>
        <rFont val="Arial"/>
        <family val="2"/>
      </rPr>
      <t>We imaged CX3CR1-GFP mice every 4 hours for 24 hours during the peak of repopulation (day 2- day 3). We observed a range of behaviors of existing microglia: (A) no division, (B) rapid division on the time scale of 4-8 hours once the doublet appeared, and (C) secondary division, where newly divided microglia underwent another division. (D) Microglial divisions are not spatially regulated. Three microglia in the field of view are divided at different times over the course of 24h. (E) The number of microglia during the 24h period in the 4 mice that were imaged. (F) Microglial 3D nearest neighbor distance decreased with time as more microglia were added to the population (n=3). (G) The number of doublets increased during the 24h period (n=4). (H) Rapid divisions made up the larger proportion of divisions at each imaging time point compared to secondary divisions (n=4). (I) We tracked identified microglia over time in a small field of view in a subset of animals. The translocation index, which captured the average displacement of microglia over time, was ~8um when consecutive imaging sessions were compared (n=3). (J)</t>
    </r>
    <r>
      <rPr>
        <b/>
        <sz val="11"/>
        <color rgb="FF000000"/>
        <rFont val="Arial"/>
        <family val="2"/>
      </rPr>
      <t xml:space="preserve"> </t>
    </r>
    <r>
      <rPr>
        <sz val="11"/>
        <color rgb="FF000000"/>
        <rFont val="Arial"/>
        <family val="2"/>
      </rPr>
      <t xml:space="preserve">Microglia translocation between consecutive time points (n=3). On average, the majority of microglia remained within ~10µm of their original location (white bars). The proportion of microglia that moved within their domain (10-20 µm; orange bars, circles), (20-30 µm; blue bars, squares), or translocated a further distance (&gt;30 µm; gray bars, filled black circles) stayed relatively constant with increasing 4hr intervals (n=3). (K) In one animal, we categorized microglia over time and determined that when normalized by the total number of microglia at the end of the imaging session, the majority of microglia exhibited a doublet morphology at some point during imaging, and very few microglia exhibited either a persistent normal or doublet morphology (did not divide). Scale bar, 50𝜇m.  </t>
    </r>
  </si>
  <si>
    <t xml:space="preserve">Figure 4-Source data 1: Source data for microglia repopulation in mice imaged every 4 hours for 24 hours.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</si>
</sst>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Arial"/>
    </font>
    <font>
      <sz val="12"/>
      <color theme="1"/>
      <name val="Arial"/>
      <family val="2"/>
    </font>
    <font>
      <sz val="12"/>
      <name val="Arial"/>
      <family val="2"/>
    </font>
    <font>
      <i/>
      <sz val="12"/>
      <color rgb="FF0000FF"/>
      <name val="Arial"/>
      <family val="2"/>
    </font>
    <font>
      <sz val="12"/>
      <color rgb="FF000000"/>
      <name val="Calibri"/>
      <family val="2"/>
    </font>
    <font>
      <sz val="14"/>
      <color rgb="FF000000"/>
      <name val="Arial"/>
      <family val="2"/>
    </font>
    <font>
      <sz val="14"/>
      <color rgb="FF00B050"/>
      <name val="Arial"/>
      <family val="2"/>
    </font>
    <font>
      <sz val="14"/>
      <color rgb="FFFF0000"/>
      <name val="Arial"/>
      <family val="2"/>
    </font>
    <font>
      <sz val="14"/>
      <color rgb="FF305496"/>
      <name val="Arial"/>
      <family val="2"/>
    </font>
    <font>
      <sz val="14"/>
      <color rgb="FFD883FF"/>
      <name val="Arial"/>
      <family val="2"/>
    </font>
    <font>
      <b/>
      <sz val="14"/>
      <color rgb="FF000000"/>
      <name val="Arial"/>
      <family val="2"/>
    </font>
    <font>
      <sz val="14"/>
      <color rgb="FF945200"/>
      <name val="Arial"/>
      <family val="2"/>
    </font>
    <font>
      <sz val="12"/>
      <color rgb="FF000000"/>
      <name val="Arial"/>
      <family val="2"/>
      <scheme val="major"/>
    </font>
    <font>
      <b/>
      <sz val="12"/>
      <color theme="1"/>
      <name val="Arial"/>
      <family val="2"/>
    </font>
    <font>
      <b/>
      <sz val="10"/>
      <color rgb="FF000000"/>
      <name val="Arial"/>
      <family val="2"/>
    </font>
    <font>
      <b/>
      <sz val="11"/>
      <color rgb="FF000000"/>
      <name val="Arial"/>
      <family val="2"/>
    </font>
    <font>
      <b/>
      <sz val="12"/>
      <color rgb="FF000000"/>
      <name val="Arial"/>
      <family val="2"/>
    </font>
    <font>
      <b/>
      <sz val="14"/>
      <color rgb="FF000000"/>
      <name val="Arial"/>
      <family val="2"/>
    </font>
    <font>
      <sz val="11"/>
      <color rgb="FF000000"/>
      <name val="Arial"/>
      <family val="2"/>
    </font>
  </fonts>
  <fills count="3">
    <fill>
      <patternFill patternType="none"/>
    </fill>
    <fill>
      <patternFill patternType="gray125"/>
    </fill>
    <fill>
      <patternFill patternType="solid">
        <fgColor rgb="FF000000"/>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xf numFmtId="0" fontId="1" fillId="0" borderId="0" xfId="0" applyFont="1" applyAlignment="1">
      <alignment horizontal="center"/>
    </xf>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horizontal="right"/>
    </xf>
    <xf numFmtId="0" fontId="1" fillId="0" borderId="0" xfId="0" applyFont="1" applyAlignment="1">
      <alignment horizontal="left"/>
    </xf>
    <xf numFmtId="0" fontId="1" fillId="0" borderId="0" xfId="0" applyFont="1" applyAlignment="1">
      <alignment horizontal="right"/>
    </xf>
    <xf numFmtId="0" fontId="2" fillId="0" borderId="0" xfId="0" applyFont="1" applyAlignment="1">
      <alignment horizontal="left"/>
    </xf>
    <xf numFmtId="0" fontId="3" fillId="0" borderId="0" xfId="0" applyFont="1" applyAlignment="1">
      <alignment horizontal="right"/>
    </xf>
    <xf numFmtId="0" fontId="4" fillId="0" borderId="1" xfId="0" applyFont="1" applyBorder="1" applyAlignment="1"/>
    <xf numFmtId="0" fontId="5" fillId="0" borderId="1" xfId="0" applyFont="1" applyBorder="1" applyAlignment="1"/>
    <xf numFmtId="0" fontId="6" fillId="2" borderId="1" xfId="0" applyFont="1" applyFill="1" applyBorder="1" applyAlignment="1">
      <alignment horizontal="center"/>
    </xf>
    <xf numFmtId="0" fontId="5" fillId="0" borderId="1" xfId="0" applyFont="1" applyBorder="1" applyAlignment="1">
      <alignment horizontal="center"/>
    </xf>
    <xf numFmtId="0" fontId="4" fillId="0" borderId="0" xfId="0" applyFont="1" applyAlignment="1">
      <alignment horizontal="right"/>
    </xf>
    <xf numFmtId="0" fontId="7" fillId="2" borderId="1" xfId="0" applyFont="1" applyFill="1" applyBorder="1" applyAlignment="1">
      <alignment horizontal="center"/>
    </xf>
    <xf numFmtId="0" fontId="7" fillId="0" borderId="1" xfId="0" applyFont="1" applyBorder="1" applyAlignment="1">
      <alignment horizontal="center"/>
    </xf>
    <xf numFmtId="0" fontId="8" fillId="0" borderId="1" xfId="0" applyFont="1" applyBorder="1" applyAlignment="1">
      <alignment horizontal="center"/>
    </xf>
    <xf numFmtId="0" fontId="9" fillId="0" borderId="1" xfId="0" applyFont="1" applyBorder="1" applyAlignment="1">
      <alignment horizontal="center"/>
    </xf>
    <xf numFmtId="0" fontId="10" fillId="0" borderId="1" xfId="0" applyFont="1" applyBorder="1" applyAlignment="1">
      <alignment horizontal="center"/>
    </xf>
    <xf numFmtId="0" fontId="11" fillId="0" borderId="1" xfId="0" applyFont="1" applyBorder="1" applyAlignment="1">
      <alignment horizontal="center"/>
    </xf>
    <xf numFmtId="0" fontId="0" fillId="0" borderId="0" xfId="0" applyFont="1" applyAlignment="1"/>
    <xf numFmtId="0" fontId="12" fillId="0" borderId="0" xfId="0" applyFont="1" applyAlignment="1"/>
    <xf numFmtId="0" fontId="13" fillId="0" borderId="0" xfId="0" applyFont="1" applyAlignment="1">
      <alignment horizontal="center"/>
    </xf>
    <xf numFmtId="0" fontId="13" fillId="0" borderId="0" xfId="0" applyFont="1" applyAlignment="1"/>
    <xf numFmtId="0" fontId="16" fillId="0" borderId="0" xfId="0" applyFont="1" applyAlignment="1"/>
    <xf numFmtId="0" fontId="17" fillId="0" borderId="0" xfId="0" applyFont="1" applyAlignment="1"/>
    <xf numFmtId="0" fontId="0" fillId="0" borderId="0" xfId="0" applyFont="1" applyAlignment="1"/>
    <xf numFmtId="0" fontId="15" fillId="0" borderId="0" xfId="0" applyFont="1" applyAlignment="1"/>
    <xf numFmtId="0" fontId="15" fillId="0" borderId="0" xfId="0" applyFont="1" applyAlignment="1">
      <alignment vertical="center"/>
    </xf>
    <xf numFmtId="0" fontId="15" fillId="0" borderId="0" xfId="0" applyFont="1" applyAlignment="1">
      <alignment horizontal="left" wrapText="1"/>
    </xf>
    <xf numFmtId="0" fontId="1" fillId="0" borderId="0" xfId="0" applyFont="1" applyAlignment="1">
      <alignment horizontal="center"/>
    </xf>
    <xf numFmtId="0" fontId="0" fillId="0" borderId="0" xfId="0" applyFont="1" applyAlignment="1"/>
    <xf numFmtId="0" fontId="13" fillId="0" borderId="0" xfId="0" applyFont="1" applyAlignment="1">
      <alignment horizontal="center"/>
    </xf>
    <xf numFmtId="0" fontId="14"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R94"/>
  <sheetViews>
    <sheetView tabSelected="1" workbookViewId="0"/>
  </sheetViews>
  <sheetFormatPr baseColWidth="10" defaultColWidth="14.5" defaultRowHeight="15.75" customHeight="1" x14ac:dyDescent="0.15"/>
  <cols>
    <col min="2" max="2" width="41.6640625" bestFit="1" customWidth="1"/>
    <col min="3" max="3" width="21.83203125" customWidth="1"/>
    <col min="4" max="4" width="32.5" bestFit="1" customWidth="1"/>
    <col min="5" max="5" width="32.6640625" bestFit="1" customWidth="1"/>
  </cols>
  <sheetData>
    <row r="1" spans="1:6" s="20" customFormat="1" ht="15.75" customHeight="1" x14ac:dyDescent="0.15">
      <c r="A1" s="27" t="s">
        <v>40</v>
      </c>
      <c r="B1" s="28"/>
      <c r="C1" s="28"/>
      <c r="D1" s="28"/>
      <c r="E1" s="28"/>
    </row>
    <row r="2" spans="1:6" s="26" customFormat="1" ht="15.75" customHeight="1" x14ac:dyDescent="0.15">
      <c r="A2" s="27"/>
      <c r="B2" s="28"/>
      <c r="C2" s="28"/>
      <c r="D2" s="28"/>
      <c r="E2" s="28"/>
    </row>
    <row r="3" spans="1:6" s="26" customFormat="1" ht="15.75" customHeight="1" x14ac:dyDescent="0.15">
      <c r="A3" s="29" t="s">
        <v>39</v>
      </c>
      <c r="B3" s="29"/>
      <c r="C3" s="29"/>
      <c r="D3" s="29"/>
      <c r="E3" s="29"/>
      <c r="F3" s="29"/>
    </row>
    <row r="4" spans="1:6" s="26" customFormat="1" ht="15.75" customHeight="1" x14ac:dyDescent="0.15">
      <c r="A4" s="29"/>
      <c r="B4" s="29"/>
      <c r="C4" s="29"/>
      <c r="D4" s="29"/>
      <c r="E4" s="29"/>
      <c r="F4" s="29"/>
    </row>
    <row r="5" spans="1:6" s="26" customFormat="1" ht="15.75" customHeight="1" x14ac:dyDescent="0.15">
      <c r="A5" s="29"/>
      <c r="B5" s="29"/>
      <c r="C5" s="29"/>
      <c r="D5" s="29"/>
      <c r="E5" s="29"/>
      <c r="F5" s="29"/>
    </row>
    <row r="6" spans="1:6" s="26" customFormat="1" ht="15.75" customHeight="1" x14ac:dyDescent="0.15">
      <c r="A6" s="29"/>
      <c r="B6" s="29"/>
      <c r="C6" s="29"/>
      <c r="D6" s="29"/>
      <c r="E6" s="29"/>
      <c r="F6" s="29"/>
    </row>
    <row r="7" spans="1:6" s="26" customFormat="1" ht="15.75" customHeight="1" x14ac:dyDescent="0.15">
      <c r="A7" s="29"/>
      <c r="B7" s="29"/>
      <c r="C7" s="29"/>
      <c r="D7" s="29"/>
      <c r="E7" s="29"/>
      <c r="F7" s="29"/>
    </row>
    <row r="8" spans="1:6" s="26" customFormat="1" ht="15.75" customHeight="1" x14ac:dyDescent="0.15">
      <c r="A8" s="29"/>
      <c r="B8" s="29"/>
      <c r="C8" s="29"/>
      <c r="D8" s="29"/>
      <c r="E8" s="29"/>
      <c r="F8" s="29"/>
    </row>
    <row r="9" spans="1:6" s="26" customFormat="1" ht="15.75" customHeight="1" x14ac:dyDescent="0.15">
      <c r="A9" s="29"/>
      <c r="B9" s="29"/>
      <c r="C9" s="29"/>
      <c r="D9" s="29"/>
      <c r="E9" s="29"/>
      <c r="F9" s="29"/>
    </row>
    <row r="10" spans="1:6" s="26" customFormat="1" ht="15.75" customHeight="1" x14ac:dyDescent="0.15">
      <c r="A10" s="29"/>
      <c r="B10" s="29"/>
      <c r="C10" s="29"/>
      <c r="D10" s="29"/>
      <c r="E10" s="29"/>
      <c r="F10" s="29"/>
    </row>
    <row r="11" spans="1:6" s="26" customFormat="1" ht="15.75" customHeight="1" x14ac:dyDescent="0.15">
      <c r="A11" s="29"/>
      <c r="B11" s="29"/>
      <c r="C11" s="29"/>
      <c r="D11" s="29"/>
      <c r="E11" s="29"/>
      <c r="F11" s="29"/>
    </row>
    <row r="12" spans="1:6" s="26" customFormat="1" ht="15.75" customHeight="1" x14ac:dyDescent="0.15">
      <c r="A12" s="29"/>
      <c r="B12" s="29"/>
      <c r="C12" s="29"/>
      <c r="D12" s="29"/>
      <c r="E12" s="29"/>
      <c r="F12" s="29"/>
    </row>
    <row r="13" spans="1:6" s="26" customFormat="1" ht="15.75" customHeight="1" x14ac:dyDescent="0.15">
      <c r="A13" s="29"/>
      <c r="B13" s="29"/>
      <c r="C13" s="29"/>
      <c r="D13" s="29"/>
      <c r="E13" s="29"/>
      <c r="F13" s="29"/>
    </row>
    <row r="14" spans="1:6" s="26" customFormat="1" ht="15.75" customHeight="1" x14ac:dyDescent="0.15">
      <c r="A14" s="27"/>
      <c r="B14" s="28"/>
      <c r="C14" s="28"/>
      <c r="D14" s="28"/>
      <c r="E14" s="28"/>
    </row>
    <row r="15" spans="1:6" s="26" customFormat="1" ht="15.75" customHeight="1" x14ac:dyDescent="0.15">
      <c r="A15" s="27"/>
      <c r="B15" s="28"/>
      <c r="C15" s="28"/>
      <c r="D15" s="28"/>
      <c r="E15" s="28"/>
    </row>
    <row r="16" spans="1:6" ht="13.5" customHeight="1" x14ac:dyDescent="0.15"/>
    <row r="17" spans="1:8" ht="15.75" customHeight="1" x14ac:dyDescent="0.2">
      <c r="B17" s="24" t="s">
        <v>32</v>
      </c>
    </row>
    <row r="18" spans="1:8" ht="16" x14ac:dyDescent="0.2">
      <c r="A18" s="23" t="s">
        <v>25</v>
      </c>
      <c r="B18" s="1"/>
      <c r="C18" s="2" t="s">
        <v>0</v>
      </c>
      <c r="D18" s="2" t="s">
        <v>1</v>
      </c>
      <c r="E18" s="2" t="s">
        <v>2</v>
      </c>
      <c r="F18" s="2" t="s">
        <v>3</v>
      </c>
    </row>
    <row r="19" spans="1:8" ht="16" x14ac:dyDescent="0.2">
      <c r="A19" s="24"/>
      <c r="B19" s="3">
        <v>0</v>
      </c>
      <c r="C19" s="4">
        <v>45</v>
      </c>
      <c r="D19" s="4">
        <v>94</v>
      </c>
      <c r="E19" s="4">
        <v>94</v>
      </c>
      <c r="F19" s="4">
        <v>62</v>
      </c>
    </row>
    <row r="20" spans="1:8" ht="16" x14ac:dyDescent="0.2">
      <c r="A20" s="24"/>
      <c r="B20" s="5">
        <f>4</f>
        <v>4</v>
      </c>
      <c r="C20" s="4">
        <v>65</v>
      </c>
      <c r="D20" s="4">
        <v>97</v>
      </c>
      <c r="E20" s="4">
        <v>92</v>
      </c>
      <c r="F20" s="4">
        <v>63</v>
      </c>
    </row>
    <row r="21" spans="1:8" ht="16" x14ac:dyDescent="0.2">
      <c r="A21" s="24"/>
      <c r="B21" s="5">
        <f>8</f>
        <v>8</v>
      </c>
      <c r="C21" s="4">
        <v>73</v>
      </c>
      <c r="D21" s="4">
        <v>119</v>
      </c>
      <c r="E21" s="4">
        <v>98</v>
      </c>
      <c r="F21" s="4">
        <v>61</v>
      </c>
    </row>
    <row r="22" spans="1:8" ht="16" x14ac:dyDescent="0.2">
      <c r="A22" s="24"/>
      <c r="B22" s="5">
        <f>12</f>
        <v>12</v>
      </c>
      <c r="C22" s="4">
        <v>76</v>
      </c>
      <c r="D22" s="4">
        <v>128</v>
      </c>
      <c r="E22" s="4">
        <v>109</v>
      </c>
      <c r="F22" s="4">
        <v>71</v>
      </c>
    </row>
    <row r="23" spans="1:8" ht="16" x14ac:dyDescent="0.2">
      <c r="A23" s="24"/>
      <c r="B23" s="5">
        <f>16</f>
        <v>16</v>
      </c>
      <c r="C23" s="4">
        <v>63</v>
      </c>
      <c r="D23" s="4">
        <v>130</v>
      </c>
      <c r="E23" s="4">
        <v>113</v>
      </c>
      <c r="F23" s="4">
        <v>80</v>
      </c>
    </row>
    <row r="24" spans="1:8" ht="16" x14ac:dyDescent="0.2">
      <c r="A24" s="24"/>
      <c r="B24" s="5">
        <f>20</f>
        <v>20</v>
      </c>
      <c r="C24" s="4">
        <v>71</v>
      </c>
      <c r="D24" s="4">
        <v>131</v>
      </c>
      <c r="E24" s="4">
        <v>102</v>
      </c>
      <c r="F24" s="4">
        <v>90</v>
      </c>
    </row>
    <row r="25" spans="1:8" ht="16" x14ac:dyDescent="0.2">
      <c r="A25" s="24"/>
      <c r="B25" s="5">
        <f>24</f>
        <v>24</v>
      </c>
      <c r="C25" s="4">
        <v>99</v>
      </c>
      <c r="D25" s="4">
        <v>148</v>
      </c>
      <c r="E25" s="4">
        <v>94</v>
      </c>
      <c r="F25" s="4">
        <v>90</v>
      </c>
    </row>
    <row r="26" spans="1:8" ht="16" x14ac:dyDescent="0.2">
      <c r="A26" s="24"/>
      <c r="B26" s="5"/>
      <c r="C26" s="6"/>
      <c r="D26" s="6"/>
      <c r="E26" s="6"/>
      <c r="F26" s="6"/>
    </row>
    <row r="27" spans="1:8" ht="15.75" customHeight="1" x14ac:dyDescent="0.2">
      <c r="A27" s="24"/>
    </row>
    <row r="28" spans="1:8" ht="15.75" customHeight="1" x14ac:dyDescent="0.2">
      <c r="A28" s="24"/>
    </row>
    <row r="29" spans="1:8" ht="15.75" customHeight="1" x14ac:dyDescent="0.2">
      <c r="A29" s="24"/>
    </row>
    <row r="30" spans="1:8" ht="15.75" customHeight="1" x14ac:dyDescent="0.2">
      <c r="A30" s="23" t="s">
        <v>26</v>
      </c>
      <c r="B30" s="24" t="s">
        <v>33</v>
      </c>
    </row>
    <row r="31" spans="1:8" ht="16" x14ac:dyDescent="0.2">
      <c r="A31" s="24"/>
      <c r="B31" s="2">
        <v>0</v>
      </c>
      <c r="C31" s="1">
        <f>4</f>
        <v>4</v>
      </c>
      <c r="D31" s="1">
        <f>8</f>
        <v>8</v>
      </c>
      <c r="E31" s="1">
        <f>12</f>
        <v>12</v>
      </c>
      <c r="F31" s="1">
        <f>16</f>
        <v>16</v>
      </c>
      <c r="G31" s="1">
        <f>20</f>
        <v>20</v>
      </c>
      <c r="H31" s="1">
        <f>24</f>
        <v>24</v>
      </c>
    </row>
    <row r="32" spans="1:8" ht="16" x14ac:dyDescent="0.2">
      <c r="A32" s="24"/>
      <c r="B32" s="4">
        <v>46.387202500000001</v>
      </c>
      <c r="C32" s="4">
        <v>42.762861700000002</v>
      </c>
      <c r="D32" s="4">
        <v>37.686207199999998</v>
      </c>
      <c r="E32" s="4">
        <v>29.699254499999999</v>
      </c>
      <c r="F32" s="4">
        <v>25.471481300000001</v>
      </c>
      <c r="G32" s="4">
        <v>31.642874299999999</v>
      </c>
      <c r="H32" s="4">
        <v>29.895630300000001</v>
      </c>
    </row>
    <row r="33" spans="1:8" ht="16" x14ac:dyDescent="0.2">
      <c r="A33" s="24"/>
      <c r="B33" s="4">
        <v>32.729601700000003</v>
      </c>
      <c r="C33" s="4">
        <v>35.924932400000003</v>
      </c>
      <c r="D33" s="4">
        <v>33.550760199999999</v>
      </c>
      <c r="E33" s="4">
        <v>32.143753599999997</v>
      </c>
      <c r="F33" s="4">
        <v>33.558757499999999</v>
      </c>
      <c r="G33" s="4">
        <v>36.316365400000002</v>
      </c>
      <c r="H33" s="4">
        <v>32.143492000000002</v>
      </c>
    </row>
    <row r="34" spans="1:8" ht="16" x14ac:dyDescent="0.2">
      <c r="A34" s="24"/>
      <c r="B34" s="4">
        <v>43.061052599999996</v>
      </c>
      <c r="C34" s="4">
        <v>34.795559900000001</v>
      </c>
      <c r="D34" s="4">
        <v>36.394286600000001</v>
      </c>
      <c r="E34" s="4">
        <v>32.718941000000001</v>
      </c>
      <c r="F34" s="4">
        <v>28.2625545</v>
      </c>
      <c r="G34" s="4">
        <v>31.6005985</v>
      </c>
      <c r="H34" s="4">
        <v>31.605597700000001</v>
      </c>
    </row>
    <row r="35" spans="1:8" ht="16" x14ac:dyDescent="0.2">
      <c r="A35" s="24"/>
      <c r="B35" s="6"/>
      <c r="C35" s="6"/>
      <c r="D35" s="6"/>
      <c r="E35" s="6"/>
      <c r="F35" s="6"/>
      <c r="G35" s="6"/>
      <c r="H35" s="6"/>
    </row>
    <row r="36" spans="1:8" ht="15.75" customHeight="1" x14ac:dyDescent="0.2">
      <c r="A36" s="24"/>
    </row>
    <row r="37" spans="1:8" ht="15.75" customHeight="1" x14ac:dyDescent="0.2">
      <c r="A37" s="24"/>
    </row>
    <row r="38" spans="1:8" ht="15.75" customHeight="1" x14ac:dyDescent="0.2">
      <c r="A38" s="24"/>
    </row>
    <row r="39" spans="1:8" ht="15.75" customHeight="1" x14ac:dyDescent="0.2">
      <c r="A39" s="24"/>
    </row>
    <row r="40" spans="1:8" ht="15.75" customHeight="1" x14ac:dyDescent="0.2">
      <c r="A40" s="23" t="s">
        <v>27</v>
      </c>
      <c r="B40" s="24" t="s">
        <v>34</v>
      </c>
    </row>
    <row r="41" spans="1:8" ht="16" x14ac:dyDescent="0.2">
      <c r="A41" s="24"/>
      <c r="B41" s="1"/>
      <c r="C41" s="22" t="s">
        <v>0</v>
      </c>
      <c r="D41" s="22" t="s">
        <v>1</v>
      </c>
      <c r="E41" s="22" t="s">
        <v>2</v>
      </c>
      <c r="F41" s="22" t="s">
        <v>3</v>
      </c>
    </row>
    <row r="42" spans="1:8" ht="16" x14ac:dyDescent="0.2">
      <c r="A42" s="24"/>
      <c r="B42" s="3">
        <v>0</v>
      </c>
      <c r="C42" s="4">
        <v>10</v>
      </c>
      <c r="D42" s="4">
        <v>3</v>
      </c>
      <c r="E42" s="4">
        <v>8</v>
      </c>
      <c r="F42" s="4">
        <v>4</v>
      </c>
    </row>
    <row r="43" spans="1:8" ht="16" x14ac:dyDescent="0.2">
      <c r="A43" s="24"/>
      <c r="B43" s="5">
        <f>4</f>
        <v>4</v>
      </c>
      <c r="C43" s="4">
        <v>14</v>
      </c>
      <c r="D43" s="4">
        <v>8</v>
      </c>
      <c r="E43" s="4">
        <v>20</v>
      </c>
      <c r="F43" s="4">
        <v>10</v>
      </c>
    </row>
    <row r="44" spans="1:8" ht="16" x14ac:dyDescent="0.2">
      <c r="A44" s="24"/>
      <c r="B44" s="5">
        <f>8</f>
        <v>8</v>
      </c>
      <c r="C44" s="4">
        <v>12</v>
      </c>
      <c r="D44" s="4">
        <v>7</v>
      </c>
      <c r="E44" s="4">
        <v>22</v>
      </c>
      <c r="F44" s="4">
        <v>21</v>
      </c>
    </row>
    <row r="45" spans="1:8" ht="16" x14ac:dyDescent="0.2">
      <c r="A45" s="24"/>
      <c r="B45" s="5">
        <f>12</f>
        <v>12</v>
      </c>
      <c r="C45" s="4">
        <v>18</v>
      </c>
      <c r="D45" s="4">
        <v>10</v>
      </c>
      <c r="E45" s="4">
        <v>23</v>
      </c>
      <c r="F45" s="4">
        <v>22</v>
      </c>
    </row>
    <row r="46" spans="1:8" ht="16" x14ac:dyDescent="0.2">
      <c r="A46" s="24"/>
      <c r="B46" s="5">
        <f>16</f>
        <v>16</v>
      </c>
      <c r="C46" s="4">
        <v>23</v>
      </c>
      <c r="D46" s="4">
        <v>10</v>
      </c>
      <c r="E46" s="4">
        <v>23</v>
      </c>
      <c r="F46" s="4">
        <v>20</v>
      </c>
    </row>
    <row r="47" spans="1:8" ht="16" x14ac:dyDescent="0.2">
      <c r="A47" s="24"/>
      <c r="B47" s="5">
        <f>20</f>
        <v>20</v>
      </c>
      <c r="C47" s="4">
        <v>23</v>
      </c>
      <c r="D47" s="4">
        <v>10</v>
      </c>
      <c r="E47" s="4">
        <v>24</v>
      </c>
      <c r="F47" s="4">
        <v>21</v>
      </c>
    </row>
    <row r="48" spans="1:8" ht="16" x14ac:dyDescent="0.2">
      <c r="A48" s="24"/>
      <c r="B48" s="5">
        <f>24</f>
        <v>24</v>
      </c>
      <c r="C48" s="4">
        <v>26</v>
      </c>
      <c r="D48" s="4">
        <v>8</v>
      </c>
      <c r="E48" s="4">
        <v>21</v>
      </c>
      <c r="F48" s="4">
        <v>18</v>
      </c>
    </row>
    <row r="49" spans="1:10" ht="16" x14ac:dyDescent="0.2">
      <c r="A49" s="24"/>
      <c r="B49" s="5"/>
      <c r="C49" s="6"/>
      <c r="D49" s="6"/>
      <c r="E49" s="6"/>
      <c r="F49" s="6"/>
    </row>
    <row r="50" spans="1:10" ht="15.75" customHeight="1" x14ac:dyDescent="0.2">
      <c r="A50" s="24"/>
    </row>
    <row r="51" spans="1:10" ht="15.75" customHeight="1" x14ac:dyDescent="0.2">
      <c r="A51" s="24"/>
    </row>
    <row r="52" spans="1:10" ht="15.75" customHeight="1" x14ac:dyDescent="0.2">
      <c r="A52" s="24"/>
    </row>
    <row r="53" spans="1:10" ht="15.75" customHeight="1" x14ac:dyDescent="0.2">
      <c r="A53" s="23" t="s">
        <v>28</v>
      </c>
      <c r="B53" s="24" t="s">
        <v>35</v>
      </c>
    </row>
    <row r="54" spans="1:10" ht="16" x14ac:dyDescent="0.2">
      <c r="A54" s="24"/>
      <c r="B54" s="1"/>
      <c r="C54" s="32" t="s">
        <v>4</v>
      </c>
      <c r="D54" s="33"/>
      <c r="E54" s="33"/>
      <c r="F54" s="33"/>
      <c r="G54" s="32" t="s">
        <v>5</v>
      </c>
      <c r="H54" s="33"/>
      <c r="I54" s="33"/>
      <c r="J54" s="33"/>
    </row>
    <row r="55" spans="1:10" ht="16" x14ac:dyDescent="0.2">
      <c r="A55" s="24"/>
      <c r="B55" s="3">
        <v>0</v>
      </c>
      <c r="C55" s="4">
        <v>0</v>
      </c>
      <c r="D55" s="4">
        <v>0</v>
      </c>
      <c r="E55" s="4">
        <v>0</v>
      </c>
      <c r="F55" s="4">
        <v>0</v>
      </c>
      <c r="G55" s="4">
        <v>0</v>
      </c>
      <c r="H55" s="4">
        <v>0</v>
      </c>
      <c r="I55" s="4">
        <v>0</v>
      </c>
      <c r="J55" s="4">
        <v>0</v>
      </c>
    </row>
    <row r="56" spans="1:10" ht="16" x14ac:dyDescent="0.2">
      <c r="A56" s="24"/>
      <c r="B56" s="5">
        <f>4</f>
        <v>4</v>
      </c>
      <c r="C56" s="4">
        <v>0</v>
      </c>
      <c r="D56" s="4">
        <v>0</v>
      </c>
      <c r="E56" s="4">
        <v>0</v>
      </c>
      <c r="F56" s="4">
        <v>0</v>
      </c>
      <c r="G56" s="4">
        <v>0</v>
      </c>
      <c r="H56" s="4">
        <v>4.7618999999999998</v>
      </c>
      <c r="I56" s="4">
        <v>0</v>
      </c>
      <c r="J56" s="4">
        <v>2.0618599999999998</v>
      </c>
    </row>
    <row r="57" spans="1:10" ht="16" x14ac:dyDescent="0.2">
      <c r="A57" s="24"/>
      <c r="B57" s="5">
        <f>8</f>
        <v>8</v>
      </c>
      <c r="C57" s="4">
        <v>0</v>
      </c>
      <c r="D57" s="4">
        <v>1.63934</v>
      </c>
      <c r="E57" s="4">
        <v>1.02041</v>
      </c>
      <c r="F57" s="4">
        <v>0</v>
      </c>
      <c r="G57" s="4">
        <v>4.1095890400000004</v>
      </c>
      <c r="H57" s="4">
        <v>4.9180299999999999</v>
      </c>
      <c r="I57" s="4">
        <v>1</v>
      </c>
      <c r="J57" s="4">
        <v>5.0420199999999999</v>
      </c>
    </row>
    <row r="58" spans="1:10" ht="16" x14ac:dyDescent="0.2">
      <c r="A58" s="24"/>
      <c r="B58" s="5">
        <f>12</f>
        <v>12</v>
      </c>
      <c r="C58" s="4">
        <v>3.9473684200000001</v>
      </c>
      <c r="D58" s="4">
        <v>1.40845</v>
      </c>
      <c r="E58" s="4">
        <v>0.91742999999999997</v>
      </c>
      <c r="F58" s="4">
        <v>0</v>
      </c>
      <c r="G58" s="4">
        <v>3.9473684200000001</v>
      </c>
      <c r="H58" s="4">
        <v>7.0422500000000001</v>
      </c>
      <c r="I58" s="4">
        <v>3</v>
      </c>
      <c r="J58" s="4">
        <v>3.90625</v>
      </c>
    </row>
    <row r="59" spans="1:10" ht="16" x14ac:dyDescent="0.2">
      <c r="A59" s="24"/>
      <c r="B59" s="5">
        <f>16</f>
        <v>16</v>
      </c>
      <c r="C59" s="4">
        <v>6.3492063500000002</v>
      </c>
      <c r="D59" s="4">
        <v>1.25</v>
      </c>
      <c r="E59" s="4">
        <v>0.88495999999999997</v>
      </c>
      <c r="F59" s="4">
        <v>0</v>
      </c>
      <c r="G59" s="4">
        <v>3.1746031700000001</v>
      </c>
      <c r="H59" s="4">
        <v>10</v>
      </c>
      <c r="I59" s="4">
        <v>5</v>
      </c>
      <c r="J59" s="4">
        <v>3.8461500000000002</v>
      </c>
    </row>
    <row r="60" spans="1:10" ht="16" x14ac:dyDescent="0.2">
      <c r="A60" s="24"/>
      <c r="B60" s="5">
        <f>20</f>
        <v>20</v>
      </c>
      <c r="C60" s="4">
        <v>8.4507042299999995</v>
      </c>
      <c r="D60" s="4">
        <v>2.2222200000000001</v>
      </c>
      <c r="E60" s="4">
        <v>1.96078</v>
      </c>
      <c r="F60" s="4">
        <v>0.76336000000000004</v>
      </c>
      <c r="G60" s="4">
        <v>4.2253521100000002</v>
      </c>
      <c r="H60" s="4">
        <v>10</v>
      </c>
      <c r="I60" s="4">
        <v>7</v>
      </c>
      <c r="J60" s="4">
        <v>5.3435100000000002</v>
      </c>
    </row>
    <row r="61" spans="1:10" ht="16" x14ac:dyDescent="0.2">
      <c r="A61" s="24"/>
      <c r="B61" s="5">
        <f>24</f>
        <v>24</v>
      </c>
      <c r="C61" s="4">
        <v>8.0808080800000006</v>
      </c>
      <c r="D61" s="4">
        <v>2.2222200000000001</v>
      </c>
      <c r="E61" s="4">
        <v>3.1914899999999999</v>
      </c>
      <c r="F61" s="4">
        <v>0.67567999999999995</v>
      </c>
      <c r="G61" s="4">
        <v>3.0303030299999998</v>
      </c>
      <c r="H61" s="4">
        <v>7.7777799999999999</v>
      </c>
      <c r="I61" s="4">
        <v>9</v>
      </c>
      <c r="J61" s="4">
        <v>3.3783799999999999</v>
      </c>
    </row>
    <row r="62" spans="1:10" ht="16" x14ac:dyDescent="0.2">
      <c r="A62" s="24"/>
      <c r="B62" s="5"/>
      <c r="C62" s="6"/>
      <c r="D62" s="6"/>
      <c r="E62" s="6"/>
      <c r="F62" s="6"/>
      <c r="G62" s="6"/>
      <c r="H62" s="6"/>
      <c r="I62" s="6"/>
      <c r="J62" s="6"/>
    </row>
    <row r="63" spans="1:10" ht="15.75" customHeight="1" x14ac:dyDescent="0.2">
      <c r="A63" s="24"/>
    </row>
    <row r="64" spans="1:10" ht="15.75" customHeight="1" x14ac:dyDescent="0.2">
      <c r="A64" s="24"/>
    </row>
    <row r="65" spans="1:18" ht="15.75" customHeight="1" x14ac:dyDescent="0.2">
      <c r="A65" s="24"/>
    </row>
    <row r="66" spans="1:18" ht="15.75" customHeight="1" x14ac:dyDescent="0.2">
      <c r="A66" s="23" t="s">
        <v>29</v>
      </c>
      <c r="B66" s="25" t="s">
        <v>36</v>
      </c>
    </row>
    <row r="67" spans="1:18" ht="16" x14ac:dyDescent="0.2">
      <c r="A67" s="24"/>
      <c r="B67" s="1"/>
      <c r="C67" s="2"/>
      <c r="D67" s="2"/>
      <c r="E67" s="2"/>
      <c r="G67" s="2"/>
    </row>
    <row r="68" spans="1:18" ht="16" x14ac:dyDescent="0.2">
      <c r="A68" s="24"/>
      <c r="B68" s="7" t="s">
        <v>6</v>
      </c>
      <c r="C68" s="4">
        <v>7.8235187499999999</v>
      </c>
      <c r="D68" s="4">
        <v>8.2328483800000001</v>
      </c>
      <c r="E68" s="4">
        <v>14.3445322</v>
      </c>
      <c r="G68" s="8"/>
    </row>
    <row r="69" spans="1:18" ht="16" x14ac:dyDescent="0.2">
      <c r="A69" s="24"/>
      <c r="B69" s="7" t="s">
        <v>7</v>
      </c>
      <c r="C69" s="4">
        <v>8.3780779600000006</v>
      </c>
      <c r="D69" s="4">
        <v>8.2255075099999999</v>
      </c>
      <c r="E69" s="4">
        <v>9.5152292700000007</v>
      </c>
      <c r="G69" s="8"/>
    </row>
    <row r="70" spans="1:18" ht="16" x14ac:dyDescent="0.2">
      <c r="A70" s="24"/>
      <c r="B70" s="7" t="s">
        <v>8</v>
      </c>
      <c r="C70" s="4">
        <v>6.0372778399999998</v>
      </c>
      <c r="D70" s="4">
        <v>6.1923354499999999</v>
      </c>
      <c r="E70" s="4">
        <v>3.8485425200000001</v>
      </c>
      <c r="G70" s="8"/>
    </row>
    <row r="71" spans="1:18" ht="16" x14ac:dyDescent="0.2">
      <c r="A71" s="24"/>
      <c r="B71" s="7" t="s">
        <v>9</v>
      </c>
      <c r="C71" s="4">
        <v>7.4096647000000004</v>
      </c>
      <c r="D71" s="4">
        <v>9.2577246399999993</v>
      </c>
      <c r="E71" s="4">
        <v>8.5429955300000007</v>
      </c>
      <c r="G71" s="8"/>
    </row>
    <row r="72" spans="1:18" ht="16" x14ac:dyDescent="0.2">
      <c r="A72" s="24"/>
      <c r="B72" s="7" t="s">
        <v>10</v>
      </c>
      <c r="C72" s="4">
        <v>8.5688761600000003</v>
      </c>
      <c r="D72" s="4">
        <v>10.7125325</v>
      </c>
      <c r="E72" s="4">
        <v>10.6819928</v>
      </c>
      <c r="G72" s="8"/>
    </row>
    <row r="73" spans="1:18" ht="16" x14ac:dyDescent="0.2">
      <c r="A73" s="24"/>
      <c r="B73" s="7" t="s">
        <v>11</v>
      </c>
      <c r="C73" s="4">
        <v>6.2380245800000003</v>
      </c>
      <c r="D73" s="4">
        <v>6.5899685899999998</v>
      </c>
      <c r="E73" s="4">
        <v>11.1365745</v>
      </c>
      <c r="G73" s="8"/>
    </row>
    <row r="74" spans="1:18" ht="16" x14ac:dyDescent="0.2">
      <c r="A74" s="24"/>
      <c r="B74" s="5"/>
      <c r="C74" s="6"/>
      <c r="D74" s="6"/>
      <c r="E74" s="6"/>
      <c r="F74" s="6"/>
      <c r="G74" s="6"/>
      <c r="H74" s="6"/>
    </row>
    <row r="75" spans="1:18" ht="16" x14ac:dyDescent="0.2">
      <c r="A75" s="24"/>
      <c r="B75" s="5"/>
      <c r="C75" s="6"/>
      <c r="D75" s="6"/>
      <c r="E75" s="6"/>
      <c r="F75" s="6"/>
      <c r="G75" s="6"/>
      <c r="H75" s="6"/>
    </row>
    <row r="76" spans="1:18" ht="15.75" customHeight="1" x14ac:dyDescent="0.2">
      <c r="A76" s="23" t="s">
        <v>30</v>
      </c>
      <c r="B76" s="24" t="s">
        <v>37</v>
      </c>
    </row>
    <row r="77" spans="1:18" ht="16" x14ac:dyDescent="0.2">
      <c r="A77" s="24"/>
      <c r="B77" s="1"/>
      <c r="C77" s="30" t="s">
        <v>12</v>
      </c>
      <c r="D77" s="31"/>
      <c r="E77" s="31"/>
      <c r="F77" s="31"/>
      <c r="G77" s="30" t="s">
        <v>13</v>
      </c>
      <c r="H77" s="31"/>
      <c r="I77" s="31"/>
      <c r="J77" s="31"/>
      <c r="K77" s="30" t="s">
        <v>14</v>
      </c>
      <c r="L77" s="31"/>
      <c r="M77" s="31"/>
      <c r="N77" s="31"/>
      <c r="O77" s="30" t="s">
        <v>15</v>
      </c>
      <c r="P77" s="31"/>
      <c r="Q77" s="31"/>
      <c r="R77" s="31"/>
    </row>
    <row r="78" spans="1:18" ht="16" x14ac:dyDescent="0.2">
      <c r="A78" s="24"/>
      <c r="B78" s="3" t="s">
        <v>6</v>
      </c>
      <c r="C78" s="4">
        <v>24</v>
      </c>
      <c r="D78" s="4">
        <v>19</v>
      </c>
      <c r="E78" s="4">
        <v>21</v>
      </c>
      <c r="F78" s="6"/>
      <c r="G78" s="4">
        <v>6</v>
      </c>
      <c r="H78" s="4">
        <v>10</v>
      </c>
      <c r="I78" s="4">
        <v>13</v>
      </c>
      <c r="J78" s="6"/>
      <c r="K78" s="4">
        <v>1</v>
      </c>
      <c r="L78" s="4">
        <v>0</v>
      </c>
      <c r="M78" s="4">
        <v>0</v>
      </c>
      <c r="N78" s="6"/>
      <c r="O78" s="4">
        <v>1</v>
      </c>
      <c r="P78" s="4">
        <v>0</v>
      </c>
      <c r="Q78" s="4">
        <v>0</v>
      </c>
      <c r="R78" s="6"/>
    </row>
    <row r="79" spans="1:18" ht="16" x14ac:dyDescent="0.2">
      <c r="A79" s="24"/>
      <c r="B79" s="3" t="s">
        <v>7</v>
      </c>
      <c r="C79" s="4">
        <v>28</v>
      </c>
      <c r="D79" s="4">
        <v>25</v>
      </c>
      <c r="E79" s="4">
        <v>31</v>
      </c>
      <c r="F79" s="6"/>
      <c r="G79" s="4">
        <v>11</v>
      </c>
      <c r="H79" s="4">
        <v>9</v>
      </c>
      <c r="I79" s="4">
        <v>11</v>
      </c>
      <c r="J79" s="6"/>
      <c r="K79" s="4">
        <v>0</v>
      </c>
      <c r="L79" s="4">
        <v>0</v>
      </c>
      <c r="M79" s="4">
        <v>0</v>
      </c>
      <c r="N79" s="6"/>
      <c r="O79" s="4">
        <v>0</v>
      </c>
      <c r="P79" s="4">
        <v>1</v>
      </c>
      <c r="Q79" s="4">
        <v>0</v>
      </c>
      <c r="R79" s="6"/>
    </row>
    <row r="80" spans="1:18" ht="16" x14ac:dyDescent="0.2">
      <c r="A80" s="24"/>
      <c r="B80" s="3" t="s">
        <v>8</v>
      </c>
      <c r="C80" s="4">
        <v>30</v>
      </c>
      <c r="D80" s="4">
        <v>27</v>
      </c>
      <c r="E80" s="4">
        <v>29</v>
      </c>
      <c r="F80" s="6"/>
      <c r="G80" s="4">
        <v>5</v>
      </c>
      <c r="H80" s="4">
        <v>8</v>
      </c>
      <c r="I80" s="4">
        <v>6</v>
      </c>
      <c r="J80" s="6"/>
      <c r="K80" s="4">
        <v>0</v>
      </c>
      <c r="L80" s="4">
        <v>0</v>
      </c>
      <c r="M80" s="4">
        <v>0</v>
      </c>
      <c r="N80" s="6"/>
      <c r="O80" s="4">
        <v>1</v>
      </c>
      <c r="P80" s="4">
        <v>0</v>
      </c>
      <c r="Q80" s="4">
        <v>0</v>
      </c>
      <c r="R80" s="6"/>
    </row>
    <row r="81" spans="1:18" ht="16" x14ac:dyDescent="0.2">
      <c r="A81" s="24"/>
      <c r="B81" s="3" t="s">
        <v>9</v>
      </c>
      <c r="C81" s="4">
        <v>27</v>
      </c>
      <c r="D81" s="4">
        <v>27</v>
      </c>
      <c r="E81" s="4">
        <v>19</v>
      </c>
      <c r="F81" s="6"/>
      <c r="G81" s="4">
        <v>12</v>
      </c>
      <c r="H81" s="4">
        <v>4</v>
      </c>
      <c r="I81" s="4">
        <v>20</v>
      </c>
      <c r="J81" s="6"/>
      <c r="K81" s="4">
        <v>0</v>
      </c>
      <c r="L81" s="4">
        <v>2</v>
      </c>
      <c r="M81" s="4">
        <v>0</v>
      </c>
      <c r="N81" s="6"/>
      <c r="O81" s="4">
        <v>2</v>
      </c>
      <c r="P81" s="4">
        <v>1</v>
      </c>
      <c r="Q81" s="4">
        <v>0</v>
      </c>
      <c r="R81" s="6"/>
    </row>
    <row r="82" spans="1:18" ht="16" x14ac:dyDescent="0.2">
      <c r="A82" s="24"/>
      <c r="B82" s="3" t="s">
        <v>10</v>
      </c>
      <c r="C82" s="4">
        <v>27</v>
      </c>
      <c r="D82" s="4">
        <v>27</v>
      </c>
      <c r="E82" s="4">
        <v>24</v>
      </c>
      <c r="F82" s="6"/>
      <c r="G82" s="4">
        <v>7</v>
      </c>
      <c r="H82" s="4">
        <v>12</v>
      </c>
      <c r="I82" s="4">
        <v>19</v>
      </c>
      <c r="J82" s="6"/>
      <c r="K82" s="4">
        <v>2</v>
      </c>
      <c r="L82" s="4">
        <v>1</v>
      </c>
      <c r="M82" s="4">
        <v>0</v>
      </c>
      <c r="N82" s="6"/>
      <c r="O82" s="4">
        <v>0</v>
      </c>
      <c r="P82" s="4">
        <v>1</v>
      </c>
      <c r="Q82" s="4">
        <v>0</v>
      </c>
      <c r="R82" s="6"/>
    </row>
    <row r="83" spans="1:18" ht="16" x14ac:dyDescent="0.2">
      <c r="A83" s="24"/>
      <c r="B83" s="3" t="s">
        <v>11</v>
      </c>
      <c r="C83" s="4">
        <v>20</v>
      </c>
      <c r="D83" s="4">
        <v>24</v>
      </c>
      <c r="E83" s="4">
        <v>31</v>
      </c>
      <c r="F83" s="6"/>
      <c r="G83" s="4">
        <v>14</v>
      </c>
      <c r="H83" s="4">
        <v>7</v>
      </c>
      <c r="I83" s="4">
        <v>13</v>
      </c>
      <c r="J83" s="6"/>
      <c r="K83" s="4">
        <v>3</v>
      </c>
      <c r="L83" s="4">
        <v>1</v>
      </c>
      <c r="M83" s="4">
        <v>0</v>
      </c>
      <c r="N83" s="6"/>
      <c r="O83" s="4">
        <v>4</v>
      </c>
      <c r="P83" s="4">
        <v>0</v>
      </c>
      <c r="Q83" s="4">
        <v>0</v>
      </c>
      <c r="R83" s="6"/>
    </row>
    <row r="84" spans="1:18" ht="16" x14ac:dyDescent="0.2">
      <c r="A84" s="24"/>
      <c r="B84" s="5"/>
      <c r="C84" s="6"/>
      <c r="D84" s="6"/>
      <c r="E84" s="6"/>
      <c r="F84" s="6"/>
      <c r="G84" s="6"/>
      <c r="H84" s="6"/>
      <c r="I84" s="6"/>
      <c r="J84" s="6"/>
      <c r="K84" s="6"/>
      <c r="L84" s="6"/>
      <c r="M84" s="6"/>
      <c r="N84" s="6"/>
      <c r="O84" s="6"/>
      <c r="P84" s="6"/>
      <c r="Q84" s="6"/>
      <c r="R84" s="6"/>
    </row>
    <row r="85" spans="1:18" ht="16" x14ac:dyDescent="0.2">
      <c r="A85" s="24"/>
      <c r="B85" s="5"/>
      <c r="C85" s="6"/>
      <c r="D85" s="6"/>
      <c r="E85" s="6"/>
      <c r="F85" s="6"/>
      <c r="G85" s="6"/>
      <c r="H85" s="6"/>
      <c r="I85" s="6"/>
      <c r="J85" s="6"/>
      <c r="K85" s="6"/>
      <c r="L85" s="6"/>
      <c r="M85" s="6"/>
      <c r="N85" s="6"/>
      <c r="O85" s="6"/>
      <c r="P85" s="6"/>
      <c r="Q85" s="6"/>
      <c r="R85" s="6"/>
    </row>
    <row r="86" spans="1:18" ht="15.75" customHeight="1" x14ac:dyDescent="0.2">
      <c r="A86" s="24"/>
    </row>
    <row r="87" spans="1:18" ht="16" x14ac:dyDescent="0.2">
      <c r="A87" s="23" t="s">
        <v>31</v>
      </c>
      <c r="B87" s="24" t="s">
        <v>38</v>
      </c>
    </row>
    <row r="88" spans="1:18" ht="18" x14ac:dyDescent="0.2">
      <c r="B88" s="9"/>
      <c r="C88" s="10" t="s">
        <v>16</v>
      </c>
      <c r="D88" s="21" t="s">
        <v>17</v>
      </c>
      <c r="E88" s="21" t="s">
        <v>18</v>
      </c>
    </row>
    <row r="89" spans="1:18" ht="18" x14ac:dyDescent="0.2">
      <c r="B89" s="11" t="s">
        <v>19</v>
      </c>
      <c r="C89" s="12">
        <v>1</v>
      </c>
      <c r="D89" s="13">
        <v>41</v>
      </c>
      <c r="E89" s="13">
        <v>2.4390000000000001</v>
      </c>
    </row>
    <row r="90" spans="1:18" ht="18" x14ac:dyDescent="0.2">
      <c r="B90" s="14" t="s">
        <v>20</v>
      </c>
      <c r="C90" s="12">
        <v>2</v>
      </c>
      <c r="D90" s="13">
        <v>41</v>
      </c>
      <c r="E90" s="13">
        <v>4.8780000000000001</v>
      </c>
    </row>
    <row r="91" spans="1:18" ht="18" x14ac:dyDescent="0.2">
      <c r="B91" s="15" t="s">
        <v>21</v>
      </c>
      <c r="C91" s="12">
        <v>29</v>
      </c>
      <c r="D91" s="13">
        <v>41</v>
      </c>
      <c r="E91" s="13">
        <v>70.73</v>
      </c>
    </row>
    <row r="92" spans="1:18" ht="18" x14ac:dyDescent="0.2">
      <c r="B92" s="16" t="s">
        <v>22</v>
      </c>
      <c r="C92" s="12">
        <v>9</v>
      </c>
      <c r="D92" s="13">
        <v>41</v>
      </c>
      <c r="E92" s="13">
        <v>21.95</v>
      </c>
    </row>
    <row r="93" spans="1:18" ht="18" x14ac:dyDescent="0.2">
      <c r="B93" s="17" t="s">
        <v>23</v>
      </c>
      <c r="C93" s="18">
        <v>1</v>
      </c>
      <c r="D93" s="13">
        <v>41</v>
      </c>
      <c r="E93" s="13">
        <v>2.4390000000000001</v>
      </c>
    </row>
    <row r="94" spans="1:18" ht="18" x14ac:dyDescent="0.2">
      <c r="B94" s="19" t="s">
        <v>24</v>
      </c>
      <c r="C94" s="12">
        <v>8</v>
      </c>
      <c r="D94" s="13">
        <v>41</v>
      </c>
      <c r="E94" s="13">
        <v>19.510000000000002</v>
      </c>
    </row>
  </sheetData>
  <mergeCells count="7">
    <mergeCell ref="A3:F13"/>
    <mergeCell ref="O77:R77"/>
    <mergeCell ref="C54:F54"/>
    <mergeCell ref="G54:J54"/>
    <mergeCell ref="C77:F77"/>
    <mergeCell ref="G77:J77"/>
    <mergeCell ref="K77:N7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Figure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Monique Mendes</cp:lastModifiedBy>
  <dcterms:created xsi:type="dcterms:W3CDTF">2021-06-18T06:30:48Z</dcterms:created>
  <dcterms:modified xsi:type="dcterms:W3CDTF">2021-07-01T18:22:34Z</dcterms:modified>
</cp:coreProperties>
</file>