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David's Dropbox\Lab\manuiMannuuscrripted\Source Data\"/>
    </mc:Choice>
  </mc:AlternateContent>
  <bookViews>
    <workbookView xWindow="0" yWindow="0" windowWidth="11652" windowHeight="6396"/>
  </bookViews>
  <sheets>
    <sheet name="3A" sheetId="2" r:id="rId1"/>
    <sheet name="3B" sheetId="3" r:id="rId2"/>
    <sheet name="3C" sheetId="4" r:id="rId3"/>
    <sheet name="3H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" i="3"/>
  <c r="H4" i="4"/>
</calcChain>
</file>

<file path=xl/sharedStrings.xml><?xml version="1.0" encoding="utf-8"?>
<sst xmlns="http://schemas.openxmlformats.org/spreadsheetml/2006/main" count="89" uniqueCount="53">
  <si>
    <t>P - layer 1</t>
  </si>
  <si>
    <t>P - layer 2</t>
  </si>
  <si>
    <t>P - layer 3</t>
  </si>
  <si>
    <t>Layer 1</t>
  </si>
  <si>
    <t>Layer 2</t>
  </si>
  <si>
    <t>Layer 3</t>
  </si>
  <si>
    <t>n-values</t>
  </si>
  <si>
    <t>err 1</t>
  </si>
  <si>
    <t>err 2</t>
  </si>
  <si>
    <t>err 3</t>
  </si>
  <si>
    <t>UAS-CycE</t>
  </si>
  <si>
    <t>kibra</t>
  </si>
  <si>
    <t>UAS-Hop</t>
  </si>
  <si>
    <t>stat</t>
  </si>
  <si>
    <t>cutlet</t>
  </si>
  <si>
    <t>cycE</t>
  </si>
  <si>
    <t>Control</t>
  </si>
  <si>
    <t>P &lt; 0.0001</t>
  </si>
  <si>
    <t>p vs. control</t>
  </si>
  <si>
    <t>err</t>
  </si>
  <si>
    <t>n</t>
  </si>
  <si>
    <t>stdev</t>
  </si>
  <si>
    <t>EC/aFSC 12d</t>
  </si>
  <si>
    <t>p &lt; 0.0001</t>
  </si>
  <si>
    <t>EC/aFSC 6d</t>
  </si>
  <si>
    <t>UAS-Dap UAS-Hop</t>
  </si>
  <si>
    <t>&lt; 0.00001</t>
  </si>
  <si>
    <t>p value (vs con)</t>
  </si>
  <si>
    <t>FC %</t>
  </si>
  <si>
    <t>kibra UAS-CycE stat UAS-Fas3</t>
  </si>
  <si>
    <t>kibra UAS-CycE stat</t>
  </si>
  <si>
    <t>kibra/wts/UAS-CycE stat</t>
  </si>
  <si>
    <t>&lt;0.0001</t>
  </si>
  <si>
    <t>&lt; 0.001</t>
  </si>
  <si>
    <t>p value # FSC vs con</t>
  </si>
  <si>
    <t>Error of % w FSC FC</t>
  </si>
  <si>
    <t>Error of % w FSC</t>
  </si>
  <si>
    <t>12d n</t>
  </si>
  <si>
    <t>EdU err</t>
  </si>
  <si>
    <t>SEM FSC#</t>
  </si>
  <si>
    <t>SD FSC#</t>
  </si>
  <si>
    <t>% w FSC FC</t>
  </si>
  <si>
    <t>% w FSC</t>
  </si>
  <si>
    <t>Avg EdU (%)</t>
  </si>
  <si>
    <t># FSC</t>
  </si>
  <si>
    <t>kibra/wts/ UAS-CycE stat</t>
  </si>
  <si>
    <t>(p values vs. control)</t>
  </si>
  <si>
    <t>n (germaria)</t>
  </si>
  <si>
    <t>(p value between genotypes)</t>
  </si>
  <si>
    <t>Total</t>
  </si>
  <si>
    <t>Layer 3 %</t>
  </si>
  <si>
    <t>Layer 2 %</t>
  </si>
  <si>
    <t>Layer 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</si>
</sst>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1" fillId="0" borderId="0" xfId="1" applyNumberFormat="1" applyFont="1"/>
    <xf numFmtId="164" fontId="2" fillId="0" borderId="0" xfId="1" applyNumberFormat="1" applyFont="1"/>
    <xf numFmtId="9" fontId="0" fillId="0" borderId="0" xfId="1" applyFont="1"/>
    <xf numFmtId="0" fontId="3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1" sqref="D21"/>
    </sheetView>
  </sheetViews>
  <sheetFormatPr defaultRowHeight="14.4" x14ac:dyDescent="0.3"/>
  <cols>
    <col min="6" max="6" width="21.109375" bestFit="1" customWidth="1"/>
    <col min="7" max="7" width="17" bestFit="1" customWidth="1"/>
  </cols>
  <sheetData>
    <row r="1" spans="1:10" x14ac:dyDescent="0.3">
      <c r="A1" s="4"/>
      <c r="B1" s="4" t="s">
        <v>16</v>
      </c>
      <c r="C1" s="4" t="s">
        <v>15</v>
      </c>
      <c r="D1" s="4" t="s">
        <v>14</v>
      </c>
      <c r="E1" s="4" t="s">
        <v>13</v>
      </c>
      <c r="F1" s="4" t="s">
        <v>31</v>
      </c>
      <c r="G1" s="4" t="s">
        <v>30</v>
      </c>
      <c r="H1" s="4" t="s">
        <v>12</v>
      </c>
      <c r="I1" s="4" t="s">
        <v>11</v>
      </c>
      <c r="J1" s="4" t="s">
        <v>10</v>
      </c>
    </row>
    <row r="2" spans="1:10" x14ac:dyDescent="0.3">
      <c r="A2" s="1" t="s">
        <v>50</v>
      </c>
      <c r="B2" s="1">
        <v>0.19700800674252</v>
      </c>
      <c r="C2" s="1">
        <v>0.30769230769230771</v>
      </c>
      <c r="D2" s="1">
        <v>0.16666666666666666</v>
      </c>
      <c r="E2" s="1">
        <v>0.70588235294117652</v>
      </c>
      <c r="F2" s="1">
        <v>0.27686915887850466</v>
      </c>
      <c r="G2" s="1">
        <v>0.29216152019002373</v>
      </c>
      <c r="H2" s="1">
        <v>0.20361247947454844</v>
      </c>
      <c r="I2" s="1">
        <v>0.12159709618874773</v>
      </c>
      <c r="J2" s="1">
        <v>0.16613418530351437</v>
      </c>
    </row>
    <row r="3" spans="1:10" x14ac:dyDescent="0.3">
      <c r="A3" s="1" t="s">
        <v>51</v>
      </c>
      <c r="B3" s="1">
        <v>0.31542351453855877</v>
      </c>
      <c r="C3" s="1">
        <v>0.28205128205128205</v>
      </c>
      <c r="D3" s="1">
        <v>0.4</v>
      </c>
      <c r="E3" s="1">
        <v>0.25882352941176473</v>
      </c>
      <c r="F3" s="1">
        <v>0.42640186915887851</v>
      </c>
      <c r="G3" s="1">
        <v>0.34323040380047504</v>
      </c>
      <c r="H3" s="1">
        <v>0.30582922824302133</v>
      </c>
      <c r="I3" s="1">
        <v>0.31578947368421051</v>
      </c>
      <c r="J3" s="1">
        <v>0.30670926517571884</v>
      </c>
    </row>
    <row r="4" spans="1:10" x14ac:dyDescent="0.3">
      <c r="A4" s="1" t="s">
        <v>52</v>
      </c>
      <c r="B4" s="1">
        <v>0.48756847871892117</v>
      </c>
      <c r="C4" s="1">
        <v>0.41025641025641024</v>
      </c>
      <c r="D4" s="1">
        <v>0.43333333333333335</v>
      </c>
      <c r="E4" s="1">
        <v>3.5294117647058823E-2</v>
      </c>
      <c r="F4" s="1">
        <v>0.29672897196261683</v>
      </c>
      <c r="G4" s="1">
        <v>0.36460807600950118</v>
      </c>
      <c r="H4" s="1">
        <v>0.4905582922824302</v>
      </c>
      <c r="I4" s="1">
        <v>0.56261343012704179</v>
      </c>
      <c r="J4" s="1">
        <v>0.52715654952076674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3" t="s">
        <v>9</v>
      </c>
      <c r="B6" s="3">
        <v>5.7734270012516804E-3</v>
      </c>
      <c r="C6" s="3">
        <v>7.3905301756194058E-2</v>
      </c>
      <c r="D6" s="3">
        <v>4.8112522432468816E-2</v>
      </c>
      <c r="E6" s="3">
        <v>4.9421650024517996E-2</v>
      </c>
      <c r="F6" s="3">
        <v>1.5293569129084654E-2</v>
      </c>
      <c r="G6" s="3">
        <v>1.5671932273210672E-2</v>
      </c>
      <c r="H6" s="3">
        <v>8.1587904198637609E-3</v>
      </c>
      <c r="I6" s="3">
        <v>1.3922995536000321E-2</v>
      </c>
      <c r="J6" s="3">
        <v>2.1038046910729552E-2</v>
      </c>
    </row>
    <row r="7" spans="1:10" x14ac:dyDescent="0.3">
      <c r="A7" s="3" t="s">
        <v>8</v>
      </c>
      <c r="B7" s="3">
        <v>6.7451894958366846E-3</v>
      </c>
      <c r="C7" s="3">
        <v>7.2057376772230147E-2</v>
      </c>
      <c r="D7" s="3">
        <v>6.3245553203367583E-2</v>
      </c>
      <c r="E7" s="3">
        <v>4.7506520918910153E-2</v>
      </c>
      <c r="F7" s="3">
        <v>1.690349584815698E-2</v>
      </c>
      <c r="G7" s="3">
        <v>1.6362262274237139E-2</v>
      </c>
      <c r="H7" s="3">
        <v>9.3354232807400135E-3</v>
      </c>
      <c r="I7" s="3">
        <v>1.980240328933593E-2</v>
      </c>
      <c r="J7" s="3">
        <v>2.606447472923306E-2</v>
      </c>
    </row>
    <row r="8" spans="1:10" x14ac:dyDescent="0.3">
      <c r="A8" s="3" t="s">
        <v>7</v>
      </c>
      <c r="B8" s="3">
        <v>7.2555754355310975E-3</v>
      </c>
      <c r="C8" s="3">
        <v>7.876386131162097E-2</v>
      </c>
      <c r="D8" s="3">
        <v>6.3973374091043478E-2</v>
      </c>
      <c r="E8" s="3">
        <v>2.0014242842234478E-2</v>
      </c>
      <c r="F8" s="3">
        <v>1.5613650613101996E-2</v>
      </c>
      <c r="G8" s="3">
        <v>1.6587385632931165E-2</v>
      </c>
      <c r="H8" s="3">
        <v>1.0128704883910855E-2</v>
      </c>
      <c r="I8" s="3">
        <v>2.1133039750315902E-2</v>
      </c>
      <c r="J8" s="3">
        <v>2.8219955428791146E-2</v>
      </c>
    </row>
    <row r="9" spans="1:10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3">
      <c r="A10" s="2" t="s">
        <v>6</v>
      </c>
    </row>
    <row r="11" spans="1:10" x14ac:dyDescent="0.3">
      <c r="A11" s="1" t="s">
        <v>5</v>
      </c>
      <c r="B11">
        <v>935</v>
      </c>
      <c r="C11">
        <v>12</v>
      </c>
      <c r="D11">
        <v>10</v>
      </c>
      <c r="E11">
        <v>60</v>
      </c>
      <c r="F11">
        <v>237</v>
      </c>
      <c r="G11">
        <v>246</v>
      </c>
      <c r="H11">
        <v>496</v>
      </c>
      <c r="I11">
        <v>67</v>
      </c>
      <c r="J11">
        <v>52</v>
      </c>
    </row>
    <row r="12" spans="1:10" x14ac:dyDescent="0.3">
      <c r="A12" s="1" t="s">
        <v>4</v>
      </c>
      <c r="B12">
        <v>1497</v>
      </c>
      <c r="C12">
        <v>11</v>
      </c>
      <c r="D12">
        <v>24</v>
      </c>
      <c r="E12">
        <v>22</v>
      </c>
      <c r="F12">
        <v>365</v>
      </c>
      <c r="G12">
        <v>289</v>
      </c>
      <c r="H12">
        <v>745</v>
      </c>
      <c r="I12">
        <v>174</v>
      </c>
      <c r="J12">
        <v>96</v>
      </c>
    </row>
    <row r="13" spans="1:10" x14ac:dyDescent="0.3">
      <c r="A13" s="1" t="s">
        <v>3</v>
      </c>
      <c r="B13">
        <v>2314</v>
      </c>
      <c r="C13">
        <v>16</v>
      </c>
      <c r="D13">
        <v>26</v>
      </c>
      <c r="E13">
        <v>3</v>
      </c>
      <c r="F13">
        <v>254</v>
      </c>
      <c r="G13">
        <v>307</v>
      </c>
      <c r="H13">
        <v>1195</v>
      </c>
      <c r="I13">
        <v>310</v>
      </c>
      <c r="J13">
        <v>165</v>
      </c>
    </row>
    <row r="14" spans="1:10" x14ac:dyDescent="0.3">
      <c r="A14" s="1" t="s">
        <v>49</v>
      </c>
      <c r="B14">
        <v>4746</v>
      </c>
      <c r="C14">
        <v>39</v>
      </c>
      <c r="D14">
        <v>60</v>
      </c>
      <c r="E14">
        <v>85</v>
      </c>
      <c r="F14">
        <v>856</v>
      </c>
      <c r="G14">
        <v>842</v>
      </c>
      <c r="H14">
        <v>2436</v>
      </c>
      <c r="I14">
        <v>551</v>
      </c>
      <c r="J14">
        <v>313</v>
      </c>
    </row>
    <row r="16" spans="1:10" x14ac:dyDescent="0.3">
      <c r="A16" t="s">
        <v>2</v>
      </c>
      <c r="C16" s="14">
        <v>8.3199999999999996E-2</v>
      </c>
      <c r="D16" s="15">
        <v>0.56130000000000002</v>
      </c>
      <c r="E16" s="14" t="s">
        <v>32</v>
      </c>
      <c r="F16" s="15" t="s">
        <v>32</v>
      </c>
      <c r="G16" s="15" t="s">
        <v>32</v>
      </c>
      <c r="H16" s="15">
        <v>0.48209999999999997</v>
      </c>
      <c r="I16" s="14" t="s">
        <v>32</v>
      </c>
      <c r="J16" s="15">
        <v>0.18010000000000001</v>
      </c>
    </row>
    <row r="17" spans="1:10" x14ac:dyDescent="0.3">
      <c r="A17" t="s">
        <v>1</v>
      </c>
      <c r="C17" s="14">
        <v>0.65859999999999996</v>
      </c>
      <c r="D17" s="15">
        <v>0.37885999999999997</v>
      </c>
      <c r="E17" s="14">
        <v>0.15939999999999999</v>
      </c>
      <c r="F17" s="14" t="s">
        <v>32</v>
      </c>
      <c r="G17" s="15">
        <v>0.32050000000000001</v>
      </c>
      <c r="H17" s="15">
        <v>0.43580000000000002</v>
      </c>
      <c r="I17" s="15">
        <v>0.96189999999999998</v>
      </c>
      <c r="J17" s="15">
        <v>0.76780000000000004</v>
      </c>
    </row>
    <row r="18" spans="1:10" x14ac:dyDescent="0.3">
      <c r="A18" t="s">
        <v>0</v>
      </c>
      <c r="C18" s="14">
        <v>0.33179999999999998</v>
      </c>
      <c r="D18" s="14">
        <v>0.39700000000000002</v>
      </c>
      <c r="E18" s="14" t="s">
        <v>32</v>
      </c>
      <c r="F18" s="14" t="s">
        <v>32</v>
      </c>
      <c r="G18" s="14" t="s">
        <v>32</v>
      </c>
      <c r="H18" s="15">
        <v>0.80969999999999998</v>
      </c>
      <c r="I18" s="15">
        <v>8.5999999999999998E-4</v>
      </c>
      <c r="J18" s="15">
        <v>0.18129999999999999</v>
      </c>
    </row>
    <row r="19" spans="1:10" x14ac:dyDescent="0.3">
      <c r="A19" t="s"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3" sqref="D3"/>
    </sheetView>
  </sheetViews>
  <sheetFormatPr defaultRowHeight="14.4" x14ac:dyDescent="0.3"/>
  <cols>
    <col min="1" max="1" width="11" bestFit="1" customWidth="1"/>
    <col min="4" max="4" width="16.109375" bestFit="1" customWidth="1"/>
  </cols>
  <sheetData>
    <row r="1" spans="1:4" x14ac:dyDescent="0.3">
      <c r="B1" t="s">
        <v>16</v>
      </c>
      <c r="C1" t="s">
        <v>13</v>
      </c>
      <c r="D1" t="s">
        <v>25</v>
      </c>
    </row>
    <row r="2" spans="1:4" s="9" customFormat="1" x14ac:dyDescent="0.3">
      <c r="A2" s="9" t="s">
        <v>24</v>
      </c>
      <c r="B2" s="9">
        <v>0.55000000000000004</v>
      </c>
      <c r="C2" s="9">
        <v>0.87</v>
      </c>
      <c r="D2" s="9">
        <v>0.44</v>
      </c>
    </row>
    <row r="3" spans="1:4" x14ac:dyDescent="0.3">
      <c r="A3" t="s">
        <v>21</v>
      </c>
      <c r="B3">
        <v>0.29687965204304162</v>
      </c>
      <c r="C3">
        <v>0.44197570036884121</v>
      </c>
      <c r="D3">
        <v>0.22891837406861171</v>
      </c>
    </row>
    <row r="4" spans="1:4" x14ac:dyDescent="0.3">
      <c r="A4" t="s">
        <v>20</v>
      </c>
      <c r="B4">
        <v>1148</v>
      </c>
      <c r="C4">
        <v>175</v>
      </c>
      <c r="D4">
        <v>61</v>
      </c>
    </row>
    <row r="5" spans="1:4" x14ac:dyDescent="0.3">
      <c r="A5" t="s">
        <v>19</v>
      </c>
      <c r="B5">
        <f>B3/SQRT(34)</f>
        <v>5.0914440282981969E-2</v>
      </c>
      <c r="C5">
        <v>3.3410222534558637E-2</v>
      </c>
      <c r="D5">
        <v>8.0492999228533466E-2</v>
      </c>
    </row>
    <row r="6" spans="1:4" x14ac:dyDescent="0.3">
      <c r="A6" t="s">
        <v>18</v>
      </c>
      <c r="C6" t="s">
        <v>23</v>
      </c>
      <c r="D6">
        <v>6.3E-3</v>
      </c>
    </row>
    <row r="7" spans="1:4" x14ac:dyDescent="0.3">
      <c r="A7" s="9" t="s">
        <v>22</v>
      </c>
      <c r="B7" s="9">
        <v>0.63</v>
      </c>
      <c r="C7" s="9">
        <v>1.19</v>
      </c>
      <c r="D7" s="9">
        <v>1.96</v>
      </c>
    </row>
    <row r="8" spans="1:4" x14ac:dyDescent="0.3">
      <c r="A8" t="s">
        <v>21</v>
      </c>
      <c r="B8">
        <v>0.32601028400741228</v>
      </c>
      <c r="C8">
        <v>1.1251280505829548</v>
      </c>
      <c r="D8">
        <v>1.8564992181320084</v>
      </c>
    </row>
    <row r="9" spans="1:4" x14ac:dyDescent="0.3">
      <c r="A9" t="s">
        <v>20</v>
      </c>
      <c r="B9">
        <v>1044</v>
      </c>
      <c r="C9">
        <v>68</v>
      </c>
      <c r="D9">
        <v>56</v>
      </c>
    </row>
    <row r="10" spans="1:4" x14ac:dyDescent="0.3">
      <c r="A10" t="s">
        <v>19</v>
      </c>
      <c r="B10">
        <f>B8/SQRT(34)</f>
        <v>5.5910302449178675E-2</v>
      </c>
      <c r="C10">
        <v>0.13644181749702392</v>
      </c>
      <c r="D10">
        <v>0.24808514332370271</v>
      </c>
    </row>
    <row r="11" spans="1:4" x14ac:dyDescent="0.3">
      <c r="A11" t="s">
        <v>18</v>
      </c>
      <c r="C11" t="s">
        <v>17</v>
      </c>
      <c r="D11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I7" sqref="I7"/>
    </sheetView>
  </sheetViews>
  <sheetFormatPr defaultRowHeight="14.4" x14ac:dyDescent="0.3"/>
  <cols>
    <col min="1" max="1" width="14.6640625" bestFit="1" customWidth="1"/>
    <col min="5" max="5" width="11.5546875" customWidth="1"/>
    <col min="6" max="6" width="13.109375" customWidth="1"/>
  </cols>
  <sheetData>
    <row r="1" spans="1:8" ht="43.2" x14ac:dyDescent="0.3">
      <c r="B1" s="6" t="s">
        <v>16</v>
      </c>
      <c r="C1" s="6" t="s">
        <v>13</v>
      </c>
      <c r="D1" s="6" t="s">
        <v>31</v>
      </c>
      <c r="E1" s="6" t="s">
        <v>30</v>
      </c>
      <c r="F1" s="6" t="s">
        <v>29</v>
      </c>
      <c r="G1" s="6" t="s">
        <v>12</v>
      </c>
      <c r="H1" s="6" t="s">
        <v>25</v>
      </c>
    </row>
    <row r="2" spans="1:8" s="9" customFormat="1" x14ac:dyDescent="0.3">
      <c r="A2" s="9" t="s">
        <v>28</v>
      </c>
      <c r="B2" s="10">
        <v>0.61599999999999999</v>
      </c>
      <c r="C2" s="10">
        <v>0.34200000000000003</v>
      </c>
      <c r="D2" s="10">
        <v>0.25309999999999999</v>
      </c>
      <c r="E2" s="10">
        <v>0.22800000000000001</v>
      </c>
      <c r="F2" s="10">
        <v>0.45400000000000001</v>
      </c>
      <c r="G2" s="11">
        <v>0.78053879658670677</v>
      </c>
      <c r="H2" s="11">
        <v>0.76670000000000005</v>
      </c>
    </row>
    <row r="3" spans="1:8" x14ac:dyDescent="0.3">
      <c r="A3" t="s">
        <v>47</v>
      </c>
      <c r="B3">
        <v>556</v>
      </c>
      <c r="C3">
        <v>84</v>
      </c>
      <c r="D3">
        <v>153</v>
      </c>
      <c r="E3">
        <v>28</v>
      </c>
      <c r="F3">
        <v>20</v>
      </c>
      <c r="G3">
        <v>59</v>
      </c>
      <c r="H3">
        <v>38</v>
      </c>
    </row>
    <row r="4" spans="1:8" x14ac:dyDescent="0.3">
      <c r="A4" t="s">
        <v>19</v>
      </c>
      <c r="B4" s="1">
        <v>2.062616903161766E-2</v>
      </c>
      <c r="C4" s="1">
        <v>5.1759057178430136E-2</v>
      </c>
      <c r="D4" s="1">
        <v>3.5150506462569835E-2</v>
      </c>
      <c r="E4" s="1">
        <v>7.9286100385160291E-2</v>
      </c>
      <c r="F4" s="1">
        <v>0.11132924144177037</v>
      </c>
      <c r="G4" s="1">
        <v>5.3882795532538913E-2</v>
      </c>
      <c r="H4" s="4">
        <f>SQRT((H2)*(1-H2)/H3)</f>
        <v>6.860855976978536E-2</v>
      </c>
    </row>
    <row r="5" spans="1:8" x14ac:dyDescent="0.3">
      <c r="A5" s="5" t="s">
        <v>27</v>
      </c>
      <c r="B5" s="5"/>
      <c r="C5" s="5" t="s">
        <v>26</v>
      </c>
      <c r="D5" s="5" t="s">
        <v>26</v>
      </c>
      <c r="E5" s="5" t="s">
        <v>26</v>
      </c>
      <c r="F5" s="5">
        <v>0.14430000000000001</v>
      </c>
      <c r="G5" s="5">
        <v>1.242E-2</v>
      </c>
      <c r="H5" s="5">
        <v>6.4799999999999996E-2</v>
      </c>
    </row>
    <row r="6" spans="1:8" x14ac:dyDescent="0.3">
      <c r="E6" s="13">
        <v>4.947E-2</v>
      </c>
      <c r="F6" s="13"/>
    </row>
    <row r="7" spans="1:8" x14ac:dyDescent="0.3">
      <c r="E7" s="13" t="s">
        <v>48</v>
      </c>
      <c r="F7" s="13"/>
    </row>
  </sheetData>
  <mergeCells count="2">
    <mergeCell ref="E6:F6"/>
    <mergeCell ref="E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85" zoomScaleNormal="85" workbookViewId="0">
      <selection activeCell="F19" sqref="F19"/>
    </sheetView>
  </sheetViews>
  <sheetFormatPr defaultRowHeight="14.4" x14ac:dyDescent="0.3"/>
  <cols>
    <col min="1" max="1" width="18.33203125" bestFit="1" customWidth="1"/>
    <col min="2" max="3" width="9.77734375" bestFit="1" customWidth="1"/>
    <col min="4" max="4" width="12.109375" bestFit="1" customWidth="1"/>
    <col min="5" max="5" width="21.77734375" bestFit="1" customWidth="1"/>
    <col min="6" max="6" width="17.77734375" bestFit="1" customWidth="1"/>
    <col min="7" max="7" width="26.44140625" customWidth="1"/>
    <col min="8" max="8" width="10.5546875" customWidth="1"/>
    <col min="9" max="9" width="16.5546875" bestFit="1" customWidth="1"/>
    <col min="10" max="10" width="11.6640625" customWidth="1"/>
  </cols>
  <sheetData>
    <row r="1" spans="1:10" x14ac:dyDescent="0.3">
      <c r="B1" t="s">
        <v>16</v>
      </c>
      <c r="C1" t="s">
        <v>13</v>
      </c>
      <c r="D1" t="s">
        <v>15</v>
      </c>
      <c r="E1" t="s">
        <v>45</v>
      </c>
      <c r="F1" t="s">
        <v>30</v>
      </c>
      <c r="G1" t="s">
        <v>29</v>
      </c>
      <c r="H1" t="s">
        <v>12</v>
      </c>
      <c r="I1" t="s">
        <v>25</v>
      </c>
      <c r="J1" t="s">
        <v>10</v>
      </c>
    </row>
    <row r="2" spans="1:10" x14ac:dyDescent="0.3">
      <c r="A2" t="s">
        <v>44</v>
      </c>
      <c r="B2">
        <v>3.3</v>
      </c>
      <c r="C2">
        <v>0.3</v>
      </c>
      <c r="D2">
        <v>0.5</v>
      </c>
      <c r="E2">
        <v>2.1</v>
      </c>
      <c r="F2">
        <v>15.9</v>
      </c>
      <c r="G2">
        <v>2.4</v>
      </c>
      <c r="H2">
        <v>10.4</v>
      </c>
      <c r="I2">
        <v>5.5</v>
      </c>
      <c r="J2">
        <v>5.6</v>
      </c>
    </row>
    <row r="3" spans="1:10" s="7" customFormat="1" x14ac:dyDescent="0.3">
      <c r="A3" s="7" t="s">
        <v>43</v>
      </c>
      <c r="B3" s="7">
        <v>25</v>
      </c>
      <c r="C3" s="7">
        <v>2.4</v>
      </c>
      <c r="D3" s="7">
        <v>4.4424799999999998</v>
      </c>
      <c r="E3" s="7">
        <v>4.93</v>
      </c>
      <c r="F3" s="7">
        <v>15.87</v>
      </c>
      <c r="G3" s="7">
        <v>13.06</v>
      </c>
      <c r="H3" s="7">
        <v>43.9</v>
      </c>
      <c r="I3" s="7">
        <v>23.509</v>
      </c>
      <c r="J3" s="7">
        <v>40.4</v>
      </c>
    </row>
    <row r="4" spans="1:10" s="1" customFormat="1" x14ac:dyDescent="0.3">
      <c r="A4" s="1" t="s">
        <v>42</v>
      </c>
      <c r="B4" s="1">
        <v>0.621</v>
      </c>
      <c r="C4" s="1">
        <v>0.253</v>
      </c>
      <c r="D4" s="1">
        <v>0.29270000000000002</v>
      </c>
      <c r="E4" s="1">
        <v>0.68500000000000005</v>
      </c>
      <c r="F4" s="1">
        <v>0.94</v>
      </c>
      <c r="G4" s="1">
        <v>0.56859999999999999</v>
      </c>
      <c r="H4" s="1">
        <v>0.752</v>
      </c>
      <c r="I4" s="1">
        <v>0.58333299999999999</v>
      </c>
      <c r="J4" s="1">
        <v>0.64290000000000003</v>
      </c>
    </row>
    <row r="5" spans="1:10" s="1" customFormat="1" x14ac:dyDescent="0.3">
      <c r="A5" s="1" t="s">
        <v>41</v>
      </c>
      <c r="B5" s="1">
        <v>0.42799999999999999</v>
      </c>
      <c r="C5" s="1">
        <v>3.5000000000000003E-2</v>
      </c>
      <c r="D5" s="1">
        <v>8.5400000000000004E-2</v>
      </c>
      <c r="E5" s="1">
        <v>9.5000000000000001E-2</v>
      </c>
      <c r="F5" s="1">
        <v>0.17</v>
      </c>
      <c r="G5" s="1">
        <v>0.31370000000000003</v>
      </c>
      <c r="H5" s="1">
        <v>0.68700000000000006</v>
      </c>
      <c r="I5" s="1">
        <v>0.52083330000000005</v>
      </c>
      <c r="J5" s="1">
        <v>0.44640000000000002</v>
      </c>
    </row>
    <row r="6" spans="1:10" s="1" customFormat="1" x14ac:dyDescent="0.3">
      <c r="I6"/>
    </row>
    <row r="7" spans="1:10" x14ac:dyDescent="0.3">
      <c r="A7" t="s">
        <v>40</v>
      </c>
      <c r="B7" s="12">
        <v>0.80425561601297002</v>
      </c>
      <c r="C7" s="12">
        <v>0.6088127519410792</v>
      </c>
      <c r="D7" s="12">
        <v>0.86424162145022476</v>
      </c>
      <c r="E7" s="12">
        <v>2.055544460686932</v>
      </c>
      <c r="F7" s="12">
        <v>10.915163019605219</v>
      </c>
      <c r="G7" s="12">
        <v>4.0158509463785395</v>
      </c>
      <c r="H7" s="12">
        <v>9.4511100467926283</v>
      </c>
      <c r="I7" s="12">
        <v>0.58333332999999998</v>
      </c>
      <c r="J7" s="12">
        <v>6.3354035121953887</v>
      </c>
    </row>
    <row r="8" spans="1:10" x14ac:dyDescent="0.3">
      <c r="A8" t="s">
        <v>39</v>
      </c>
      <c r="B8" s="12">
        <v>2.1084465966154785E-2</v>
      </c>
      <c r="C8" s="12">
        <v>3.7976696055503578E-2</v>
      </c>
      <c r="D8" s="12">
        <v>9.5439521154148152E-2</v>
      </c>
      <c r="E8" s="12">
        <v>0.10201495869570563</v>
      </c>
      <c r="F8" s="12">
        <v>1.4993129479648482</v>
      </c>
      <c r="G8" s="12">
        <v>0.56233161006389032</v>
      </c>
      <c r="H8" s="12">
        <v>0.61391556861382224</v>
      </c>
      <c r="I8" s="12">
        <v>0.52083332999999998</v>
      </c>
      <c r="J8" s="12">
        <v>0.84660390534283747</v>
      </c>
    </row>
    <row r="9" spans="1:10" x14ac:dyDescent="0.3">
      <c r="A9" t="s">
        <v>38</v>
      </c>
      <c r="B9" s="12">
        <v>1.1351915229662495</v>
      </c>
      <c r="C9" s="12">
        <v>0.91628046605453628</v>
      </c>
      <c r="D9" s="12">
        <v>2.1718204638546386</v>
      </c>
      <c r="E9" s="12">
        <v>1.0614475556811738</v>
      </c>
      <c r="F9" s="12">
        <v>4.9724111075234143</v>
      </c>
      <c r="G9" s="12">
        <v>4.7653675618990814</v>
      </c>
      <c r="H9" s="12">
        <v>3.223587905942968</v>
      </c>
      <c r="I9" s="12">
        <v>4.3279938084810148</v>
      </c>
      <c r="J9" s="12">
        <v>6.9395100691619431</v>
      </c>
    </row>
    <row r="10" spans="1:10" x14ac:dyDescent="0.3">
      <c r="A10" t="s">
        <v>37</v>
      </c>
      <c r="B10">
        <v>1455</v>
      </c>
      <c r="C10">
        <v>257</v>
      </c>
      <c r="D10">
        <v>82</v>
      </c>
      <c r="E10">
        <v>406</v>
      </c>
      <c r="F10">
        <v>53</v>
      </c>
      <c r="G10">
        <v>51</v>
      </c>
      <c r="H10">
        <v>237</v>
      </c>
      <c r="I10">
        <v>96</v>
      </c>
      <c r="J10">
        <v>56</v>
      </c>
    </row>
    <row r="11" spans="1:10" x14ac:dyDescent="0.3">
      <c r="A11" t="s">
        <v>36</v>
      </c>
      <c r="B11" s="12">
        <v>1.2718441841931656</v>
      </c>
      <c r="C11" s="12">
        <v>2.7117771679399305</v>
      </c>
      <c r="D11" s="12">
        <v>5.0246551877813035</v>
      </c>
      <c r="E11" s="12">
        <v>2.3053535894551604</v>
      </c>
      <c r="F11" s="12">
        <v>3.2621326511903637</v>
      </c>
      <c r="G11" s="12">
        <v>6.935190739138708</v>
      </c>
      <c r="H11" s="12">
        <v>2.8051790559365331</v>
      </c>
      <c r="I11" s="12">
        <v>5.0317280426218787</v>
      </c>
      <c r="J11" s="12">
        <v>6.4028396323149357</v>
      </c>
    </row>
    <row r="12" spans="1:10" x14ac:dyDescent="0.3">
      <c r="A12" t="s">
        <v>35</v>
      </c>
      <c r="B12" s="12">
        <v>1.2971446305018814</v>
      </c>
      <c r="C12" s="12">
        <v>1.1463866427302571</v>
      </c>
      <c r="D12" s="12">
        <v>3.0862962252907451</v>
      </c>
      <c r="E12" s="12">
        <v>1.4552013047817212</v>
      </c>
      <c r="F12" s="12">
        <v>5.1597133165936615</v>
      </c>
      <c r="G12" s="12">
        <v>6.4972439104109787</v>
      </c>
      <c r="H12" s="12">
        <v>3.0121483985161723</v>
      </c>
      <c r="I12" s="12">
        <v>5.0986719304425154</v>
      </c>
      <c r="J12" s="12">
        <v>6.6430285692166464</v>
      </c>
    </row>
    <row r="14" spans="1:10" x14ac:dyDescent="0.3">
      <c r="A14" t="s">
        <v>34</v>
      </c>
      <c r="B14" s="8"/>
      <c r="C14" s="8" t="s">
        <v>33</v>
      </c>
      <c r="D14" s="8" t="s">
        <v>33</v>
      </c>
      <c r="E14" s="8" t="s">
        <v>33</v>
      </c>
      <c r="F14" s="8" t="s">
        <v>33</v>
      </c>
      <c r="G14" s="8">
        <v>0.11799999999999999</v>
      </c>
      <c r="H14" s="8" t="s">
        <v>33</v>
      </c>
      <c r="I14" s="8" t="s">
        <v>32</v>
      </c>
      <c r="J14" s="8">
        <v>8.9999999999999993E-3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3A</vt:lpstr>
      <vt:lpstr>3B</vt:lpstr>
      <vt:lpstr>3C</vt:lpstr>
      <vt:lpstr>3H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davidericmelamed@gmail.com</dc:creator>
  <cp:lastModifiedBy>davidericmelamed@gmail.com</cp:lastModifiedBy>
  <dcterms:created xsi:type="dcterms:W3CDTF">2020-10-12T19:12:24Z</dcterms:created>
  <dcterms:modified xsi:type="dcterms:W3CDTF">2020-10-22T15:39:12Z</dcterms:modified>
</cp:coreProperties>
</file>