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calvi/Documents/Brian/manuscripts/P53 germline/Revised for eLife/Resubmit 12_16_21/Source Data/Fig 2/"/>
    </mc:Choice>
  </mc:AlternateContent>
  <xr:revisionPtr revIDLastSave="0" documentId="13_ncr:1_{924D8DF7-ADC0-CC4C-AC88-3F5C20EBC5CD}" xr6:coauthVersionLast="47" xr6:coauthVersionMax="47" xr10:uidLastSave="{00000000-0000-0000-0000-000000000000}"/>
  <bookViews>
    <workbookView xWindow="760" yWindow="460" windowWidth="28040" windowHeight="16420" activeTab="1" xr2:uid="{C8C51083-C033-B547-8689-9ECF302A2BF3}"/>
  </bookViews>
  <sheets>
    <sheet name="Soma" sheetId="2" r:id="rId1"/>
    <sheet name="Ananlysis soma" sheetId="4" r:id="rId2"/>
    <sheet name="Sheet4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4" l="1"/>
  <c r="M16" i="4"/>
  <c r="K16" i="4"/>
  <c r="J16" i="4"/>
  <c r="H16" i="4"/>
  <c r="G16" i="4"/>
  <c r="E24" i="4" s="1"/>
  <c r="E16" i="4"/>
  <c r="D16" i="4"/>
  <c r="E23" i="4" s="1"/>
  <c r="B16" i="4"/>
  <c r="A16" i="4"/>
  <c r="E22" i="4" s="1"/>
  <c r="E21" i="4" l="1"/>
</calcChain>
</file>

<file path=xl/sharedStrings.xml><?xml version="1.0" encoding="utf-8"?>
<sst xmlns="http://schemas.openxmlformats.org/spreadsheetml/2006/main" count="63" uniqueCount="24">
  <si>
    <t>yw+IR</t>
  </si>
  <si>
    <t>rep1</t>
  </si>
  <si>
    <t>rep2</t>
  </si>
  <si>
    <t>yw-IR</t>
  </si>
  <si>
    <t>null +IR</t>
  </si>
  <si>
    <t>acrispr +IR</t>
  </si>
  <si>
    <t>yw +Ir</t>
  </si>
  <si>
    <t>null +Ir</t>
  </si>
  <si>
    <t>Acrispr +IR</t>
  </si>
  <si>
    <t>Bcrispr +IR</t>
  </si>
  <si>
    <t>std dev</t>
  </si>
  <si>
    <t>Germline</t>
  </si>
  <si>
    <t>null+IR</t>
  </si>
  <si>
    <t>bcrispr +IR</t>
  </si>
  <si>
    <t>avg</t>
  </si>
  <si>
    <t>analysis</t>
  </si>
  <si>
    <t>yw -IR</t>
  </si>
  <si>
    <t>av</t>
  </si>
  <si>
    <t>stdev</t>
  </si>
  <si>
    <t>soma</t>
  </si>
  <si>
    <t>YW-IR</t>
  </si>
  <si>
    <t>YW+IR</t>
  </si>
  <si>
    <t>Null +IR</t>
  </si>
  <si>
    <t>germline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</si>
</sst>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'Ananlysis soma'!$E$21:$E$25</c:f>
                <c:numCache>
                  <c:formatCode>General</c:formatCode>
                  <c:ptCount val="5"/>
                  <c:pt idx="0">
                    <c:v>0.14142135623730948</c:v>
                  </c:pt>
                  <c:pt idx="1">
                    <c:v>2.8991378028648431</c:v>
                  </c:pt>
                  <c:pt idx="2">
                    <c:v>7.0710678118654655E-2</c:v>
                  </c:pt>
                  <c:pt idx="3">
                    <c:v>0.21213203435596414</c:v>
                  </c:pt>
                  <c:pt idx="4">
                    <c:v>0.35355339000000002</c:v>
                  </c:pt>
                </c:numCache>
              </c:numRef>
            </c:plus>
            <c:minus>
              <c:numRef>
                <c:f>'Ananlysis soma'!$E$21:$E$25</c:f>
                <c:numCache>
                  <c:formatCode>General</c:formatCode>
                  <c:ptCount val="5"/>
                  <c:pt idx="0">
                    <c:v>0.14142135623730948</c:v>
                  </c:pt>
                  <c:pt idx="1">
                    <c:v>2.8991378028648431</c:v>
                  </c:pt>
                  <c:pt idx="2">
                    <c:v>7.0710678118654655E-2</c:v>
                  </c:pt>
                  <c:pt idx="3">
                    <c:v>0.21213203435596414</c:v>
                  </c:pt>
                  <c:pt idx="4">
                    <c:v>0.35355339000000002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'Ananlysis soma'!$C$21:$C$25</c:f>
              <c:strCache>
                <c:ptCount val="5"/>
                <c:pt idx="0">
                  <c:v>yw-IR</c:v>
                </c:pt>
                <c:pt idx="1">
                  <c:v>yw+IR</c:v>
                </c:pt>
                <c:pt idx="2">
                  <c:v>null +IR</c:v>
                </c:pt>
                <c:pt idx="3">
                  <c:v>Acrispr +IR</c:v>
                </c:pt>
                <c:pt idx="4">
                  <c:v>Bcrispr +IR</c:v>
                </c:pt>
              </c:strCache>
            </c:strRef>
          </c:cat>
          <c:val>
            <c:numRef>
              <c:f>'Ananlysis soma'!$D$21:$D$25</c:f>
              <c:numCache>
                <c:formatCode>General</c:formatCode>
                <c:ptCount val="5"/>
                <c:pt idx="0">
                  <c:v>1.1000000000000001</c:v>
                </c:pt>
                <c:pt idx="1">
                  <c:v>29.15</c:v>
                </c:pt>
                <c:pt idx="2">
                  <c:v>1.35</c:v>
                </c:pt>
                <c:pt idx="3">
                  <c:v>2.15</c:v>
                </c:pt>
                <c:pt idx="4">
                  <c:v>29.25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4-734A-8357-5F54C4561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6076879"/>
        <c:axId val="696070431"/>
      </c:barChart>
      <c:catAx>
        <c:axId val="69607687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96070431"/>
        <c:crosses val="autoZero"/>
        <c:auto val="1"/>
        <c:lblAlgn val="ctr"/>
        <c:lblOffset val="100"/>
        <c:noMultiLvlLbl val="0"/>
      </c:catAx>
      <c:valAx>
        <c:axId val="69607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6076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Sheet4!$F$14</c:f>
              <c:strCache>
                <c:ptCount val="1"/>
                <c:pt idx="0">
                  <c:v>germline</c:v>
                </c:pt>
              </c:strCache>
            </c:strRef>
          </c:tx>
          <c:spPr>
            <a:pattFill prst="pct25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pct60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2D-7849-A111-15F8432AF457}"/>
              </c:ext>
            </c:extLst>
          </c:dPt>
          <c:dPt>
            <c:idx val="2"/>
            <c:invertIfNegative val="0"/>
            <c:bubble3D val="0"/>
            <c:spPr>
              <a:pattFill prst="dkHorz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12D-7849-A111-15F8432AF457}"/>
              </c:ext>
            </c:extLst>
          </c:dPt>
          <c:dPt>
            <c:idx val="3"/>
            <c:invertIfNegative val="0"/>
            <c:bubble3D val="0"/>
            <c:spPr>
              <a:pattFill prst="plaid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2D-7849-A111-15F8432AF457}"/>
              </c:ext>
            </c:extLst>
          </c:dPt>
          <c:dPt>
            <c:idx val="4"/>
            <c:invertIfNegative val="0"/>
            <c:bubble3D val="0"/>
            <c:spPr>
              <a:pattFill prst="solidDmnd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12D-7849-A111-15F8432AF457}"/>
              </c:ext>
            </c:extLst>
          </c:dPt>
          <c:errBars>
            <c:errBarType val="both"/>
            <c:errValType val="cust"/>
            <c:noEndCap val="0"/>
            <c:plus>
              <c:numRef>
                <c:f>Sheet4!$D$5:$D$9</c:f>
                <c:numCache>
                  <c:formatCode>General</c:formatCode>
                  <c:ptCount val="5"/>
                  <c:pt idx="0">
                    <c:v>0.21199999999999999</c:v>
                  </c:pt>
                  <c:pt idx="1">
                    <c:v>0.42399999999999999</c:v>
                  </c:pt>
                  <c:pt idx="2">
                    <c:v>0.52400000000000002</c:v>
                  </c:pt>
                  <c:pt idx="3">
                    <c:v>0.49399999999999999</c:v>
                  </c:pt>
                  <c:pt idx="4">
                    <c:v>0.35349999999999998</c:v>
                  </c:pt>
                </c:numCache>
              </c:numRef>
            </c:plus>
            <c:minus>
              <c:numRef>
                <c:f>Sheet4!$D$5:$D$9</c:f>
                <c:numCache>
                  <c:formatCode>General</c:formatCode>
                  <c:ptCount val="5"/>
                  <c:pt idx="0">
                    <c:v>0.21199999999999999</c:v>
                  </c:pt>
                  <c:pt idx="1">
                    <c:v>0.42399999999999999</c:v>
                  </c:pt>
                  <c:pt idx="2">
                    <c:v>0.52400000000000002</c:v>
                  </c:pt>
                  <c:pt idx="3">
                    <c:v>0.49399999999999999</c:v>
                  </c:pt>
                  <c:pt idx="4">
                    <c:v>0.35349999999999998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Sheet4!$E$15:$E$19</c:f>
              <c:strCache>
                <c:ptCount val="5"/>
                <c:pt idx="0">
                  <c:v>YW-IR</c:v>
                </c:pt>
                <c:pt idx="1">
                  <c:v>YW+IR</c:v>
                </c:pt>
                <c:pt idx="2">
                  <c:v>Null +IR</c:v>
                </c:pt>
                <c:pt idx="3">
                  <c:v>Acrispr +IR</c:v>
                </c:pt>
                <c:pt idx="4">
                  <c:v>Bcrispr +IR</c:v>
                </c:pt>
              </c:strCache>
            </c:strRef>
          </c:cat>
          <c:val>
            <c:numRef>
              <c:f>Sheet4!$F$15:$F$19</c:f>
              <c:numCache>
                <c:formatCode>General</c:formatCode>
                <c:ptCount val="5"/>
                <c:pt idx="0">
                  <c:v>0.9</c:v>
                </c:pt>
                <c:pt idx="1">
                  <c:v>12.85</c:v>
                </c:pt>
                <c:pt idx="2">
                  <c:v>1.5</c:v>
                </c:pt>
                <c:pt idx="3">
                  <c:v>1.95</c:v>
                </c:pt>
                <c:pt idx="4">
                  <c:v>12.15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D-7849-A111-15F8432AF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-27"/>
        <c:axId val="772204111"/>
        <c:axId val="772225327"/>
      </c:barChart>
      <c:catAx>
        <c:axId val="7722041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Strains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2225327"/>
        <c:crosses val="autoZero"/>
        <c:auto val="1"/>
        <c:lblAlgn val="ctr"/>
        <c:lblOffset val="100"/>
        <c:noMultiLvlLbl val="0"/>
      </c:catAx>
      <c:valAx>
        <c:axId val="7722253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</a:t>
                </a:r>
                <a:r>
                  <a:rPr lang="en-US" sz="14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of TUNEL positive cells</a:t>
                </a:r>
                <a:endParaRPr lang="en-US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204111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25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BFC-254F-BF37-C8556F38ADDC}"/>
              </c:ext>
            </c:extLst>
          </c:dPt>
          <c:dPt>
            <c:idx val="1"/>
            <c:invertIfNegative val="0"/>
            <c:bubble3D val="0"/>
            <c:spPr>
              <a:pattFill prst="pct60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BFC-254F-BF37-C8556F38ADDC}"/>
              </c:ext>
            </c:extLst>
          </c:dPt>
          <c:dPt>
            <c:idx val="2"/>
            <c:invertIfNegative val="0"/>
            <c:bubble3D val="0"/>
            <c:spPr>
              <a:pattFill prst="dkHorz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FC-254F-BF37-C8556F38ADDC}"/>
              </c:ext>
            </c:extLst>
          </c:dPt>
          <c:dPt>
            <c:idx val="3"/>
            <c:invertIfNegative val="0"/>
            <c:bubble3D val="0"/>
            <c:spPr>
              <a:pattFill prst="plaid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BFC-254F-BF37-C8556F38ADDC}"/>
              </c:ext>
            </c:extLst>
          </c:dPt>
          <c:dPt>
            <c:idx val="4"/>
            <c:invertIfNegative val="0"/>
            <c:bubble3D val="0"/>
            <c:spPr>
              <a:pattFill prst="solidDmnd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BFC-254F-BF37-C8556F38ADDC}"/>
              </c:ext>
            </c:extLst>
          </c:dPt>
          <c:errBars>
            <c:errBarType val="both"/>
            <c:errValType val="cust"/>
            <c:noEndCap val="0"/>
            <c:plus>
              <c:numRef>
                <c:f>Sheet4!$H$4:$H$8</c:f>
                <c:numCache>
                  <c:formatCode>General</c:formatCode>
                  <c:ptCount val="5"/>
                  <c:pt idx="0">
                    <c:v>0.14142135623730948</c:v>
                  </c:pt>
                  <c:pt idx="1">
                    <c:v>2.8991378028648431</c:v>
                  </c:pt>
                  <c:pt idx="2">
                    <c:v>7.0710678118654655E-2</c:v>
                  </c:pt>
                  <c:pt idx="3">
                    <c:v>0.21213203435596414</c:v>
                  </c:pt>
                  <c:pt idx="4">
                    <c:v>0.35355339000000002</c:v>
                  </c:pt>
                </c:numCache>
              </c:numRef>
            </c:plus>
            <c:minus>
              <c:numRef>
                <c:f>Sheet4!$H$4:$H$8</c:f>
                <c:numCache>
                  <c:formatCode>General</c:formatCode>
                  <c:ptCount val="5"/>
                  <c:pt idx="0">
                    <c:v>0.14142135623730948</c:v>
                  </c:pt>
                  <c:pt idx="1">
                    <c:v>2.8991378028648431</c:v>
                  </c:pt>
                  <c:pt idx="2">
                    <c:v>7.0710678118654655E-2</c:v>
                  </c:pt>
                  <c:pt idx="3">
                    <c:v>0.21213203435596414</c:v>
                  </c:pt>
                  <c:pt idx="4">
                    <c:v>0.35355339000000002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Sheet4!$I$15:$I$19</c:f>
              <c:strCache>
                <c:ptCount val="5"/>
                <c:pt idx="0">
                  <c:v>YW-IR</c:v>
                </c:pt>
                <c:pt idx="1">
                  <c:v>YW+IR</c:v>
                </c:pt>
                <c:pt idx="2">
                  <c:v>Null +IR</c:v>
                </c:pt>
                <c:pt idx="3">
                  <c:v>Acrispr +IR</c:v>
                </c:pt>
                <c:pt idx="4">
                  <c:v>Bcrispr +IR</c:v>
                </c:pt>
              </c:strCache>
            </c:strRef>
          </c:cat>
          <c:val>
            <c:numRef>
              <c:f>Sheet4!$J$15:$J$19</c:f>
              <c:numCache>
                <c:formatCode>General</c:formatCode>
                <c:ptCount val="5"/>
                <c:pt idx="0">
                  <c:v>1.1000000000000001</c:v>
                </c:pt>
                <c:pt idx="1">
                  <c:v>29.15</c:v>
                </c:pt>
                <c:pt idx="2">
                  <c:v>1.35</c:v>
                </c:pt>
                <c:pt idx="3">
                  <c:v>2.15</c:v>
                </c:pt>
                <c:pt idx="4">
                  <c:v>29.25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FC-254F-BF37-C8556F38A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-27"/>
        <c:axId val="741275695"/>
        <c:axId val="743444271"/>
      </c:barChart>
      <c:catAx>
        <c:axId val="741275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Strains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43444271"/>
        <c:crosses val="autoZero"/>
        <c:auto val="1"/>
        <c:lblAlgn val="ctr"/>
        <c:lblOffset val="100"/>
        <c:noMultiLvlLbl val="0"/>
      </c:catAx>
      <c:valAx>
        <c:axId val="74344427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</a:t>
                </a:r>
                <a:r>
                  <a:rPr lang="en-US" sz="14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of TUNEL positive cells</a:t>
                </a:r>
                <a:endParaRPr lang="en-US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1236833163438669E-2"/>
              <c:y val="0.112371540863062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27569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723900</xdr:colOff>
      <xdr:row>14</xdr:row>
      <xdr:rowOff>63500</xdr:rowOff>
    </xdr:from>
    <xdr:to>
      <xdr:col>13</xdr:col>
      <xdr:colOff>342900</xdr:colOff>
      <xdr:row>27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223431-9252-0344-83A5-F334F16DC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0.38148</cdr:x>
      <cdr:y>1</cdr:y>
    </cdr:from>
    <cdr:to>
      <cdr:x>0.53333</cdr:x>
      <cdr:y>1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7CC18596-F3BA-6543-A673-37BD378CA4A6}"/>
            </a:ext>
          </a:extLst>
        </cdr:cNvPr>
        <cdr:cNvCxnSpPr/>
      </cdr:nvCxnSpPr>
      <cdr:spPr>
        <a:xfrm xmlns:a="http://schemas.openxmlformats.org/drawingml/2006/main" flipH="1">
          <a:off x="1744133" y="3069167"/>
          <a:ext cx="694267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0.69722</cdr:x>
      <cdr:y>0.09722</cdr:y>
    </cdr:from>
    <cdr:to>
      <cdr:x>0.70092</cdr:x>
      <cdr:y>0.69599</cdr:y>
    </cdr:to>
    <cdr:cxnSp macro="">
      <cdr:nvCxnSpPr>
        <cdr:cNvPr id="13" name="Straight Connector 12">
          <a:extLst xmlns:a="http://schemas.openxmlformats.org/drawingml/2006/main">
            <a:ext uri="{FF2B5EF4-FFF2-40B4-BE49-F238E27FC236}">
              <a16:creationId xmlns:a16="http://schemas.microsoft.com/office/drawing/2014/main" id="{8A699367-9E7B-7D47-9636-40A2DC14F7AA}"/>
            </a:ext>
          </a:extLst>
        </cdr:cNvPr>
        <cdr:cNvCxnSpPr/>
      </cdr:nvCxnSpPr>
      <cdr:spPr>
        <a:xfrm xmlns:a="http://schemas.openxmlformats.org/drawingml/2006/main" flipH="1" flipV="1">
          <a:off x="3187710" y="266693"/>
          <a:ext cx="16917" cy="164254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0.50555</cdr:x>
      <cdr:y>0.01852</cdr:y>
    </cdr:from>
    <cdr:to>
      <cdr:x>0.66851</cdr:x>
      <cdr:y>0.10802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FBD3D056-760B-E74E-83ED-FFA3A7E73508}"/>
            </a:ext>
          </a:extLst>
        </cdr:cNvPr>
        <cdr:cNvSpPr txBox="1"/>
      </cdr:nvSpPr>
      <cdr:spPr>
        <a:xfrm xmlns:a="http://schemas.openxmlformats.org/drawingml/2006/main">
          <a:off x="2311395" y="50803"/>
          <a:ext cx="745053" cy="245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★★★</a:t>
          </a:r>
        </a:p>
      </cdr:txBody>
    </cdr:sp>
  </cdr:relSizeAnchor>
  <cdr:relSizeAnchor xmlns:cdr="http://schemas.openxmlformats.org/drawingml/2006/chartDrawing">
    <cdr:from>
      <cdr:x>0.38333</cdr:x>
      <cdr:y>0.10185</cdr:y>
    </cdr:from>
    <cdr:to>
      <cdr:x>0.69722</cdr:x>
      <cdr:y>0.10185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9EA4818E-D34D-9A41-85FF-D45785FFE829}"/>
            </a:ext>
          </a:extLst>
        </cdr:cNvPr>
        <cdr:cNvCxnSpPr/>
      </cdr:nvCxnSpPr>
      <cdr:spPr>
        <a:xfrm xmlns:a="http://schemas.openxmlformats.org/drawingml/2006/main" flipH="1">
          <a:off x="1752605" y="279394"/>
          <a:ext cx="1435105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0.52222</cdr:x>
      <cdr:y>0.15741</cdr:y>
    </cdr:from>
    <cdr:to>
      <cdr:x>0.525</cdr:x>
      <cdr:y>0.71759</cdr:y>
    </cdr:to>
    <cdr:cxnSp macro="">
      <cdr:nvCxnSpPr>
        <cdr:cNvPr id="19" name="Straight Connector 18">
          <a:extLst xmlns:a="http://schemas.openxmlformats.org/drawingml/2006/main">
            <a:ext uri="{FF2B5EF4-FFF2-40B4-BE49-F238E27FC236}">
              <a16:creationId xmlns:a16="http://schemas.microsoft.com/office/drawing/2014/main" id="{9EA4818E-D34D-9A41-85FF-D45785FFE829}"/>
            </a:ext>
          </a:extLst>
        </cdr:cNvPr>
        <cdr:cNvCxnSpPr/>
      </cdr:nvCxnSpPr>
      <cdr:spPr>
        <a:xfrm xmlns:a="http://schemas.openxmlformats.org/drawingml/2006/main" flipH="1" flipV="1">
          <a:off x="2387590" y="431807"/>
          <a:ext cx="12710" cy="153668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0.38889</cdr:x>
      <cdr:y>0.16204</cdr:y>
    </cdr:from>
    <cdr:to>
      <cdr:x>0.525</cdr:x>
      <cdr:y>0.16204</cdr:y>
    </cdr:to>
    <cdr:cxnSp macro="">
      <cdr:nvCxnSpPr>
        <cdr:cNvPr id="22" name="Straight Connector 21">
          <a:extLst xmlns:a="http://schemas.openxmlformats.org/drawingml/2006/main">
            <a:ext uri="{FF2B5EF4-FFF2-40B4-BE49-F238E27FC236}">
              <a16:creationId xmlns:a16="http://schemas.microsoft.com/office/drawing/2014/main" id="{C52FB61B-F52A-5444-A677-8AD016D281F3}"/>
            </a:ext>
          </a:extLst>
        </cdr:cNvPr>
        <cdr:cNvCxnSpPr/>
      </cdr:nvCxnSpPr>
      <cdr:spPr>
        <a:xfrm xmlns:a="http://schemas.openxmlformats.org/drawingml/2006/main" flipH="1">
          <a:off x="1778005" y="444508"/>
          <a:ext cx="622295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0.39167</cdr:x>
      <cdr:y>0.08333</cdr:y>
    </cdr:from>
    <cdr:to>
      <cdr:x>0.55463</cdr:x>
      <cdr:y>0.17284</cdr:y>
    </cdr:to>
    <cdr:sp macro="" textlink="">
      <cdr:nvSpPr>
        <cdr:cNvPr id="27" name="TextBox 1">
          <a:extLst xmlns:a="http://schemas.openxmlformats.org/drawingml/2006/main">
            <a:ext uri="{FF2B5EF4-FFF2-40B4-BE49-F238E27FC236}">
              <a16:creationId xmlns:a16="http://schemas.microsoft.com/office/drawing/2014/main" id="{2E6D0348-4EC7-6C4A-B889-19242D20587D}"/>
            </a:ext>
          </a:extLst>
        </cdr:cNvPr>
        <cdr:cNvSpPr txBox="1"/>
      </cdr:nvSpPr>
      <cdr:spPr>
        <a:xfrm xmlns:a="http://schemas.openxmlformats.org/drawingml/2006/main">
          <a:off x="1790715" y="228591"/>
          <a:ext cx="745053" cy="245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★★★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711200</xdr:colOff>
      <xdr:row>12</xdr:row>
      <xdr:rowOff>152400</xdr:rowOff>
    </xdr:from>
    <xdr:to>
      <xdr:col>9</xdr:col>
      <xdr:colOff>91094</xdr:colOff>
      <xdr:row>33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667029-6221-784A-A1BC-67F4126C232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444500</xdr:colOff>
      <xdr:row>6</xdr:row>
      <xdr:rowOff>12700</xdr:rowOff>
    </xdr:from>
    <xdr:to>
      <xdr:col>17</xdr:col>
      <xdr:colOff>761999</xdr:colOff>
      <xdr:row>26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C27BA4-1199-4E43-B58C-F0851F3CA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D8A3C-6FBB-BC44-A3DB-4F6CDA1B732F}">
  <dimension ref="A1:K13"/>
  <sheetViews>
    <sheetView workbookViewId="0">
      <selection activeCell="J1" sqref="J1:K13"/>
    </sheetView>
  </sheetViews>
  <sheetFormatPr baseColWidth="10" defaultRowHeight="16" x14ac:dyDescent="0.2"/>
  <sheetData>
    <row r="1" spans="1:11" x14ac:dyDescent="0.2">
      <c r="A1" t="s">
        <v>6</v>
      </c>
      <c r="D1" t="s">
        <v>7</v>
      </c>
      <c r="G1" t="s">
        <v>8</v>
      </c>
      <c r="J1" t="s">
        <v>9</v>
      </c>
    </row>
    <row r="3" spans="1:11" x14ac:dyDescent="0.2">
      <c r="A3" t="s">
        <v>1</v>
      </c>
      <c r="B3" t="s">
        <v>2</v>
      </c>
      <c r="D3" t="s">
        <v>1</v>
      </c>
      <c r="E3" t="s">
        <v>2</v>
      </c>
      <c r="G3" t="s">
        <v>1</v>
      </c>
      <c r="H3" t="s">
        <v>2</v>
      </c>
      <c r="J3" t="s">
        <v>1</v>
      </c>
      <c r="K3" t="s">
        <v>2</v>
      </c>
    </row>
    <row r="4" spans="1:11" x14ac:dyDescent="0.2">
      <c r="A4">
        <v>29</v>
      </c>
      <c r="B4">
        <v>34</v>
      </c>
      <c r="D4">
        <v>3</v>
      </c>
      <c r="E4">
        <v>3</v>
      </c>
      <c r="G4">
        <v>2</v>
      </c>
      <c r="H4">
        <v>0</v>
      </c>
      <c r="J4">
        <v>24</v>
      </c>
      <c r="K4">
        <v>20</v>
      </c>
    </row>
    <row r="5" spans="1:11" x14ac:dyDescent="0.2">
      <c r="A5">
        <v>32</v>
      </c>
      <c r="B5">
        <v>31</v>
      </c>
      <c r="D5">
        <v>0</v>
      </c>
      <c r="E5">
        <v>2</v>
      </c>
      <c r="G5">
        <v>0</v>
      </c>
      <c r="H5">
        <v>0</v>
      </c>
      <c r="J5">
        <v>28</v>
      </c>
      <c r="K5">
        <v>36</v>
      </c>
    </row>
    <row r="6" spans="1:11" x14ac:dyDescent="0.2">
      <c r="A6">
        <v>17</v>
      </c>
      <c r="B6">
        <v>23</v>
      </c>
      <c r="D6">
        <v>1</v>
      </c>
      <c r="E6">
        <v>2</v>
      </c>
      <c r="G6">
        <v>3</v>
      </c>
      <c r="H6">
        <v>5</v>
      </c>
      <c r="J6">
        <v>21</v>
      </c>
      <c r="K6">
        <v>34</v>
      </c>
    </row>
    <row r="7" spans="1:11" x14ac:dyDescent="0.2">
      <c r="A7">
        <v>38</v>
      </c>
      <c r="B7">
        <v>13</v>
      </c>
      <c r="D7">
        <v>0</v>
      </c>
      <c r="E7">
        <v>2</v>
      </c>
      <c r="G7">
        <v>0</v>
      </c>
      <c r="H7">
        <v>2</v>
      </c>
      <c r="J7">
        <v>21</v>
      </c>
      <c r="K7">
        <v>30</v>
      </c>
    </row>
    <row r="8" spans="1:11" x14ac:dyDescent="0.2">
      <c r="A8">
        <v>31</v>
      </c>
      <c r="B8">
        <v>13</v>
      </c>
      <c r="D8">
        <v>4</v>
      </c>
      <c r="E8">
        <v>2</v>
      </c>
      <c r="G8">
        <v>3</v>
      </c>
      <c r="H8">
        <v>5</v>
      </c>
      <c r="J8">
        <v>34</v>
      </c>
      <c r="K8">
        <v>34</v>
      </c>
    </row>
    <row r="9" spans="1:11" x14ac:dyDescent="0.2">
      <c r="A9">
        <v>31</v>
      </c>
      <c r="B9">
        <v>29</v>
      </c>
      <c r="D9">
        <v>0</v>
      </c>
      <c r="E9">
        <v>0</v>
      </c>
      <c r="G9">
        <v>3</v>
      </c>
      <c r="H9">
        <v>0</v>
      </c>
      <c r="J9">
        <v>34</v>
      </c>
      <c r="K9">
        <v>26</v>
      </c>
    </row>
    <row r="10" spans="1:11" x14ac:dyDescent="0.2">
      <c r="A10">
        <v>33</v>
      </c>
      <c r="B10">
        <v>39</v>
      </c>
      <c r="D10">
        <v>0</v>
      </c>
      <c r="E10">
        <v>0</v>
      </c>
      <c r="G10">
        <v>0</v>
      </c>
      <c r="H10">
        <v>4</v>
      </c>
      <c r="J10">
        <v>22</v>
      </c>
      <c r="K10">
        <v>30</v>
      </c>
    </row>
    <row r="11" spans="1:11" x14ac:dyDescent="0.2">
      <c r="A11">
        <v>35</v>
      </c>
      <c r="B11">
        <v>29</v>
      </c>
      <c r="D11">
        <v>3</v>
      </c>
      <c r="E11">
        <v>0</v>
      </c>
      <c r="G11">
        <v>6</v>
      </c>
      <c r="H11">
        <v>4</v>
      </c>
      <c r="J11">
        <v>50</v>
      </c>
      <c r="K11">
        <v>30</v>
      </c>
    </row>
    <row r="12" spans="1:11" x14ac:dyDescent="0.2">
      <c r="A12">
        <v>27</v>
      </c>
      <c r="B12">
        <v>27</v>
      </c>
      <c r="D12">
        <v>2</v>
      </c>
      <c r="E12">
        <v>0</v>
      </c>
      <c r="G12">
        <v>0</v>
      </c>
      <c r="H12">
        <v>0</v>
      </c>
      <c r="J12">
        <v>29</v>
      </c>
      <c r="K12">
        <v>26</v>
      </c>
    </row>
    <row r="13" spans="1:11" x14ac:dyDescent="0.2">
      <c r="A13">
        <v>39</v>
      </c>
      <c r="B13">
        <v>33</v>
      </c>
      <c r="D13">
        <v>0</v>
      </c>
      <c r="E13">
        <v>3</v>
      </c>
      <c r="G13">
        <v>6</v>
      </c>
      <c r="H13">
        <v>0</v>
      </c>
      <c r="J13">
        <v>27</v>
      </c>
      <c r="K13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450FB-52FA-D74F-82A1-0B6CEC8F156A}">
  <dimension ref="A1:N25"/>
  <sheetViews>
    <sheetView tabSelected="1" topLeftCell="A2" workbookViewId="0">
      <selection activeCell="H34" sqref="H34"/>
    </sheetView>
  </sheetViews>
  <sheetFormatPr baseColWidth="10" defaultRowHeight="16" x14ac:dyDescent="0.2"/>
  <sheetData>
    <row r="1" spans="1:14" x14ac:dyDescent="0.2">
      <c r="A1" t="s">
        <v>15</v>
      </c>
    </row>
    <row r="3" spans="1:14" x14ac:dyDescent="0.2">
      <c r="A3" t="s">
        <v>6</v>
      </c>
      <c r="D3" t="s">
        <v>7</v>
      </c>
      <c r="G3" t="s">
        <v>8</v>
      </c>
      <c r="J3" t="s">
        <v>9</v>
      </c>
      <c r="M3" t="s">
        <v>16</v>
      </c>
    </row>
    <row r="5" spans="1:14" x14ac:dyDescent="0.2">
      <c r="A5" t="s">
        <v>1</v>
      </c>
      <c r="B5" t="s">
        <v>2</v>
      </c>
      <c r="D5" t="s">
        <v>1</v>
      </c>
      <c r="E5" t="s">
        <v>2</v>
      </c>
      <c r="G5" t="s">
        <v>1</v>
      </c>
      <c r="H5" t="s">
        <v>2</v>
      </c>
      <c r="J5" t="s">
        <v>1</v>
      </c>
      <c r="K5" t="s">
        <v>2</v>
      </c>
      <c r="M5" t="s">
        <v>1</v>
      </c>
      <c r="N5" t="s">
        <v>2</v>
      </c>
    </row>
    <row r="6" spans="1:14" x14ac:dyDescent="0.2">
      <c r="A6">
        <v>29</v>
      </c>
      <c r="B6">
        <v>34</v>
      </c>
      <c r="D6">
        <v>3</v>
      </c>
      <c r="E6">
        <v>3</v>
      </c>
      <c r="G6">
        <v>2</v>
      </c>
      <c r="H6">
        <v>0</v>
      </c>
      <c r="J6">
        <v>24</v>
      </c>
      <c r="K6">
        <v>20</v>
      </c>
      <c r="M6">
        <v>3</v>
      </c>
      <c r="N6">
        <v>0</v>
      </c>
    </row>
    <row r="7" spans="1:14" x14ac:dyDescent="0.2">
      <c r="A7">
        <v>32</v>
      </c>
      <c r="B7">
        <v>31</v>
      </c>
      <c r="D7">
        <v>0</v>
      </c>
      <c r="E7">
        <v>2</v>
      </c>
      <c r="G7">
        <v>0</v>
      </c>
      <c r="H7">
        <v>0</v>
      </c>
      <c r="J7">
        <v>28</v>
      </c>
      <c r="K7">
        <v>36</v>
      </c>
      <c r="M7">
        <v>0</v>
      </c>
      <c r="N7">
        <v>1</v>
      </c>
    </row>
    <row r="8" spans="1:14" x14ac:dyDescent="0.2">
      <c r="A8">
        <v>17</v>
      </c>
      <c r="B8">
        <v>23</v>
      </c>
      <c r="D8">
        <v>1</v>
      </c>
      <c r="E8">
        <v>2</v>
      </c>
      <c r="G8">
        <v>3</v>
      </c>
      <c r="H8">
        <v>5</v>
      </c>
      <c r="J8">
        <v>21</v>
      </c>
      <c r="K8">
        <v>34</v>
      </c>
      <c r="M8">
        <v>2</v>
      </c>
      <c r="N8">
        <v>2</v>
      </c>
    </row>
    <row r="9" spans="1:14" x14ac:dyDescent="0.2">
      <c r="A9">
        <v>38</v>
      </c>
      <c r="B9">
        <v>13</v>
      </c>
      <c r="D9">
        <v>0</v>
      </c>
      <c r="E9">
        <v>2</v>
      </c>
      <c r="G9">
        <v>0</v>
      </c>
      <c r="H9">
        <v>2</v>
      </c>
      <c r="J9">
        <v>21</v>
      </c>
      <c r="K9">
        <v>30</v>
      </c>
      <c r="M9">
        <v>2</v>
      </c>
      <c r="N9">
        <v>0</v>
      </c>
    </row>
    <row r="10" spans="1:14" x14ac:dyDescent="0.2">
      <c r="A10">
        <v>31</v>
      </c>
      <c r="B10">
        <v>13</v>
      </c>
      <c r="D10">
        <v>4</v>
      </c>
      <c r="E10">
        <v>2</v>
      </c>
      <c r="G10">
        <v>3</v>
      </c>
      <c r="H10">
        <v>5</v>
      </c>
      <c r="J10">
        <v>34</v>
      </c>
      <c r="K10">
        <v>34</v>
      </c>
      <c r="M10">
        <v>0</v>
      </c>
      <c r="N10">
        <v>3</v>
      </c>
    </row>
    <row r="11" spans="1:14" x14ac:dyDescent="0.2">
      <c r="A11">
        <v>31</v>
      </c>
      <c r="B11">
        <v>29</v>
      </c>
      <c r="D11">
        <v>0</v>
      </c>
      <c r="E11">
        <v>0</v>
      </c>
      <c r="G11">
        <v>3</v>
      </c>
      <c r="H11">
        <v>0</v>
      </c>
      <c r="J11">
        <v>34</v>
      </c>
      <c r="K11">
        <v>26</v>
      </c>
      <c r="M11">
        <v>0</v>
      </c>
      <c r="N11">
        <v>2</v>
      </c>
    </row>
    <row r="12" spans="1:14" x14ac:dyDescent="0.2">
      <c r="A12">
        <v>33</v>
      </c>
      <c r="B12">
        <v>39</v>
      </c>
      <c r="D12">
        <v>0</v>
      </c>
      <c r="E12">
        <v>0</v>
      </c>
      <c r="G12">
        <v>0</v>
      </c>
      <c r="H12">
        <v>4</v>
      </c>
      <c r="J12">
        <v>22</v>
      </c>
      <c r="K12">
        <v>30</v>
      </c>
      <c r="M12">
        <v>0</v>
      </c>
      <c r="N12">
        <v>0</v>
      </c>
    </row>
    <row r="13" spans="1:14" x14ac:dyDescent="0.2">
      <c r="A13">
        <v>35</v>
      </c>
      <c r="B13">
        <v>29</v>
      </c>
      <c r="D13">
        <v>3</v>
      </c>
      <c r="E13">
        <v>0</v>
      </c>
      <c r="G13">
        <v>6</v>
      </c>
      <c r="H13">
        <v>4</v>
      </c>
      <c r="J13">
        <v>50</v>
      </c>
      <c r="K13">
        <v>30</v>
      </c>
      <c r="M13">
        <v>5</v>
      </c>
      <c r="N13">
        <v>0</v>
      </c>
    </row>
    <row r="14" spans="1:14" x14ac:dyDescent="0.2">
      <c r="A14">
        <v>27</v>
      </c>
      <c r="B14">
        <v>27</v>
      </c>
      <c r="D14">
        <v>2</v>
      </c>
      <c r="E14">
        <v>0</v>
      </c>
      <c r="G14">
        <v>0</v>
      </c>
      <c r="H14">
        <v>0</v>
      </c>
      <c r="J14">
        <v>29</v>
      </c>
      <c r="K14">
        <v>26</v>
      </c>
      <c r="M14">
        <v>0</v>
      </c>
      <c r="N14">
        <v>2</v>
      </c>
    </row>
    <row r="15" spans="1:14" x14ac:dyDescent="0.2">
      <c r="A15">
        <v>39</v>
      </c>
      <c r="B15">
        <v>33</v>
      </c>
      <c r="D15">
        <v>0</v>
      </c>
      <c r="E15">
        <v>3</v>
      </c>
      <c r="G15">
        <v>6</v>
      </c>
      <c r="H15">
        <v>0</v>
      </c>
      <c r="J15">
        <v>27</v>
      </c>
      <c r="K15">
        <v>29</v>
      </c>
      <c r="M15">
        <v>2</v>
      </c>
      <c r="N15">
        <v>2</v>
      </c>
    </row>
    <row r="16" spans="1:14" x14ac:dyDescent="0.2">
      <c r="A16">
        <f>AVERAGE(A6:A15)</f>
        <v>31.2</v>
      </c>
      <c r="B16">
        <f>AVERAGE(B6:B15)</f>
        <v>27.1</v>
      </c>
      <c r="D16">
        <f>AVERAGE(D6:D15)</f>
        <v>1.3</v>
      </c>
      <c r="E16">
        <f>AVERAGE(E6:E15)</f>
        <v>1.4</v>
      </c>
      <c r="G16">
        <f>AVERAGE(G6:G15)</f>
        <v>2.2999999999999998</v>
      </c>
      <c r="H16">
        <f>AVERAGE(H6:H15)</f>
        <v>2</v>
      </c>
      <c r="J16">
        <f>AVERAGE(J6:J15)</f>
        <v>29</v>
      </c>
      <c r="K16">
        <f>AVERAGE(K6:K15)</f>
        <v>29.5</v>
      </c>
      <c r="M16">
        <f>AVERAGE(M6:M15)</f>
        <v>1.4</v>
      </c>
      <c r="N16">
        <f>AVERAGE(N6:N15)</f>
        <v>1.2</v>
      </c>
    </row>
    <row r="20" spans="3:5" x14ac:dyDescent="0.2">
      <c r="D20" t="s">
        <v>17</v>
      </c>
      <c r="E20" t="s">
        <v>18</v>
      </c>
    </row>
    <row r="21" spans="3:5" x14ac:dyDescent="0.2">
      <c r="C21" t="s">
        <v>3</v>
      </c>
      <c r="D21">
        <v>1.1000000000000001</v>
      </c>
      <c r="E21">
        <f>STDEV(M16:N16)</f>
        <v>0.14142135623730948</v>
      </c>
    </row>
    <row r="22" spans="3:5" x14ac:dyDescent="0.2">
      <c r="C22" t="s">
        <v>0</v>
      </c>
      <c r="D22">
        <v>29.15</v>
      </c>
      <c r="E22">
        <f>STDEV(A16:B16)</f>
        <v>2.8991378028648431</v>
      </c>
    </row>
    <row r="23" spans="3:5" x14ac:dyDescent="0.2">
      <c r="C23" t="s">
        <v>4</v>
      </c>
      <c r="D23">
        <v>1.35</v>
      </c>
      <c r="E23">
        <f>STDEV(D16:E16)</f>
        <v>7.0710678118654655E-2</v>
      </c>
    </row>
    <row r="24" spans="3:5" x14ac:dyDescent="0.2">
      <c r="C24" t="s">
        <v>8</v>
      </c>
      <c r="D24">
        <v>2.15</v>
      </c>
      <c r="E24">
        <f>STDEV(G16:H16)</f>
        <v>0.21213203435596414</v>
      </c>
    </row>
    <row r="25" spans="3:5" x14ac:dyDescent="0.2">
      <c r="C25" t="s">
        <v>9</v>
      </c>
      <c r="D25">
        <v>29.25</v>
      </c>
      <c r="E25">
        <v>0.35355339000000002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5CC0E-6BAF-CB43-A4CD-B4E640A8A722}">
  <dimension ref="B3:J19"/>
  <sheetViews>
    <sheetView topLeftCell="A2" workbookViewId="0">
      <selection activeCell="K11" sqref="K11"/>
    </sheetView>
  </sheetViews>
  <sheetFormatPr baseColWidth="10" defaultRowHeight="16" x14ac:dyDescent="0.2"/>
  <sheetData>
    <row r="3" spans="2:10" x14ac:dyDescent="0.2">
      <c r="B3" t="s">
        <v>11</v>
      </c>
      <c r="E3" t="s">
        <v>19</v>
      </c>
      <c r="G3" t="s">
        <v>17</v>
      </c>
      <c r="H3" t="s">
        <v>18</v>
      </c>
    </row>
    <row r="4" spans="2:10" x14ac:dyDescent="0.2">
      <c r="C4" t="s">
        <v>14</v>
      </c>
      <c r="D4" t="s">
        <v>10</v>
      </c>
      <c r="F4" t="s">
        <v>3</v>
      </c>
      <c r="G4">
        <v>1.1000000000000001</v>
      </c>
      <c r="H4">
        <v>0.14142135623730948</v>
      </c>
    </row>
    <row r="5" spans="2:10" x14ac:dyDescent="0.2">
      <c r="B5" t="s">
        <v>3</v>
      </c>
      <c r="C5">
        <v>0.9</v>
      </c>
      <c r="D5">
        <v>0.21199999999999999</v>
      </c>
      <c r="F5" t="s">
        <v>0</v>
      </c>
      <c r="G5">
        <v>29.15</v>
      </c>
      <c r="H5">
        <v>2.8991378028648431</v>
      </c>
    </row>
    <row r="6" spans="2:10" x14ac:dyDescent="0.2">
      <c r="B6" t="s">
        <v>0</v>
      </c>
      <c r="C6">
        <v>12.85</v>
      </c>
      <c r="D6">
        <v>0.42399999999999999</v>
      </c>
      <c r="F6" t="s">
        <v>4</v>
      </c>
      <c r="G6">
        <v>1.35</v>
      </c>
      <c r="H6">
        <v>7.0710678118654655E-2</v>
      </c>
    </row>
    <row r="7" spans="2:10" x14ac:dyDescent="0.2">
      <c r="B7" t="s">
        <v>12</v>
      </c>
      <c r="C7">
        <v>1.5</v>
      </c>
      <c r="D7">
        <v>0.52400000000000002</v>
      </c>
      <c r="F7" t="s">
        <v>8</v>
      </c>
      <c r="G7">
        <v>2.15</v>
      </c>
      <c r="H7">
        <v>0.21213203435596414</v>
      </c>
    </row>
    <row r="8" spans="2:10" x14ac:dyDescent="0.2">
      <c r="B8" t="s">
        <v>5</v>
      </c>
      <c r="C8">
        <v>1.95</v>
      </c>
      <c r="D8">
        <v>0.49399999999999999</v>
      </c>
      <c r="F8" t="s">
        <v>9</v>
      </c>
      <c r="G8">
        <v>29.25</v>
      </c>
      <c r="H8">
        <v>0.35355339000000002</v>
      </c>
    </row>
    <row r="9" spans="2:10" x14ac:dyDescent="0.2">
      <c r="B9" t="s">
        <v>13</v>
      </c>
      <c r="C9">
        <v>12.15</v>
      </c>
      <c r="D9">
        <v>0.35349999999999998</v>
      </c>
    </row>
    <row r="14" spans="2:10" x14ac:dyDescent="0.2">
      <c r="F14" t="s">
        <v>23</v>
      </c>
      <c r="G14" t="s">
        <v>19</v>
      </c>
    </row>
    <row r="15" spans="2:10" x14ac:dyDescent="0.2">
      <c r="E15" t="s">
        <v>20</v>
      </c>
      <c r="F15">
        <v>0.9</v>
      </c>
      <c r="G15">
        <v>1.1000000000000001</v>
      </c>
      <c r="I15" t="s">
        <v>20</v>
      </c>
      <c r="J15">
        <v>1.1000000000000001</v>
      </c>
    </row>
    <row r="16" spans="2:10" x14ac:dyDescent="0.2">
      <c r="E16" t="s">
        <v>21</v>
      </c>
      <c r="F16">
        <v>12.85</v>
      </c>
      <c r="G16">
        <v>29.15</v>
      </c>
      <c r="I16" t="s">
        <v>21</v>
      </c>
      <c r="J16">
        <v>29.15</v>
      </c>
    </row>
    <row r="17" spans="5:10" x14ac:dyDescent="0.2">
      <c r="E17" t="s">
        <v>22</v>
      </c>
      <c r="F17">
        <v>1.5</v>
      </c>
      <c r="G17">
        <v>1.35</v>
      </c>
      <c r="I17" t="s">
        <v>22</v>
      </c>
      <c r="J17">
        <v>1.35</v>
      </c>
    </row>
    <row r="18" spans="5:10" x14ac:dyDescent="0.2">
      <c r="E18" t="s">
        <v>8</v>
      </c>
      <c r="F18">
        <v>1.95</v>
      </c>
      <c r="G18">
        <v>2.15</v>
      </c>
      <c r="I18" t="s">
        <v>8</v>
      </c>
      <c r="J18">
        <v>2.15</v>
      </c>
    </row>
    <row r="19" spans="5:10" x14ac:dyDescent="0.2">
      <c r="E19" t="s">
        <v>9</v>
      </c>
      <c r="F19">
        <v>12.15</v>
      </c>
      <c r="G19">
        <v>29.25</v>
      </c>
      <c r="I19" t="s">
        <v>9</v>
      </c>
      <c r="J19">
        <v>29.25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Soma</vt:lpstr>
      <vt:lpstr>Ananlysis soma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Chakravarti, Ananya</dc:creator>
  <cp:lastModifiedBy>Brian Calvi</cp:lastModifiedBy>
  <dcterms:created xsi:type="dcterms:W3CDTF">2018-07-05T15:11:17Z</dcterms:created>
  <dcterms:modified xsi:type="dcterms:W3CDTF">2021-12-22T22:22:32Z</dcterms:modified>
</cp:coreProperties>
</file>