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vBro/Downloads/"/>
    </mc:Choice>
  </mc:AlternateContent>
  <xr:revisionPtr revIDLastSave="0" documentId="13_ncr:1_{C852262F-5894-3948-98ED-524670FEBE3D}" xr6:coauthVersionLast="46" xr6:coauthVersionMax="46" xr10:uidLastSave="{00000000-0000-0000-0000-000000000000}"/>
  <bookViews>
    <workbookView xWindow="380" yWindow="460" windowWidth="28040" windowHeight="17040" xr2:uid="{0FE4EF72-4939-0C44-8DA0-59A86783F4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G7" i="1"/>
  <c r="G5" i="1"/>
  <c r="E7" i="1"/>
  <c r="E9" i="1"/>
  <c r="E5" i="1"/>
  <c r="D9" i="1"/>
  <c r="D7" i="1"/>
  <c r="D5" i="1"/>
  <c r="B9" i="1"/>
  <c r="B5" i="1"/>
</calcChain>
</file>

<file path=xl/sharedStrings.xml><?xml version="1.0" encoding="utf-8"?>
<sst xmlns="http://schemas.openxmlformats.org/spreadsheetml/2006/main" count="17" uniqueCount="17">
  <si>
    <t>GENOTYPE</t>
  </si>
  <si>
    <t>WT</t>
  </si>
  <si>
    <t>p53Null</t>
  </si>
  <si>
    <t>p53Acrispr</t>
  </si>
  <si>
    <t>p53Bcrispr</t>
  </si>
  <si>
    <t>okra; p53Null</t>
  </si>
  <si>
    <t>okra; p53Acrispr</t>
  </si>
  <si>
    <t>okra;p53Bcrispr</t>
  </si>
  <si>
    <t>20 ovarioles counted for each genotype</t>
  </si>
  <si>
    <t># S1 with red oocyte</t>
  </si>
  <si>
    <t>% S1 with red oocyte</t>
  </si>
  <si>
    <t># S1 with red oocyte sister</t>
  </si>
  <si>
    <t>% S1 with red oocyte sister</t>
  </si>
  <si>
    <t># S1 with red in nurse  cells</t>
  </si>
  <si>
    <t>% S1 with red in nurse cells</t>
  </si>
  <si>
    <t>red in nurse cells = more than apparent backgroud/ significant damage</t>
  </si>
  <si>
    <t>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</si>
</sst>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A99D-7072-7C4C-8832-2604DB4E6174}">
  <dimension ref="A1:I9"/>
  <sheetViews>
    <sheetView tabSelected="1" workbookViewId="0">
      <selection activeCell="F10" sqref="F10"/>
    </sheetView>
  </sheetViews>
  <sheetFormatPr baseColWidth="10" defaultRowHeight="16" x14ac:dyDescent="0.2"/>
  <cols>
    <col min="1" max="1" width="23.6640625" customWidth="1"/>
    <col min="5" max="6" width="11.33203125" customWidth="1"/>
    <col min="7" max="7" width="13.1640625" customWidth="1"/>
    <col min="8" max="8" width="15.1640625" customWidth="1"/>
    <col min="9" max="9" width="14.33203125" customWidth="1"/>
  </cols>
  <sheetData>
    <row r="1" spans="1:9" x14ac:dyDescent="0.2">
      <c r="A1" t="s">
        <v>8</v>
      </c>
      <c r="D1" t="s">
        <v>15</v>
      </c>
    </row>
    <row r="3" spans="1:9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  <c r="G3" s="1" t="s">
        <v>5</v>
      </c>
      <c r="H3" s="1" t="s">
        <v>6</v>
      </c>
      <c r="I3" s="1" t="s">
        <v>7</v>
      </c>
    </row>
    <row r="4" spans="1:9" x14ac:dyDescent="0.2">
      <c r="A4" s="1" t="s">
        <v>9</v>
      </c>
      <c r="B4">
        <v>1</v>
      </c>
      <c r="C4">
        <v>9</v>
      </c>
      <c r="D4">
        <v>8</v>
      </c>
      <c r="E4">
        <v>19</v>
      </c>
      <c r="G4">
        <v>18</v>
      </c>
      <c r="H4">
        <v>20</v>
      </c>
      <c r="I4">
        <v>20</v>
      </c>
    </row>
    <row r="5" spans="1:9" x14ac:dyDescent="0.2">
      <c r="A5" s="1" t="s">
        <v>10</v>
      </c>
      <c r="B5" s="1">
        <f>1/20*100</f>
        <v>5</v>
      </c>
      <c r="C5" s="1">
        <v>45</v>
      </c>
      <c r="D5" s="1">
        <f>8/20*100</f>
        <v>40</v>
      </c>
      <c r="E5" s="1">
        <f>E4/20*100</f>
        <v>95</v>
      </c>
      <c r="F5" s="1"/>
      <c r="G5" s="1">
        <f>18/20*100</f>
        <v>90</v>
      </c>
      <c r="H5" s="1">
        <v>100</v>
      </c>
      <c r="I5" s="1">
        <v>100</v>
      </c>
    </row>
    <row r="6" spans="1:9" x14ac:dyDescent="0.2">
      <c r="A6" s="1" t="s">
        <v>11</v>
      </c>
      <c r="B6">
        <v>0</v>
      </c>
      <c r="C6">
        <v>5</v>
      </c>
      <c r="D6">
        <v>2</v>
      </c>
      <c r="E6">
        <v>5</v>
      </c>
      <c r="G6">
        <v>16</v>
      </c>
      <c r="H6">
        <v>5</v>
      </c>
      <c r="I6">
        <v>7</v>
      </c>
    </row>
    <row r="7" spans="1:9" x14ac:dyDescent="0.2">
      <c r="A7" s="1" t="s">
        <v>12</v>
      </c>
      <c r="B7" s="1">
        <v>0</v>
      </c>
      <c r="C7" s="1">
        <v>25</v>
      </c>
      <c r="D7" s="1">
        <f>2/20*100</f>
        <v>10</v>
      </c>
      <c r="E7" s="1">
        <f>5/20*100</f>
        <v>25</v>
      </c>
      <c r="F7" s="1"/>
      <c r="G7" s="1">
        <f>16/20*100</f>
        <v>80</v>
      </c>
      <c r="H7" s="1">
        <v>25</v>
      </c>
      <c r="I7" s="1">
        <v>35</v>
      </c>
    </row>
    <row r="8" spans="1:9" x14ac:dyDescent="0.2">
      <c r="A8" s="1" t="s">
        <v>13</v>
      </c>
      <c r="B8">
        <v>1</v>
      </c>
      <c r="C8">
        <v>8</v>
      </c>
      <c r="D8">
        <v>4</v>
      </c>
      <c r="E8">
        <v>18</v>
      </c>
      <c r="G8">
        <v>14</v>
      </c>
      <c r="H8">
        <v>6</v>
      </c>
      <c r="I8">
        <v>17</v>
      </c>
    </row>
    <row r="9" spans="1:9" x14ac:dyDescent="0.2">
      <c r="A9" s="1" t="s">
        <v>14</v>
      </c>
      <c r="B9" s="1">
        <f>1/20*100</f>
        <v>5</v>
      </c>
      <c r="C9" s="1">
        <v>40</v>
      </c>
      <c r="D9" s="1">
        <f>4/20*100</f>
        <v>20</v>
      </c>
      <c r="E9" s="1">
        <f>18/20*100</f>
        <v>90</v>
      </c>
      <c r="F9" s="1"/>
      <c r="G9" s="1">
        <v>70</v>
      </c>
      <c r="H9" s="1">
        <v>30</v>
      </c>
      <c r="I9" s="1">
        <f>17/20*100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 Brown</dc:creator>
  <cp:lastModifiedBy>Savanna Brown</cp:lastModifiedBy>
  <dcterms:created xsi:type="dcterms:W3CDTF">2021-05-05T18:26:44Z</dcterms:created>
  <dcterms:modified xsi:type="dcterms:W3CDTF">2021-05-05T19:44:41Z</dcterms:modified>
</cp:coreProperties>
</file>