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elizabethegan/Library/Application Support/Box/Box Edit/Documents/805476305410/"/>
    </mc:Choice>
  </mc:AlternateContent>
  <xr:revisionPtr revIDLastSave="0" documentId="13_ncr:1_{33E13258-443C-504D-8A81-B537BDCD72CC}" xr6:coauthVersionLast="45" xr6:coauthVersionMax="45" xr10:uidLastSave="{00000000-0000-0000-0000-000000000000}"/>
  <bookViews>
    <workbookView xWindow="1360" yWindow="520" windowWidth="24580" windowHeight="16760" activeTab="2" xr2:uid="{00000000-000D-0000-FFFF-FFFF00000000}"/>
  </bookViews>
  <sheets>
    <sheet name="Figure 7A" sheetId="1" r:id="rId1"/>
    <sheet name="Figure 7B&amp;D" sheetId="2" r:id="rId2"/>
    <sheet name="Figure 7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zsuAfTqdPqH1P6qlAp09BlDB6pg=="/>
    </ext>
  </extLst>
</workbook>
</file>

<file path=xl/calcChain.xml><?xml version="1.0" encoding="utf-8"?>
<calcChain xmlns="http://schemas.openxmlformats.org/spreadsheetml/2006/main">
  <c r="D19" i="2" l="1"/>
  <c r="D17" i="2"/>
  <c r="D16" i="2"/>
  <c r="D15" i="2"/>
  <c r="D14" i="2"/>
  <c r="D9" i="2"/>
  <c r="D8" i="2"/>
  <c r="D7" i="2"/>
  <c r="D6" i="2"/>
  <c r="D5" i="2"/>
  <c r="D4" i="2"/>
  <c r="C61" i="1"/>
  <c r="D59" i="1"/>
  <c r="D58" i="1"/>
  <c r="D57" i="1"/>
  <c r="D56" i="1"/>
  <c r="D55" i="1"/>
  <c r="D54" i="1"/>
  <c r="B48" i="1"/>
  <c r="B47" i="1"/>
  <c r="C43" i="1"/>
  <c r="B43" i="1"/>
  <c r="C42" i="1"/>
  <c r="B42" i="1"/>
  <c r="B31" i="1"/>
  <c r="C27" i="1"/>
  <c r="B27" i="1"/>
  <c r="B32" i="1" s="1"/>
  <c r="C26" i="1"/>
  <c r="B26" i="1"/>
  <c r="B14" i="1"/>
  <c r="C10" i="1"/>
  <c r="B10" i="1"/>
  <c r="B15" i="1" s="1"/>
  <c r="C9" i="1"/>
  <c r="B9" i="1"/>
</calcChain>
</file>

<file path=xl/sharedStrings.xml><?xml version="1.0" encoding="utf-8"?>
<sst xmlns="http://schemas.openxmlformats.org/spreadsheetml/2006/main" count="153" uniqueCount="50">
  <si>
    <t>Experiment 1</t>
  </si>
  <si>
    <t>Ring attached %</t>
  </si>
  <si>
    <t>CytD</t>
  </si>
  <si>
    <t>Heparin</t>
  </si>
  <si>
    <t>No parasite</t>
  </si>
  <si>
    <t>CD55 null pRBCs</t>
  </si>
  <si>
    <t>Control pRBCs</t>
  </si>
  <si>
    <t>Corrected for no parasites</t>
  </si>
  <si>
    <t>Corrected for heparin</t>
  </si>
  <si>
    <t>Experiment 2</t>
  </si>
  <si>
    <t>Experiment 3</t>
  </si>
  <si>
    <t>Attachment data combined</t>
  </si>
  <si>
    <t>CytD 2uM</t>
  </si>
  <si>
    <t>Time following attachment: 2h</t>
  </si>
  <si>
    <t>Sample</t>
  </si>
  <si>
    <t>Attachement calculated</t>
  </si>
  <si>
    <t>Normalized to control average</t>
  </si>
  <si>
    <t>CD55 null-expt1</t>
  </si>
  <si>
    <t>CD55 null-expt2</t>
  </si>
  <si>
    <t>CD55 null-expt3</t>
  </si>
  <si>
    <t>Control-expt1</t>
  </si>
  <si>
    <t>Control-expt2</t>
  </si>
  <si>
    <t>Control-expt3</t>
  </si>
  <si>
    <t>Control Average</t>
  </si>
  <si>
    <t>Total merozoite-control pRBCs interactions/attachments</t>
  </si>
  <si>
    <t>Percentage</t>
  </si>
  <si>
    <t>Apical orientation out of total attachment</t>
  </si>
  <si>
    <t>Indeterminate orientation out of total attachment</t>
  </si>
  <si>
    <t>At early invasion (no indentation) out of total apical orientation</t>
  </si>
  <si>
    <t>At mid invasion (indentation) out of total apical orientation</t>
  </si>
  <si>
    <t>Non Apical orientation out of total attachment</t>
  </si>
  <si>
    <t>Apical colocalization of AMA1 and RON4 out of total apical orientation</t>
  </si>
  <si>
    <t>Total merozoite-CD55 null pRBCs interactions/attachments</t>
  </si>
  <si>
    <t>Non apical orientation out of total attachment</t>
  </si>
  <si>
    <t>Attachment assays in previously cryopreserved RBCs, Figure 7E</t>
  </si>
  <si>
    <t>Bio Rep 1</t>
  </si>
  <si>
    <t>No CytD</t>
  </si>
  <si>
    <t>No parasites</t>
  </si>
  <si>
    <t>Rep-1</t>
  </si>
  <si>
    <t>Rep-2</t>
  </si>
  <si>
    <t>WT</t>
  </si>
  <si>
    <t>WT_R1 peptide</t>
  </si>
  <si>
    <t>CD55-null</t>
  </si>
  <si>
    <t>Corrected for no parasites and heparin</t>
  </si>
  <si>
    <t>Attachment efficiency relative to WT cells</t>
  </si>
  <si>
    <t>Bio Rep 2</t>
  </si>
  <si>
    <t>N.D.</t>
  </si>
  <si>
    <t>Figure 7E source data</t>
  </si>
  <si>
    <t>Figure 7B&amp;D source data</t>
  </si>
  <si>
    <t>Figure 7A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</si>
</sst>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5" fillId="0" borderId="0" xfId="0" applyFont="1"/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1" fillId="0" borderId="0" xfId="0" applyFont="1" applyFill="1" applyAlignment="1"/>
    <xf numFmtId="0" fontId="2" fillId="0" borderId="0" xfId="0" applyFont="1" applyFill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2"/>
  <sheetViews>
    <sheetView topLeftCell="A17" workbookViewId="0">
      <selection activeCell="J21" sqref="J21"/>
    </sheetView>
  </sheetViews>
  <sheetFormatPr baseColWidth="10" defaultColWidth="14.5" defaultRowHeight="15" customHeight="1" x14ac:dyDescent="0.15"/>
  <cols>
    <col min="1" max="1" width="37.33203125" customWidth="1"/>
    <col min="2" max="2" width="18.33203125" customWidth="1"/>
    <col min="3" max="3" width="22.1640625" customWidth="1"/>
    <col min="4" max="4" width="21.83203125" customWidth="1"/>
    <col min="5" max="5" width="8.83203125" customWidth="1"/>
    <col min="6" max="25" width="10" customWidth="1"/>
  </cols>
  <sheetData>
    <row r="1" spans="1:4" ht="12.75" customHeight="1" x14ac:dyDescent="0.15">
      <c r="A1" s="22" t="s">
        <v>49</v>
      </c>
    </row>
    <row r="2" spans="1:4" ht="12.75" customHeight="1" x14ac:dyDescent="0.15">
      <c r="A2" s="2" t="s">
        <v>0</v>
      </c>
      <c r="B2" s="2" t="s">
        <v>1</v>
      </c>
      <c r="C2" s="19"/>
      <c r="D2" s="19"/>
    </row>
    <row r="3" spans="1:4" ht="12.75" customHeight="1" x14ac:dyDescent="0.15">
      <c r="A3" s="19"/>
      <c r="B3" s="2" t="s">
        <v>2</v>
      </c>
      <c r="C3" s="2" t="s">
        <v>3</v>
      </c>
      <c r="D3" s="2" t="s">
        <v>4</v>
      </c>
    </row>
    <row r="4" spans="1:4" ht="12.75" customHeight="1" x14ac:dyDescent="0.15">
      <c r="A4" s="2" t="s">
        <v>5</v>
      </c>
      <c r="B4" s="2">
        <v>1.97</v>
      </c>
      <c r="C4" s="1">
        <v>1.38</v>
      </c>
      <c r="D4" s="1">
        <v>0.69</v>
      </c>
    </row>
    <row r="5" spans="1:4" ht="12.75" customHeight="1" x14ac:dyDescent="0.15">
      <c r="A5" s="2" t="s">
        <v>6</v>
      </c>
      <c r="B5" s="1">
        <v>2.2799999999999998</v>
      </c>
      <c r="C5" s="1">
        <v>0.81</v>
      </c>
      <c r="D5" s="1">
        <v>0.69</v>
      </c>
    </row>
    <row r="6" spans="1:4" ht="12.75" customHeight="1" x14ac:dyDescent="0.15">
      <c r="A6" s="19"/>
      <c r="B6" s="19"/>
      <c r="C6" s="19"/>
      <c r="D6" s="19"/>
    </row>
    <row r="7" spans="1:4" ht="12.75" customHeight="1" x14ac:dyDescent="0.15">
      <c r="A7" s="2" t="s">
        <v>7</v>
      </c>
      <c r="B7" s="19"/>
      <c r="C7" s="19"/>
      <c r="D7" s="19"/>
    </row>
    <row r="8" spans="1:4" ht="12.75" customHeight="1" x14ac:dyDescent="0.15">
      <c r="A8" s="19"/>
      <c r="B8" s="2" t="s">
        <v>2</v>
      </c>
      <c r="C8" s="2" t="s">
        <v>3</v>
      </c>
      <c r="D8" s="19"/>
    </row>
    <row r="9" spans="1:4" ht="12.75" customHeight="1" x14ac:dyDescent="0.15">
      <c r="A9" s="2" t="s">
        <v>5</v>
      </c>
      <c r="B9" s="5">
        <f t="shared" ref="B9:B10" si="0">B4-D4</f>
        <v>1.28</v>
      </c>
      <c r="C9" s="5">
        <f t="shared" ref="C9:C10" si="1">C4-D4</f>
        <v>0.69</v>
      </c>
      <c r="D9" s="19"/>
    </row>
    <row r="10" spans="1:4" ht="12.75" customHeight="1" x14ac:dyDescent="0.15">
      <c r="A10" s="2" t="s">
        <v>6</v>
      </c>
      <c r="B10" s="5">
        <f t="shared" si="0"/>
        <v>1.5899999999999999</v>
      </c>
      <c r="C10" s="5">
        <f t="shared" si="1"/>
        <v>0.12000000000000011</v>
      </c>
      <c r="D10" s="19"/>
    </row>
    <row r="11" spans="1:4" ht="12.75" customHeight="1" x14ac:dyDescent="0.15">
      <c r="A11" s="19"/>
      <c r="B11" s="19"/>
      <c r="C11" s="19"/>
      <c r="D11" s="19"/>
    </row>
    <row r="12" spans="1:4" ht="12.75" customHeight="1" x14ac:dyDescent="0.15">
      <c r="A12" s="2" t="s">
        <v>8</v>
      </c>
      <c r="B12" s="19"/>
      <c r="C12" s="19"/>
      <c r="D12" s="19"/>
    </row>
    <row r="13" spans="1:4" ht="12.75" customHeight="1" x14ac:dyDescent="0.15">
      <c r="A13" s="19"/>
      <c r="B13" s="2" t="s">
        <v>2</v>
      </c>
      <c r="C13" s="19"/>
      <c r="D13" s="19"/>
    </row>
    <row r="14" spans="1:4" ht="12.75" customHeight="1" x14ac:dyDescent="0.15">
      <c r="A14" s="20" t="s">
        <v>5</v>
      </c>
      <c r="B14" s="21">
        <f t="shared" ref="B14:B15" si="2">B9-C9</f>
        <v>0.59000000000000008</v>
      </c>
      <c r="C14" s="19"/>
      <c r="D14" s="19"/>
    </row>
    <row r="15" spans="1:4" ht="12.75" customHeight="1" x14ac:dyDescent="0.15">
      <c r="A15" s="20" t="s">
        <v>6</v>
      </c>
      <c r="B15" s="21">
        <f t="shared" si="2"/>
        <v>1.4699999999999998</v>
      </c>
      <c r="C15" s="19"/>
      <c r="D15" s="19"/>
    </row>
    <row r="16" spans="1:4" ht="12.75" customHeight="1" x14ac:dyDescent="0.15">
      <c r="A16" s="19"/>
      <c r="B16" s="19"/>
      <c r="C16" s="19"/>
      <c r="D16" s="19"/>
    </row>
    <row r="17" spans="1:4" ht="12.75" customHeight="1" x14ac:dyDescent="0.15">
      <c r="A17" s="19"/>
      <c r="B17" s="19"/>
      <c r="C17" s="19"/>
      <c r="D17" s="19"/>
    </row>
    <row r="18" spans="1:4" ht="12.75" customHeight="1" x14ac:dyDescent="0.15">
      <c r="A18" s="19"/>
      <c r="B18" s="19"/>
      <c r="C18" s="19"/>
      <c r="D18" s="19"/>
    </row>
    <row r="19" spans="1:4" ht="12.75" customHeight="1" x14ac:dyDescent="0.15">
      <c r="A19" s="1" t="s">
        <v>9</v>
      </c>
      <c r="B19" s="2" t="s">
        <v>1</v>
      </c>
      <c r="C19" s="19"/>
      <c r="D19" s="19"/>
    </row>
    <row r="20" spans="1:4" ht="12.75" customHeight="1" x14ac:dyDescent="0.15">
      <c r="A20" s="19"/>
      <c r="B20" s="2" t="s">
        <v>2</v>
      </c>
      <c r="C20" s="2" t="s">
        <v>3</v>
      </c>
      <c r="D20" s="2" t="s">
        <v>4</v>
      </c>
    </row>
    <row r="21" spans="1:4" ht="12.75" customHeight="1" x14ac:dyDescent="0.15">
      <c r="A21" s="2" t="s">
        <v>5</v>
      </c>
      <c r="B21" s="2">
        <v>2.11</v>
      </c>
      <c r="C21" s="2">
        <v>0.98</v>
      </c>
      <c r="D21" s="2">
        <v>0.6</v>
      </c>
    </row>
    <row r="22" spans="1:4" ht="12.75" customHeight="1" x14ac:dyDescent="0.15">
      <c r="A22" s="2" t="s">
        <v>6</v>
      </c>
      <c r="B22" s="1">
        <v>2.4500000000000002</v>
      </c>
      <c r="C22" s="1">
        <v>0.97</v>
      </c>
      <c r="D22" s="1">
        <v>0.55000000000000004</v>
      </c>
    </row>
    <row r="23" spans="1:4" ht="12.75" customHeight="1" x14ac:dyDescent="0.15">
      <c r="A23" s="19"/>
      <c r="B23" s="19"/>
      <c r="C23" s="19"/>
      <c r="D23" s="19"/>
    </row>
    <row r="24" spans="1:4" ht="12.75" customHeight="1" x14ac:dyDescent="0.15">
      <c r="A24" s="2" t="s">
        <v>7</v>
      </c>
      <c r="B24" s="19"/>
      <c r="C24" s="19"/>
      <c r="D24" s="19"/>
    </row>
    <row r="25" spans="1:4" ht="12.75" customHeight="1" x14ac:dyDescent="0.15">
      <c r="A25" s="19"/>
      <c r="B25" s="2" t="s">
        <v>2</v>
      </c>
      <c r="C25" s="2" t="s">
        <v>3</v>
      </c>
      <c r="D25" s="19"/>
    </row>
    <row r="26" spans="1:4" ht="12.75" customHeight="1" x14ac:dyDescent="0.15">
      <c r="A26" s="2" t="s">
        <v>5</v>
      </c>
      <c r="B26" s="5">
        <f t="shared" ref="B26:B27" si="3">B21-D21</f>
        <v>1.5099999999999998</v>
      </c>
      <c r="C26" s="5">
        <f t="shared" ref="C26:C27" si="4">C21-D21</f>
        <v>0.38</v>
      </c>
      <c r="D26" s="19"/>
    </row>
    <row r="27" spans="1:4" ht="12.75" customHeight="1" x14ac:dyDescent="0.15">
      <c r="A27" s="2" t="s">
        <v>6</v>
      </c>
      <c r="B27" s="5">
        <f t="shared" si="3"/>
        <v>1.9000000000000001</v>
      </c>
      <c r="C27" s="5">
        <f t="shared" si="4"/>
        <v>0.41999999999999993</v>
      </c>
      <c r="D27" s="19"/>
    </row>
    <row r="28" spans="1:4" ht="12.75" customHeight="1" x14ac:dyDescent="0.15">
      <c r="A28" s="19"/>
      <c r="B28" s="19"/>
      <c r="C28" s="19"/>
      <c r="D28" s="19"/>
    </row>
    <row r="29" spans="1:4" ht="12.75" customHeight="1" x14ac:dyDescent="0.15">
      <c r="A29" s="2" t="s">
        <v>8</v>
      </c>
      <c r="B29" s="19"/>
      <c r="C29" s="19"/>
      <c r="D29" s="19"/>
    </row>
    <row r="30" spans="1:4" ht="12.75" customHeight="1" x14ac:dyDescent="0.15">
      <c r="A30" s="19"/>
      <c r="B30" s="2" t="s">
        <v>2</v>
      </c>
      <c r="C30" s="19"/>
      <c r="D30" s="19"/>
    </row>
    <row r="31" spans="1:4" ht="12.75" customHeight="1" x14ac:dyDescent="0.15">
      <c r="A31" s="20" t="s">
        <v>5</v>
      </c>
      <c r="B31" s="21">
        <f t="shared" ref="B31:B32" si="5">B26-C26</f>
        <v>1.1299999999999999</v>
      </c>
      <c r="C31" s="19"/>
      <c r="D31" s="19"/>
    </row>
    <row r="32" spans="1:4" ht="12.75" customHeight="1" x14ac:dyDescent="0.15">
      <c r="A32" s="20" t="s">
        <v>6</v>
      </c>
      <c r="B32" s="21">
        <f t="shared" si="5"/>
        <v>1.4800000000000002</v>
      </c>
      <c r="C32" s="19"/>
      <c r="D32" s="19"/>
    </row>
    <row r="33" spans="1:4" ht="12.75" customHeight="1" x14ac:dyDescent="0.15">
      <c r="A33" s="19"/>
      <c r="B33" s="19"/>
      <c r="C33" s="19"/>
      <c r="D33" s="19"/>
    </row>
    <row r="34" spans="1:4" ht="12.75" customHeight="1" x14ac:dyDescent="0.15">
      <c r="A34" s="19"/>
      <c r="B34" s="19"/>
      <c r="C34" s="19"/>
      <c r="D34" s="19"/>
    </row>
    <row r="35" spans="1:4" ht="12.75" customHeight="1" x14ac:dyDescent="0.15">
      <c r="A35" s="1" t="s">
        <v>10</v>
      </c>
      <c r="B35" s="2" t="s">
        <v>1</v>
      </c>
      <c r="C35" s="19"/>
      <c r="D35" s="19"/>
    </row>
    <row r="36" spans="1:4" ht="12.75" customHeight="1" x14ac:dyDescent="0.15">
      <c r="A36" s="19"/>
      <c r="B36" s="2" t="s">
        <v>2</v>
      </c>
      <c r="C36" s="2" t="s">
        <v>3</v>
      </c>
      <c r="D36" s="2" t="s">
        <v>4</v>
      </c>
    </row>
    <row r="37" spans="1:4" ht="12.75" customHeight="1" x14ac:dyDescent="0.15">
      <c r="A37" s="2" t="s">
        <v>5</v>
      </c>
      <c r="B37" s="2">
        <v>1.87</v>
      </c>
      <c r="C37" s="2">
        <v>1.1399999999999999</v>
      </c>
      <c r="D37" s="2">
        <v>7.8E-2</v>
      </c>
    </row>
    <row r="38" spans="1:4" ht="12.75" customHeight="1" x14ac:dyDescent="0.15">
      <c r="A38" s="2" t="s">
        <v>6</v>
      </c>
      <c r="B38" s="2">
        <v>2.54</v>
      </c>
      <c r="C38" s="1">
        <v>1.1399999999999999</v>
      </c>
      <c r="D38" s="2">
        <v>0.1</v>
      </c>
    </row>
    <row r="39" spans="1:4" ht="12.75" customHeight="1" x14ac:dyDescent="0.15">
      <c r="A39" s="19"/>
      <c r="B39" s="19"/>
      <c r="C39" s="19"/>
      <c r="D39" s="19"/>
    </row>
    <row r="40" spans="1:4" ht="12.75" customHeight="1" x14ac:dyDescent="0.15">
      <c r="A40" s="2" t="s">
        <v>7</v>
      </c>
      <c r="B40" s="19"/>
      <c r="C40" s="19"/>
      <c r="D40" s="19"/>
    </row>
    <row r="41" spans="1:4" ht="12.75" customHeight="1" x14ac:dyDescent="0.15">
      <c r="A41" s="19"/>
      <c r="B41" s="2" t="s">
        <v>2</v>
      </c>
      <c r="C41" s="2" t="s">
        <v>3</v>
      </c>
      <c r="D41" s="19"/>
    </row>
    <row r="42" spans="1:4" ht="12.75" customHeight="1" x14ac:dyDescent="0.15">
      <c r="A42" s="2" t="s">
        <v>5</v>
      </c>
      <c r="B42" s="5">
        <f t="shared" ref="B42:B43" si="6">B37-D37</f>
        <v>1.792</v>
      </c>
      <c r="C42" s="5">
        <f t="shared" ref="C42:C43" si="7">C37-D37</f>
        <v>1.0619999999999998</v>
      </c>
      <c r="D42" s="19"/>
    </row>
    <row r="43" spans="1:4" ht="12.75" customHeight="1" x14ac:dyDescent="0.15">
      <c r="A43" s="2" t="s">
        <v>6</v>
      </c>
      <c r="B43" s="5">
        <f t="shared" si="6"/>
        <v>2.44</v>
      </c>
      <c r="C43" s="5">
        <f t="shared" si="7"/>
        <v>1.0399999999999998</v>
      </c>
      <c r="D43" s="19"/>
    </row>
    <row r="44" spans="1:4" ht="12.75" customHeight="1" x14ac:dyDescent="0.15">
      <c r="A44" s="19"/>
      <c r="B44" s="19"/>
      <c r="C44" s="19"/>
      <c r="D44" s="19"/>
    </row>
    <row r="45" spans="1:4" ht="12.75" customHeight="1" x14ac:dyDescent="0.15">
      <c r="A45" s="2" t="s">
        <v>8</v>
      </c>
      <c r="B45" s="19"/>
      <c r="C45" s="19"/>
      <c r="D45" s="19"/>
    </row>
    <row r="46" spans="1:4" ht="12.75" customHeight="1" x14ac:dyDescent="0.15">
      <c r="A46" s="19"/>
      <c r="B46" s="2" t="s">
        <v>2</v>
      </c>
      <c r="C46" s="19"/>
      <c r="D46" s="19"/>
    </row>
    <row r="47" spans="1:4" ht="12.75" customHeight="1" x14ac:dyDescent="0.15">
      <c r="A47" s="20" t="s">
        <v>5</v>
      </c>
      <c r="B47" s="21">
        <f t="shared" ref="B47:B48" si="8">B42-C42</f>
        <v>0.7300000000000002</v>
      </c>
      <c r="C47" s="19"/>
      <c r="D47" s="19"/>
    </row>
    <row r="48" spans="1:4" ht="12.75" customHeight="1" x14ac:dyDescent="0.15">
      <c r="A48" s="20" t="s">
        <v>6</v>
      </c>
      <c r="B48" s="21">
        <f t="shared" si="8"/>
        <v>1.4000000000000001</v>
      </c>
      <c r="C48" s="19"/>
      <c r="D48" s="19"/>
    </row>
    <row r="49" spans="1:4" ht="12.75" customHeight="1" x14ac:dyDescent="0.15">
      <c r="A49" s="19"/>
      <c r="B49" s="19"/>
      <c r="C49" s="19"/>
      <c r="D49" s="19"/>
    </row>
    <row r="50" spans="1:4" ht="12.75" customHeight="1" x14ac:dyDescent="0.15">
      <c r="A50" s="19"/>
      <c r="B50" s="19"/>
      <c r="C50" s="19"/>
      <c r="D50" s="19"/>
    </row>
    <row r="51" spans="1:4" ht="12.75" customHeight="1" x14ac:dyDescent="0.15">
      <c r="A51" s="19"/>
      <c r="B51" s="2" t="s">
        <v>11</v>
      </c>
      <c r="C51" s="19"/>
      <c r="D51" s="2" t="s">
        <v>12</v>
      </c>
    </row>
    <row r="52" spans="1:4" ht="12.75" customHeight="1" x14ac:dyDescent="0.15">
      <c r="A52" s="19"/>
      <c r="B52" s="2" t="s">
        <v>13</v>
      </c>
      <c r="C52" s="19"/>
      <c r="D52" s="19"/>
    </row>
    <row r="53" spans="1:4" ht="12.75" customHeight="1" x14ac:dyDescent="0.15">
      <c r="A53" s="19"/>
      <c r="B53" s="2" t="s">
        <v>14</v>
      </c>
      <c r="C53" s="2" t="s">
        <v>15</v>
      </c>
      <c r="D53" s="1" t="s">
        <v>16</v>
      </c>
    </row>
    <row r="54" spans="1:4" ht="12.75" customHeight="1" x14ac:dyDescent="0.15">
      <c r="A54" s="19"/>
      <c r="B54" s="1" t="s">
        <v>17</v>
      </c>
      <c r="C54" s="5">
        <v>0.59000000000000008</v>
      </c>
      <c r="D54" s="5">
        <f t="shared" ref="D54:D59" si="9">C54/1.45*100</f>
        <v>40.689655172413801</v>
      </c>
    </row>
    <row r="55" spans="1:4" ht="12.75" customHeight="1" x14ac:dyDescent="0.15">
      <c r="A55" s="19"/>
      <c r="B55" s="1" t="s">
        <v>18</v>
      </c>
      <c r="C55" s="5">
        <v>1.1299999999999999</v>
      </c>
      <c r="D55" s="5">
        <f t="shared" si="9"/>
        <v>77.931034482758619</v>
      </c>
    </row>
    <row r="56" spans="1:4" ht="12.75" customHeight="1" x14ac:dyDescent="0.15">
      <c r="A56" s="19"/>
      <c r="B56" s="1" t="s">
        <v>19</v>
      </c>
      <c r="C56" s="5">
        <v>0.73</v>
      </c>
      <c r="D56" s="5">
        <f t="shared" si="9"/>
        <v>50.344827586206897</v>
      </c>
    </row>
    <row r="57" spans="1:4" ht="12.75" customHeight="1" x14ac:dyDescent="0.15">
      <c r="A57" s="19"/>
      <c r="B57" s="1" t="s">
        <v>20</v>
      </c>
      <c r="C57" s="5">
        <v>1.4699999999999998</v>
      </c>
      <c r="D57" s="5">
        <f t="shared" si="9"/>
        <v>101.37931034482757</v>
      </c>
    </row>
    <row r="58" spans="1:4" ht="12.75" customHeight="1" x14ac:dyDescent="0.15">
      <c r="A58" s="19"/>
      <c r="B58" s="1" t="s">
        <v>21</v>
      </c>
      <c r="C58" s="5">
        <v>1.4800000000000002</v>
      </c>
      <c r="D58" s="5">
        <f t="shared" si="9"/>
        <v>102.06896551724141</v>
      </c>
    </row>
    <row r="59" spans="1:4" ht="12.75" customHeight="1" x14ac:dyDescent="0.15">
      <c r="A59" s="19"/>
      <c r="B59" s="1" t="s">
        <v>22</v>
      </c>
      <c r="C59" s="5">
        <v>1.4</v>
      </c>
      <c r="D59" s="5">
        <f t="shared" si="9"/>
        <v>96.551724137931032</v>
      </c>
    </row>
    <row r="60" spans="1:4" ht="12.75" customHeight="1" x14ac:dyDescent="0.15">
      <c r="A60" s="19"/>
      <c r="B60" s="19"/>
      <c r="C60" s="19"/>
      <c r="D60" s="19"/>
    </row>
    <row r="61" spans="1:4" ht="12.75" customHeight="1" x14ac:dyDescent="0.15">
      <c r="A61" s="19"/>
      <c r="B61" s="1" t="s">
        <v>23</v>
      </c>
      <c r="C61" s="5">
        <f>AVERAGE(C57:C59)</f>
        <v>1.45</v>
      </c>
      <c r="D61" s="19"/>
    </row>
    <row r="62" spans="1:4" ht="12.75" customHeight="1" x14ac:dyDescent="0.15"/>
    <row r="63" spans="1:4" ht="12.75" customHeight="1" x14ac:dyDescent="0.15"/>
    <row r="64" spans="1: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3297-A46F-D647-99D4-47633D2C4B44}">
  <dimension ref="A1:D19"/>
  <sheetViews>
    <sheetView workbookViewId="0">
      <selection activeCell="B26" sqref="B26"/>
    </sheetView>
  </sheetViews>
  <sheetFormatPr baseColWidth="10" defaultRowHeight="13" x14ac:dyDescent="0.15"/>
  <cols>
    <col min="2" max="2" width="61.1640625" customWidth="1"/>
    <col min="3" max="3" width="15.33203125" customWidth="1"/>
    <col min="4" max="4" width="16.33203125" customWidth="1"/>
  </cols>
  <sheetData>
    <row r="1" spans="1:4" x14ac:dyDescent="0.15">
      <c r="A1" s="22" t="s">
        <v>48</v>
      </c>
    </row>
    <row r="3" spans="1:4" ht="14" x14ac:dyDescent="0.2">
      <c r="B3" s="3" t="s">
        <v>24</v>
      </c>
      <c r="C3" s="3">
        <v>20</v>
      </c>
      <c r="D3" s="17" t="s">
        <v>25</v>
      </c>
    </row>
    <row r="4" spans="1:4" ht="14" x14ac:dyDescent="0.2">
      <c r="B4" s="17" t="s">
        <v>26</v>
      </c>
      <c r="C4" s="18">
        <v>17</v>
      </c>
      <c r="D4" s="18">
        <f>C4/C3*100</f>
        <v>85</v>
      </c>
    </row>
    <row r="5" spans="1:4" ht="14" x14ac:dyDescent="0.2">
      <c r="B5" s="17" t="s">
        <v>27</v>
      </c>
      <c r="C5" s="18">
        <v>1</v>
      </c>
      <c r="D5" s="18">
        <f t="shared" ref="D5:D6" si="0">C5/C3*100</f>
        <v>5</v>
      </c>
    </row>
    <row r="6" spans="1:4" ht="14" x14ac:dyDescent="0.2">
      <c r="B6" s="17" t="s">
        <v>28</v>
      </c>
      <c r="C6" s="18">
        <v>9</v>
      </c>
      <c r="D6" s="18">
        <f t="shared" si="0"/>
        <v>52.941176470588239</v>
      </c>
    </row>
    <row r="7" spans="1:4" ht="14" x14ac:dyDescent="0.2">
      <c r="B7" s="17" t="s">
        <v>29</v>
      </c>
      <c r="C7" s="18">
        <v>8</v>
      </c>
      <c r="D7" s="18">
        <f>C7/C4*100</f>
        <v>47.058823529411761</v>
      </c>
    </row>
    <row r="8" spans="1:4" ht="14" x14ac:dyDescent="0.2">
      <c r="B8" s="17" t="s">
        <v>30</v>
      </c>
      <c r="C8" s="18">
        <v>2</v>
      </c>
      <c r="D8" s="18">
        <f t="shared" ref="D8:D9" si="1">C8/C3*100</f>
        <v>10</v>
      </c>
    </row>
    <row r="9" spans="1:4" ht="14" x14ac:dyDescent="0.2">
      <c r="B9" s="17" t="s">
        <v>31</v>
      </c>
      <c r="C9" s="18">
        <v>17</v>
      </c>
      <c r="D9" s="17">
        <f t="shared" si="1"/>
        <v>100</v>
      </c>
    </row>
    <row r="10" spans="1:4" x14ac:dyDescent="0.15">
      <c r="B10" s="16"/>
      <c r="C10" s="16"/>
      <c r="D10" s="16"/>
    </row>
    <row r="11" spans="1:4" x14ac:dyDescent="0.15">
      <c r="B11" s="16"/>
      <c r="C11" s="16"/>
      <c r="D11" s="16"/>
    </row>
    <row r="12" spans="1:4" x14ac:dyDescent="0.15">
      <c r="B12" s="16"/>
      <c r="C12" s="16"/>
      <c r="D12" s="16"/>
    </row>
    <row r="13" spans="1:4" x14ac:dyDescent="0.15">
      <c r="B13" s="3" t="s">
        <v>32</v>
      </c>
      <c r="C13" s="3">
        <v>27</v>
      </c>
      <c r="D13" s="5" t="s">
        <v>25</v>
      </c>
    </row>
    <row r="14" spans="1:4" ht="14" x14ac:dyDescent="0.2">
      <c r="B14" s="17" t="s">
        <v>26</v>
      </c>
      <c r="C14" s="18">
        <v>11</v>
      </c>
      <c r="D14" s="18">
        <f>C14/C13*100</f>
        <v>40.74074074074074</v>
      </c>
    </row>
    <row r="15" spans="1:4" ht="14" x14ac:dyDescent="0.2">
      <c r="B15" s="17" t="s">
        <v>27</v>
      </c>
      <c r="C15" s="18">
        <v>2</v>
      </c>
      <c r="D15" s="18">
        <f t="shared" ref="D15:D16" si="2">C15/C13*100</f>
        <v>7.4074074074074066</v>
      </c>
    </row>
    <row r="16" spans="1:4" ht="14" x14ac:dyDescent="0.2">
      <c r="B16" s="17" t="s">
        <v>28</v>
      </c>
      <c r="C16" s="5">
        <v>11</v>
      </c>
      <c r="D16" s="5">
        <f t="shared" si="2"/>
        <v>100</v>
      </c>
    </row>
    <row r="17" spans="2:4" ht="14" x14ac:dyDescent="0.2">
      <c r="B17" s="17" t="s">
        <v>29</v>
      </c>
      <c r="C17" s="18">
        <v>0</v>
      </c>
      <c r="D17" s="17">
        <f>C17/C14*100</f>
        <v>0</v>
      </c>
    </row>
    <row r="18" spans="2:4" ht="14" x14ac:dyDescent="0.2">
      <c r="B18" s="17" t="s">
        <v>33</v>
      </c>
      <c r="C18" s="18">
        <v>14</v>
      </c>
      <c r="D18" s="18">
        <v>51.8518519</v>
      </c>
    </row>
    <row r="19" spans="2:4" ht="14" x14ac:dyDescent="0.2">
      <c r="B19" s="17" t="s">
        <v>31</v>
      </c>
      <c r="C19" s="17">
        <v>11</v>
      </c>
      <c r="D19" s="17">
        <f>C19/C14*100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4699-5D5A-964D-8837-992858E3C3EA}">
  <dimension ref="A1:K45"/>
  <sheetViews>
    <sheetView tabSelected="1" workbookViewId="0">
      <selection activeCell="N20" sqref="N20"/>
    </sheetView>
  </sheetViews>
  <sheetFormatPr baseColWidth="10" defaultRowHeight="13" x14ac:dyDescent="0.15"/>
  <sheetData>
    <row r="1" spans="1:11" x14ac:dyDescent="0.15">
      <c r="A1" s="22" t="s">
        <v>47</v>
      </c>
    </row>
    <row r="2" spans="1:11" ht="16" x14ac:dyDescent="0.2">
      <c r="B2" s="6" t="s">
        <v>34</v>
      </c>
      <c r="C2" s="4"/>
      <c r="D2" s="4"/>
      <c r="E2" s="4"/>
      <c r="F2" s="4"/>
      <c r="G2" s="4"/>
      <c r="H2" s="4"/>
      <c r="I2" s="4"/>
      <c r="J2" s="4"/>
      <c r="K2" s="4"/>
    </row>
    <row r="3" spans="1:11" ht="14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" x14ac:dyDescent="0.2">
      <c r="B4" s="4"/>
      <c r="C4" s="7" t="s">
        <v>35</v>
      </c>
      <c r="D4" s="8"/>
      <c r="E4" s="8"/>
      <c r="F4" s="8"/>
      <c r="G4" s="8"/>
      <c r="H4" s="8"/>
      <c r="I4" s="8"/>
      <c r="J4" s="8"/>
      <c r="K4" s="9"/>
    </row>
    <row r="5" spans="1:11" x14ac:dyDescent="0.15">
      <c r="B5" s="4"/>
      <c r="C5" s="10"/>
      <c r="D5" s="4" t="s">
        <v>36</v>
      </c>
      <c r="E5" s="4"/>
      <c r="F5" s="4" t="s">
        <v>2</v>
      </c>
      <c r="G5" s="4"/>
      <c r="H5" s="4" t="s">
        <v>3</v>
      </c>
      <c r="I5" s="4"/>
      <c r="J5" s="4" t="s">
        <v>37</v>
      </c>
      <c r="K5" s="11"/>
    </row>
    <row r="6" spans="1:11" x14ac:dyDescent="0.15">
      <c r="B6" s="4"/>
      <c r="C6" s="10"/>
      <c r="D6" s="4" t="s">
        <v>38</v>
      </c>
      <c r="E6" s="4" t="s">
        <v>39</v>
      </c>
      <c r="F6" s="4" t="s">
        <v>38</v>
      </c>
      <c r="G6" s="4" t="s">
        <v>39</v>
      </c>
      <c r="H6" s="4" t="s">
        <v>38</v>
      </c>
      <c r="I6" s="4" t="s">
        <v>39</v>
      </c>
      <c r="J6" s="4" t="s">
        <v>38</v>
      </c>
      <c r="K6" s="11" t="s">
        <v>39</v>
      </c>
    </row>
    <row r="7" spans="1:11" x14ac:dyDescent="0.15">
      <c r="B7" s="4"/>
      <c r="C7" s="10" t="s">
        <v>40</v>
      </c>
      <c r="D7" s="4">
        <v>2.76</v>
      </c>
      <c r="E7" s="4">
        <v>2.74</v>
      </c>
      <c r="F7" s="4">
        <v>1.44</v>
      </c>
      <c r="G7" s="4">
        <v>1.46</v>
      </c>
      <c r="H7" s="4">
        <v>0.73</v>
      </c>
      <c r="I7" s="4">
        <v>0.69</v>
      </c>
      <c r="J7" s="4">
        <v>7.1999999999999995E-2</v>
      </c>
      <c r="K7" s="11">
        <v>4.7E-2</v>
      </c>
    </row>
    <row r="8" spans="1:11" x14ac:dyDescent="0.15">
      <c r="B8" s="4"/>
      <c r="C8" s="10" t="s">
        <v>41</v>
      </c>
      <c r="D8" s="16" t="s">
        <v>46</v>
      </c>
      <c r="E8" s="16" t="s">
        <v>46</v>
      </c>
      <c r="F8" s="4">
        <v>7.9000000000000001E-2</v>
      </c>
      <c r="G8" s="4">
        <v>0.8</v>
      </c>
      <c r="H8" s="4">
        <v>1.37</v>
      </c>
      <c r="I8" s="4">
        <v>1.58</v>
      </c>
      <c r="J8" s="4">
        <v>7.1999999999999995E-2</v>
      </c>
      <c r="K8" s="11">
        <v>4.7E-2</v>
      </c>
    </row>
    <row r="9" spans="1:11" x14ac:dyDescent="0.15">
      <c r="B9" s="4"/>
      <c r="C9" s="10" t="s">
        <v>42</v>
      </c>
      <c r="D9" s="4">
        <v>2.65</v>
      </c>
      <c r="E9" s="4">
        <v>2.56</v>
      </c>
      <c r="F9" s="4">
        <v>1.35</v>
      </c>
      <c r="G9" s="4">
        <v>1.33</v>
      </c>
      <c r="H9" s="4">
        <v>0.95</v>
      </c>
      <c r="I9" s="4">
        <v>0.96</v>
      </c>
      <c r="J9" s="4">
        <v>0.2</v>
      </c>
      <c r="K9" s="11">
        <v>0.16</v>
      </c>
    </row>
    <row r="10" spans="1:11" x14ac:dyDescent="0.15">
      <c r="B10" s="4"/>
      <c r="C10" s="10"/>
      <c r="D10" s="4"/>
      <c r="E10" s="4"/>
      <c r="F10" s="4"/>
      <c r="G10" s="4"/>
      <c r="H10" s="4"/>
      <c r="I10" s="4"/>
      <c r="J10" s="4"/>
      <c r="K10" s="11"/>
    </row>
    <row r="11" spans="1:11" x14ac:dyDescent="0.15">
      <c r="B11" s="4"/>
      <c r="C11" s="10"/>
      <c r="D11" s="4"/>
      <c r="E11" s="4"/>
      <c r="F11" s="4"/>
      <c r="G11" s="4"/>
      <c r="H11" s="4"/>
      <c r="I11" s="4"/>
      <c r="J11" s="4"/>
      <c r="K11" s="11"/>
    </row>
    <row r="12" spans="1:11" ht="16" x14ac:dyDescent="0.2">
      <c r="B12" s="4"/>
      <c r="C12" s="12" t="s">
        <v>43</v>
      </c>
      <c r="D12" s="4"/>
      <c r="E12" s="4"/>
      <c r="F12" s="4"/>
      <c r="G12" s="4"/>
      <c r="H12" s="4"/>
      <c r="I12" s="4"/>
      <c r="J12" s="4"/>
      <c r="K12" s="11"/>
    </row>
    <row r="13" spans="1:11" x14ac:dyDescent="0.15">
      <c r="B13" s="4"/>
      <c r="C13" s="10"/>
      <c r="D13" s="4" t="s">
        <v>36</v>
      </c>
      <c r="E13" s="4"/>
      <c r="F13" s="4" t="s">
        <v>2</v>
      </c>
      <c r="G13" s="4"/>
      <c r="H13" s="4"/>
      <c r="I13" s="4"/>
      <c r="J13" s="4"/>
      <c r="K13" s="11"/>
    </row>
    <row r="14" spans="1:11" x14ac:dyDescent="0.15">
      <c r="B14" s="4"/>
      <c r="C14" s="10"/>
      <c r="D14" s="4" t="s">
        <v>38</v>
      </c>
      <c r="E14" s="4" t="s">
        <v>39</v>
      </c>
      <c r="F14" s="4" t="s">
        <v>38</v>
      </c>
      <c r="G14" s="4" t="s">
        <v>39</v>
      </c>
      <c r="H14" s="4"/>
      <c r="I14" s="4"/>
      <c r="J14" s="4"/>
      <c r="K14" s="11"/>
    </row>
    <row r="15" spans="1:11" x14ac:dyDescent="0.15">
      <c r="B15" s="4"/>
      <c r="C15" s="10" t="s">
        <v>40</v>
      </c>
      <c r="D15" s="4">
        <v>2.0299999999999998</v>
      </c>
      <c r="E15" s="4">
        <v>2.0500000000000003</v>
      </c>
      <c r="F15" s="4">
        <v>0.70999999999999985</v>
      </c>
      <c r="G15" s="4">
        <v>0.77000000000000013</v>
      </c>
      <c r="H15" s="4"/>
      <c r="I15" s="4"/>
      <c r="J15" s="4"/>
      <c r="K15" s="11"/>
    </row>
    <row r="16" spans="1:11" x14ac:dyDescent="0.15">
      <c r="B16" s="4"/>
      <c r="C16" s="10" t="s">
        <v>41</v>
      </c>
      <c r="D16" s="16" t="s">
        <v>46</v>
      </c>
      <c r="E16" s="16" t="s">
        <v>46</v>
      </c>
      <c r="F16" s="4">
        <v>-1.2909999999999999</v>
      </c>
      <c r="G16" s="4">
        <v>-0.78000000000000014</v>
      </c>
      <c r="H16" s="4"/>
      <c r="I16" s="4"/>
      <c r="J16" s="4"/>
      <c r="K16" s="11"/>
    </row>
    <row r="17" spans="2:11" x14ac:dyDescent="0.15">
      <c r="B17" s="4"/>
      <c r="C17" s="10" t="s">
        <v>42</v>
      </c>
      <c r="D17" s="4">
        <v>1.6999999999999997</v>
      </c>
      <c r="E17" s="4">
        <v>1.6</v>
      </c>
      <c r="F17" s="4">
        <v>0.40000000000000013</v>
      </c>
      <c r="G17" s="4">
        <v>0.37000000000000022</v>
      </c>
      <c r="H17" s="4"/>
      <c r="I17" s="4"/>
      <c r="J17" s="4"/>
      <c r="K17" s="11"/>
    </row>
    <row r="18" spans="2:11" x14ac:dyDescent="0.15">
      <c r="B18" s="4"/>
      <c r="C18" s="10"/>
      <c r="D18" s="4"/>
      <c r="E18" s="4"/>
      <c r="F18" s="4"/>
      <c r="G18" s="4"/>
      <c r="H18" s="4"/>
      <c r="I18" s="4"/>
      <c r="J18" s="4"/>
      <c r="K18" s="11"/>
    </row>
    <row r="19" spans="2:11" x14ac:dyDescent="0.15">
      <c r="B19" s="4"/>
      <c r="C19" s="10"/>
      <c r="D19" s="4"/>
      <c r="E19" s="4"/>
      <c r="F19" s="4"/>
      <c r="G19" s="4"/>
      <c r="H19" s="4"/>
      <c r="I19" s="4"/>
      <c r="J19" s="4"/>
      <c r="K19" s="11"/>
    </row>
    <row r="20" spans="2:11" ht="16" x14ac:dyDescent="0.2">
      <c r="B20" s="4"/>
      <c r="C20" s="12" t="s">
        <v>44</v>
      </c>
      <c r="D20" s="4"/>
      <c r="E20" s="4"/>
      <c r="F20" s="4"/>
      <c r="G20" s="4"/>
      <c r="H20" s="4"/>
      <c r="I20" s="4"/>
      <c r="J20" s="4"/>
      <c r="K20" s="11"/>
    </row>
    <row r="21" spans="2:11" x14ac:dyDescent="0.15">
      <c r="B21" s="4"/>
      <c r="C21" s="10"/>
      <c r="D21" s="4" t="s">
        <v>38</v>
      </c>
      <c r="E21" s="4" t="s">
        <v>39</v>
      </c>
      <c r="F21" s="4"/>
      <c r="G21" s="4"/>
      <c r="H21" s="4"/>
      <c r="I21" s="4"/>
      <c r="J21" s="4"/>
      <c r="K21" s="11"/>
    </row>
    <row r="22" spans="2:11" x14ac:dyDescent="0.15">
      <c r="B22" s="4"/>
      <c r="C22" s="10" t="s">
        <v>40</v>
      </c>
      <c r="D22" s="4">
        <v>100</v>
      </c>
      <c r="E22" s="4">
        <v>100</v>
      </c>
      <c r="F22" s="4"/>
      <c r="G22" s="4"/>
      <c r="H22" s="4"/>
      <c r="I22" s="4"/>
      <c r="J22" s="4"/>
      <c r="K22" s="11"/>
    </row>
    <row r="23" spans="2:11" x14ac:dyDescent="0.15">
      <c r="B23" s="4"/>
      <c r="C23" s="10" t="s">
        <v>41</v>
      </c>
      <c r="D23" s="4">
        <v>0</v>
      </c>
      <c r="E23" s="4">
        <v>0</v>
      </c>
      <c r="F23" s="4"/>
      <c r="G23" s="4"/>
      <c r="H23" s="4"/>
      <c r="I23" s="4"/>
      <c r="J23" s="4"/>
      <c r="K23" s="11"/>
    </row>
    <row r="24" spans="2:11" ht="14" thickBot="1" x14ac:dyDescent="0.2">
      <c r="B24" s="4"/>
      <c r="C24" s="13" t="s">
        <v>42</v>
      </c>
      <c r="D24" s="14">
        <v>56</v>
      </c>
      <c r="E24" s="14">
        <v>48.05</v>
      </c>
      <c r="F24" s="14"/>
      <c r="G24" s="14"/>
      <c r="H24" s="14"/>
      <c r="I24" s="14"/>
      <c r="J24" s="14"/>
      <c r="K24" s="15"/>
    </row>
    <row r="25" spans="2:11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2:11" ht="14" thickBot="1" x14ac:dyDescent="0.2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1" ht="16" x14ac:dyDescent="0.2">
      <c r="B27" s="4"/>
      <c r="C27" s="7" t="s">
        <v>45</v>
      </c>
      <c r="D27" s="8"/>
      <c r="E27" s="8"/>
      <c r="F27" s="8"/>
      <c r="G27" s="8"/>
      <c r="H27" s="8"/>
      <c r="I27" s="8"/>
      <c r="J27" s="8"/>
      <c r="K27" s="9"/>
    </row>
    <row r="28" spans="2:11" x14ac:dyDescent="0.15">
      <c r="B28" s="4"/>
      <c r="C28" s="10"/>
      <c r="D28" s="4" t="s">
        <v>36</v>
      </c>
      <c r="E28" s="4"/>
      <c r="F28" s="4" t="s">
        <v>2</v>
      </c>
      <c r="G28" s="4"/>
      <c r="H28" s="4" t="s">
        <v>3</v>
      </c>
      <c r="I28" s="4"/>
      <c r="J28" s="4" t="s">
        <v>37</v>
      </c>
      <c r="K28" s="11"/>
    </row>
    <row r="29" spans="2:11" x14ac:dyDescent="0.15">
      <c r="B29" s="4"/>
      <c r="C29" s="10"/>
      <c r="D29" s="4" t="s">
        <v>38</v>
      </c>
      <c r="E29" s="4" t="s">
        <v>39</v>
      </c>
      <c r="F29" s="4" t="s">
        <v>38</v>
      </c>
      <c r="G29" s="4" t="s">
        <v>39</v>
      </c>
      <c r="H29" s="4" t="s">
        <v>38</v>
      </c>
      <c r="I29" s="4" t="s">
        <v>39</v>
      </c>
      <c r="J29" s="4" t="s">
        <v>38</v>
      </c>
      <c r="K29" s="11" t="s">
        <v>39</v>
      </c>
    </row>
    <row r="30" spans="2:11" x14ac:dyDescent="0.15">
      <c r="B30" s="4"/>
      <c r="C30" s="10" t="s">
        <v>40</v>
      </c>
      <c r="D30" s="4">
        <v>2.89</v>
      </c>
      <c r="E30" s="4">
        <v>3.13</v>
      </c>
      <c r="F30" s="4">
        <v>1.98</v>
      </c>
      <c r="G30" s="4">
        <v>1.92</v>
      </c>
      <c r="H30" s="4">
        <v>0.97</v>
      </c>
      <c r="I30" s="4">
        <v>0.92</v>
      </c>
      <c r="J30" s="4">
        <v>5.8000000000000003E-2</v>
      </c>
      <c r="K30" s="11">
        <v>4.7E-2</v>
      </c>
    </row>
    <row r="31" spans="2:11" x14ac:dyDescent="0.15">
      <c r="B31" s="4"/>
      <c r="C31" s="10" t="s">
        <v>41</v>
      </c>
      <c r="D31" s="16" t="s">
        <v>46</v>
      </c>
      <c r="E31" s="16" t="s">
        <v>46</v>
      </c>
      <c r="F31" s="4">
        <v>1.1000000000000001</v>
      </c>
      <c r="G31" s="4">
        <v>1.01</v>
      </c>
      <c r="H31" s="4">
        <v>1.69</v>
      </c>
      <c r="I31" s="4">
        <v>1.52</v>
      </c>
      <c r="J31" s="4">
        <v>5.8000000000000003E-2</v>
      </c>
      <c r="K31" s="11">
        <v>4.7E-2</v>
      </c>
    </row>
    <row r="32" spans="2:11" x14ac:dyDescent="0.15">
      <c r="B32" s="4"/>
      <c r="C32" s="10" t="s">
        <v>42</v>
      </c>
      <c r="D32" s="4">
        <v>2.5499999999999998</v>
      </c>
      <c r="E32" s="4">
        <v>2</v>
      </c>
      <c r="F32" s="4">
        <v>1.84</v>
      </c>
      <c r="G32" s="4">
        <v>1.75</v>
      </c>
      <c r="H32" s="4">
        <v>0.92</v>
      </c>
      <c r="I32" s="4">
        <v>1.1200000000000001</v>
      </c>
      <c r="J32" s="4">
        <v>0.17</v>
      </c>
      <c r="K32" s="11">
        <v>0.13</v>
      </c>
    </row>
    <row r="33" spans="2:11" x14ac:dyDescent="0.15">
      <c r="B33" s="4"/>
      <c r="C33" s="10"/>
      <c r="D33" s="4"/>
      <c r="E33" s="4"/>
      <c r="F33" s="4"/>
      <c r="G33" s="4"/>
      <c r="H33" s="4"/>
      <c r="I33" s="4"/>
      <c r="J33" s="4"/>
      <c r="K33" s="11"/>
    </row>
    <row r="34" spans="2:11" ht="16" x14ac:dyDescent="0.2">
      <c r="B34" s="4"/>
      <c r="C34" s="12" t="s">
        <v>43</v>
      </c>
      <c r="D34" s="4"/>
      <c r="E34" s="4"/>
      <c r="F34" s="4"/>
      <c r="G34" s="4"/>
      <c r="H34" s="4"/>
      <c r="I34" s="4"/>
      <c r="J34" s="4"/>
      <c r="K34" s="11"/>
    </row>
    <row r="35" spans="2:11" x14ac:dyDescent="0.15">
      <c r="B35" s="4"/>
      <c r="C35" s="10"/>
      <c r="D35" s="4" t="s">
        <v>36</v>
      </c>
      <c r="E35" s="4"/>
      <c r="F35" s="4" t="s">
        <v>2</v>
      </c>
      <c r="G35" s="4"/>
      <c r="H35" s="4"/>
      <c r="I35" s="4"/>
      <c r="J35" s="4"/>
      <c r="K35" s="11"/>
    </row>
    <row r="36" spans="2:11" x14ac:dyDescent="0.15">
      <c r="B36" s="4"/>
      <c r="C36" s="10"/>
      <c r="D36" s="4" t="s">
        <v>38</v>
      </c>
      <c r="E36" s="4" t="s">
        <v>39</v>
      </c>
      <c r="F36" s="4" t="s">
        <v>38</v>
      </c>
      <c r="G36" s="4" t="s">
        <v>39</v>
      </c>
      <c r="H36" s="4"/>
      <c r="I36" s="4"/>
      <c r="J36" s="4"/>
      <c r="K36" s="11"/>
    </row>
    <row r="37" spans="2:11" x14ac:dyDescent="0.15">
      <c r="B37" s="4"/>
      <c r="C37" s="10" t="s">
        <v>40</v>
      </c>
      <c r="D37" s="4">
        <v>1.9200000000000004</v>
      </c>
      <c r="E37" s="4">
        <v>2.21</v>
      </c>
      <c r="F37" s="4">
        <v>1.01</v>
      </c>
      <c r="G37" s="4">
        <v>1</v>
      </c>
      <c r="H37" s="4"/>
      <c r="I37" s="4"/>
      <c r="J37" s="4"/>
      <c r="K37" s="11"/>
    </row>
    <row r="38" spans="2:11" x14ac:dyDescent="0.15">
      <c r="B38" s="4"/>
      <c r="C38" s="10" t="s">
        <v>41</v>
      </c>
      <c r="D38" s="16" t="s">
        <v>46</v>
      </c>
      <c r="E38" s="16" t="s">
        <v>46</v>
      </c>
      <c r="F38" s="4">
        <v>-0.58999999999999986</v>
      </c>
      <c r="G38" s="4">
        <v>-0.51000000000000012</v>
      </c>
      <c r="H38" s="4"/>
      <c r="I38" s="4"/>
      <c r="J38" s="4"/>
      <c r="K38" s="11"/>
    </row>
    <row r="39" spans="2:11" x14ac:dyDescent="0.15">
      <c r="B39" s="4"/>
      <c r="C39" s="10" t="s">
        <v>42</v>
      </c>
      <c r="D39" s="4">
        <v>1.63</v>
      </c>
      <c r="E39" s="4">
        <v>0.88</v>
      </c>
      <c r="F39" s="4">
        <v>0.92000000000000015</v>
      </c>
      <c r="G39" s="4">
        <v>0.63</v>
      </c>
      <c r="H39" s="4"/>
      <c r="I39" s="4"/>
      <c r="J39" s="4"/>
      <c r="K39" s="11"/>
    </row>
    <row r="40" spans="2:11" x14ac:dyDescent="0.15">
      <c r="B40" s="4"/>
      <c r="C40" s="10"/>
      <c r="D40" s="4"/>
      <c r="E40" s="4"/>
      <c r="F40" s="4"/>
      <c r="G40" s="4"/>
      <c r="H40" s="4"/>
      <c r="I40" s="4"/>
      <c r="J40" s="4"/>
      <c r="K40" s="11"/>
    </row>
    <row r="41" spans="2:11" ht="16" x14ac:dyDescent="0.2">
      <c r="B41" s="4"/>
      <c r="C41" s="12" t="s">
        <v>44</v>
      </c>
      <c r="D41" s="4"/>
      <c r="E41" s="4"/>
      <c r="F41" s="4"/>
      <c r="G41" s="4"/>
      <c r="H41" s="4"/>
      <c r="I41" s="4"/>
      <c r="J41" s="4"/>
      <c r="K41" s="11"/>
    </row>
    <row r="42" spans="2:11" x14ac:dyDescent="0.15">
      <c r="B42" s="4"/>
      <c r="C42" s="10"/>
      <c r="D42" s="4" t="s">
        <v>38</v>
      </c>
      <c r="E42" s="4" t="s">
        <v>39</v>
      </c>
      <c r="F42" s="4"/>
      <c r="G42" s="4"/>
      <c r="H42" s="4"/>
      <c r="I42" s="4"/>
      <c r="J42" s="4"/>
      <c r="K42" s="11"/>
    </row>
    <row r="43" spans="2:11" x14ac:dyDescent="0.15">
      <c r="B43" s="4"/>
      <c r="C43" s="10" t="s">
        <v>40</v>
      </c>
      <c r="D43" s="4">
        <v>100</v>
      </c>
      <c r="E43" s="4">
        <v>100</v>
      </c>
      <c r="F43" s="4"/>
      <c r="G43" s="4"/>
      <c r="H43" s="4"/>
      <c r="I43" s="4"/>
      <c r="J43" s="4"/>
      <c r="K43" s="11"/>
    </row>
    <row r="44" spans="2:11" x14ac:dyDescent="0.15">
      <c r="B44" s="4"/>
      <c r="C44" s="10" t="s">
        <v>41</v>
      </c>
      <c r="D44" s="4">
        <v>0</v>
      </c>
      <c r="E44" s="4">
        <v>0</v>
      </c>
      <c r="F44" s="4"/>
      <c r="G44" s="4"/>
      <c r="H44" s="4"/>
      <c r="I44" s="4"/>
      <c r="J44" s="4"/>
      <c r="K44" s="11"/>
    </row>
    <row r="45" spans="2:11" ht="14" thickBot="1" x14ac:dyDescent="0.2">
      <c r="B45" s="4"/>
      <c r="C45" s="13" t="s">
        <v>42</v>
      </c>
      <c r="D45" s="14">
        <v>91</v>
      </c>
      <c r="E45" s="14">
        <v>63</v>
      </c>
      <c r="F45" s="14"/>
      <c r="G45" s="14"/>
      <c r="H45" s="14"/>
      <c r="I45" s="14"/>
      <c r="J45" s="14"/>
      <c r="K4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7A</vt:lpstr>
      <vt:lpstr>Figure 7B&amp;D</vt:lpstr>
      <vt:lpstr>Figure 7E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Elizabeth Egan</cp:lastModifiedBy>
  <dcterms:created xsi:type="dcterms:W3CDTF">2021-04-30T00:55:54Z</dcterms:created>
  <dcterms:modified xsi:type="dcterms:W3CDTF">2021-04-30T04:58:59Z</dcterms:modified>
</cp:coreProperties>
</file>