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rmaylim/Desktop/BioRxiv submission 200710/Excel files for ASIC1a paper/"/>
    </mc:Choice>
  </mc:AlternateContent>
  <xr:revisionPtr revIDLastSave="0" documentId="13_ncr:1_{F0ED5779-9897-834B-A60D-97A8813CF2BE}" xr6:coauthVersionLast="47" xr6:coauthVersionMax="47" xr10:uidLastSave="{00000000-0000-0000-0000-000000000000}"/>
  <bookViews>
    <workbookView xWindow="11460" yWindow="460" windowWidth="38280" windowHeight="26040" xr2:uid="{F4DE16D7-5E73-A84E-B601-EB4A77E49A67}"/>
  </bookViews>
  <sheets>
    <sheet name="Control graph" sheetId="2" r:id="rId1"/>
    <sheet name="GsMTx" sheetId="4" r:id="rId2"/>
    <sheet name="Amiloride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3" i="4" l="1"/>
  <c r="L83" i="4"/>
  <c r="H83" i="4"/>
  <c r="I83" i="4"/>
  <c r="J83" i="4"/>
  <c r="G83" i="4"/>
  <c r="M83" i="6"/>
  <c r="L83" i="6"/>
  <c r="I83" i="6"/>
  <c r="J83" i="6"/>
  <c r="K83" i="6"/>
  <c r="H83" i="6"/>
  <c r="N3" i="6" l="1"/>
  <c r="N4" i="6" s="1"/>
  <c r="N5" i="6" s="1"/>
  <c r="N6" i="6" s="1"/>
  <c r="N7" i="6" s="1"/>
  <c r="N8" i="6" s="1"/>
  <c r="N9" i="6" s="1"/>
  <c r="N10" i="6" s="1"/>
  <c r="N11" i="6" s="1"/>
  <c r="N12" i="6" s="1"/>
  <c r="N13" i="6" s="1"/>
  <c r="N14" i="6" s="1"/>
  <c r="N15" i="6" s="1"/>
  <c r="N16" i="6" s="1"/>
  <c r="N17" i="6" s="1"/>
  <c r="N18" i="6" s="1"/>
  <c r="N19" i="6" s="1"/>
  <c r="N20" i="6" s="1"/>
  <c r="N21" i="6" s="1"/>
  <c r="N22" i="6" s="1"/>
  <c r="N23" i="6" s="1"/>
  <c r="N24" i="6" s="1"/>
  <c r="N25" i="6" s="1"/>
  <c r="N26" i="6" s="1"/>
  <c r="N27" i="6" s="1"/>
  <c r="N28" i="6" s="1"/>
  <c r="N29" i="6" s="1"/>
  <c r="N30" i="6" s="1"/>
  <c r="N31" i="6" s="1"/>
  <c r="N32" i="6" s="1"/>
  <c r="N33" i="6" s="1"/>
  <c r="N34" i="6" s="1"/>
  <c r="N35" i="6" s="1"/>
  <c r="N36" i="6" s="1"/>
  <c r="N37" i="6" s="1"/>
  <c r="N38" i="6" s="1"/>
  <c r="N39" i="6" s="1"/>
  <c r="N40" i="6" s="1"/>
  <c r="N41" i="6" s="1"/>
  <c r="N42" i="6" s="1"/>
  <c r="N43" i="6" s="1"/>
  <c r="N44" i="6" s="1"/>
  <c r="N45" i="6" s="1"/>
  <c r="N46" i="6" s="1"/>
  <c r="N47" i="6" s="1"/>
  <c r="N48" i="6" s="1"/>
  <c r="N49" i="6" s="1"/>
  <c r="N50" i="6" s="1"/>
  <c r="N51" i="6" s="1"/>
  <c r="N52" i="6" s="1"/>
  <c r="N53" i="6" s="1"/>
  <c r="N54" i="6" s="1"/>
  <c r="N55" i="6" s="1"/>
  <c r="N56" i="6" s="1"/>
  <c r="N57" i="6" s="1"/>
  <c r="N58" i="6" s="1"/>
  <c r="N59" i="6" s="1"/>
  <c r="N60" i="6" s="1"/>
  <c r="N61" i="6" s="1"/>
  <c r="N62" i="6" s="1"/>
  <c r="N63" i="6" s="1"/>
  <c r="N64" i="6" s="1"/>
  <c r="N65" i="6" s="1"/>
  <c r="N66" i="6" s="1"/>
  <c r="N67" i="6" s="1"/>
  <c r="N68" i="6" s="1"/>
  <c r="N69" i="6" s="1"/>
  <c r="N70" i="6" s="1"/>
  <c r="N71" i="6" s="1"/>
  <c r="N72" i="6" s="1"/>
  <c r="N73" i="6" s="1"/>
  <c r="N74" i="6" s="1"/>
  <c r="N75" i="6" s="1"/>
  <c r="N76" i="6" s="1"/>
  <c r="N77" i="6" s="1"/>
  <c r="N78" i="6" s="1"/>
  <c r="N79" i="6" s="1"/>
  <c r="N80" i="6" s="1"/>
  <c r="N81" i="6" s="1"/>
  <c r="N82" i="6" s="1"/>
  <c r="M5" i="6"/>
  <c r="M6" i="6"/>
  <c r="M7" i="6"/>
  <c r="M11" i="6"/>
  <c r="M12" i="6"/>
  <c r="M13" i="6"/>
  <c r="M17" i="6"/>
  <c r="M18" i="6"/>
  <c r="M19" i="6"/>
  <c r="M23" i="6"/>
  <c r="M24" i="6"/>
  <c r="M25" i="6"/>
  <c r="M29" i="6"/>
  <c r="M30" i="6"/>
  <c r="M31" i="6"/>
  <c r="M35" i="6"/>
  <c r="M36" i="6"/>
  <c r="M37" i="6"/>
  <c r="M41" i="6"/>
  <c r="M42" i="6"/>
  <c r="M43" i="6"/>
  <c r="M47" i="6"/>
  <c r="M48" i="6"/>
  <c r="M49" i="6"/>
  <c r="M53" i="6"/>
  <c r="M54" i="6"/>
  <c r="M55" i="6"/>
  <c r="M59" i="6"/>
  <c r="M60" i="6"/>
  <c r="M61" i="6"/>
  <c r="M65" i="6"/>
  <c r="M66" i="6"/>
  <c r="M67" i="6"/>
  <c r="M71" i="6"/>
  <c r="M72" i="6"/>
  <c r="M73" i="6"/>
  <c r="M77" i="6"/>
  <c r="M78" i="6"/>
  <c r="M79" i="6"/>
  <c r="M2" i="6"/>
  <c r="L3" i="6"/>
  <c r="M3" i="6" s="1"/>
  <c r="L4" i="6"/>
  <c r="M4" i="6" s="1"/>
  <c r="L5" i="6"/>
  <c r="L6" i="6"/>
  <c r="L7" i="6"/>
  <c r="L8" i="6"/>
  <c r="M8" i="6" s="1"/>
  <c r="L9" i="6"/>
  <c r="M9" i="6" s="1"/>
  <c r="L10" i="6"/>
  <c r="M10" i="6" s="1"/>
  <c r="L11" i="6"/>
  <c r="L12" i="6"/>
  <c r="L13" i="6"/>
  <c r="L14" i="6"/>
  <c r="M14" i="6" s="1"/>
  <c r="L15" i="6"/>
  <c r="M15" i="6" s="1"/>
  <c r="L16" i="6"/>
  <c r="M16" i="6" s="1"/>
  <c r="L17" i="6"/>
  <c r="L18" i="6"/>
  <c r="L19" i="6"/>
  <c r="L20" i="6"/>
  <c r="M20" i="6" s="1"/>
  <c r="L21" i="6"/>
  <c r="M21" i="6" s="1"/>
  <c r="L22" i="6"/>
  <c r="M22" i="6" s="1"/>
  <c r="L23" i="6"/>
  <c r="L24" i="6"/>
  <c r="L25" i="6"/>
  <c r="L26" i="6"/>
  <c r="M26" i="6" s="1"/>
  <c r="L27" i="6"/>
  <c r="M27" i="6" s="1"/>
  <c r="L28" i="6"/>
  <c r="M28" i="6" s="1"/>
  <c r="L29" i="6"/>
  <c r="L30" i="6"/>
  <c r="L31" i="6"/>
  <c r="L32" i="6"/>
  <c r="M32" i="6" s="1"/>
  <c r="L33" i="6"/>
  <c r="M33" i="6" s="1"/>
  <c r="L34" i="6"/>
  <c r="M34" i="6" s="1"/>
  <c r="L35" i="6"/>
  <c r="L36" i="6"/>
  <c r="L37" i="6"/>
  <c r="L38" i="6"/>
  <c r="M38" i="6" s="1"/>
  <c r="L39" i="6"/>
  <c r="M39" i="6" s="1"/>
  <c r="L40" i="6"/>
  <c r="M40" i="6" s="1"/>
  <c r="L41" i="6"/>
  <c r="L42" i="6"/>
  <c r="L43" i="6"/>
  <c r="L44" i="6"/>
  <c r="M44" i="6" s="1"/>
  <c r="L45" i="6"/>
  <c r="M45" i="6" s="1"/>
  <c r="L46" i="6"/>
  <c r="M46" i="6" s="1"/>
  <c r="L47" i="6"/>
  <c r="L48" i="6"/>
  <c r="L49" i="6"/>
  <c r="L50" i="6"/>
  <c r="M50" i="6" s="1"/>
  <c r="L51" i="6"/>
  <c r="M51" i="6" s="1"/>
  <c r="L52" i="6"/>
  <c r="M52" i="6" s="1"/>
  <c r="L53" i="6"/>
  <c r="L54" i="6"/>
  <c r="L55" i="6"/>
  <c r="L56" i="6"/>
  <c r="M56" i="6" s="1"/>
  <c r="L57" i="6"/>
  <c r="M57" i="6" s="1"/>
  <c r="L58" i="6"/>
  <c r="M58" i="6" s="1"/>
  <c r="L59" i="6"/>
  <c r="L60" i="6"/>
  <c r="L61" i="6"/>
  <c r="L62" i="6"/>
  <c r="M62" i="6" s="1"/>
  <c r="L63" i="6"/>
  <c r="M63" i="6" s="1"/>
  <c r="L64" i="6"/>
  <c r="M64" i="6" s="1"/>
  <c r="L65" i="6"/>
  <c r="L66" i="6"/>
  <c r="L67" i="6"/>
  <c r="L68" i="6"/>
  <c r="M68" i="6" s="1"/>
  <c r="L69" i="6"/>
  <c r="M69" i="6" s="1"/>
  <c r="L70" i="6"/>
  <c r="M70" i="6" s="1"/>
  <c r="L71" i="6"/>
  <c r="L72" i="6"/>
  <c r="L73" i="6"/>
  <c r="L74" i="6"/>
  <c r="M74" i="6" s="1"/>
  <c r="L75" i="6"/>
  <c r="M75" i="6" s="1"/>
  <c r="L76" i="6"/>
  <c r="M76" i="6" s="1"/>
  <c r="L77" i="6"/>
  <c r="L78" i="6"/>
  <c r="L79" i="6"/>
  <c r="L80" i="6"/>
  <c r="M80" i="6" s="1"/>
  <c r="L81" i="6"/>
  <c r="M81" i="6" s="1"/>
  <c r="L82" i="6"/>
  <c r="M82" i="6" s="1"/>
  <c r="L2" i="6"/>
  <c r="M3" i="4"/>
  <c r="M4" i="4" s="1"/>
  <c r="M5" i="4" s="1"/>
  <c r="M6" i="4" s="1"/>
  <c r="M7" i="4" s="1"/>
  <c r="M8" i="4" s="1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M39" i="4" s="1"/>
  <c r="M40" i="4" s="1"/>
  <c r="M41" i="4" s="1"/>
  <c r="M42" i="4" s="1"/>
  <c r="M43" i="4" s="1"/>
  <c r="M44" i="4" s="1"/>
  <c r="M45" i="4" s="1"/>
  <c r="M46" i="4" s="1"/>
  <c r="M47" i="4" s="1"/>
  <c r="M48" i="4" s="1"/>
  <c r="M49" i="4" s="1"/>
  <c r="M50" i="4" s="1"/>
  <c r="M51" i="4" s="1"/>
  <c r="M52" i="4" s="1"/>
  <c r="M53" i="4" s="1"/>
  <c r="M54" i="4" s="1"/>
  <c r="M55" i="4" s="1"/>
  <c r="M56" i="4" s="1"/>
  <c r="M57" i="4" s="1"/>
  <c r="M58" i="4" s="1"/>
  <c r="M59" i="4" s="1"/>
  <c r="M60" i="4" s="1"/>
  <c r="M61" i="4" s="1"/>
  <c r="M62" i="4" s="1"/>
  <c r="M63" i="4" s="1"/>
  <c r="M64" i="4" s="1"/>
  <c r="M65" i="4" s="1"/>
  <c r="M66" i="4" s="1"/>
  <c r="M67" i="4" s="1"/>
  <c r="M68" i="4" s="1"/>
  <c r="M69" i="4" s="1"/>
  <c r="M70" i="4" s="1"/>
  <c r="M71" i="4" s="1"/>
  <c r="M72" i="4" s="1"/>
  <c r="M73" i="4" s="1"/>
  <c r="M74" i="4" s="1"/>
  <c r="M75" i="4" s="1"/>
  <c r="M76" i="4" s="1"/>
  <c r="M77" i="4" s="1"/>
  <c r="M78" i="4" s="1"/>
  <c r="M79" i="4" s="1"/>
  <c r="M80" i="4" s="1"/>
  <c r="M81" i="4" s="1"/>
  <c r="M82" i="4" s="1"/>
  <c r="L3" i="4"/>
  <c r="L7" i="4"/>
  <c r="L8" i="4"/>
  <c r="L9" i="4"/>
  <c r="L13" i="4"/>
  <c r="L14" i="4"/>
  <c r="L15" i="4"/>
  <c r="L19" i="4"/>
  <c r="L20" i="4"/>
  <c r="L21" i="4"/>
  <c r="L25" i="4"/>
  <c r="L26" i="4"/>
  <c r="L27" i="4"/>
  <c r="L31" i="4"/>
  <c r="L32" i="4"/>
  <c r="L33" i="4"/>
  <c r="L37" i="4"/>
  <c r="L38" i="4"/>
  <c r="L39" i="4"/>
  <c r="L43" i="4"/>
  <c r="L44" i="4"/>
  <c r="L45" i="4"/>
  <c r="L49" i="4"/>
  <c r="L50" i="4"/>
  <c r="L51" i="4"/>
  <c r="L55" i="4"/>
  <c r="L56" i="4"/>
  <c r="L57" i="4"/>
  <c r="L61" i="4"/>
  <c r="L62" i="4"/>
  <c r="L63" i="4"/>
  <c r="L67" i="4"/>
  <c r="L68" i="4"/>
  <c r="L69" i="4"/>
  <c r="L73" i="4"/>
  <c r="L74" i="4"/>
  <c r="L75" i="4"/>
  <c r="L79" i="4"/>
  <c r="L80" i="4"/>
  <c r="L81" i="4"/>
  <c r="K3" i="4"/>
  <c r="K4" i="4"/>
  <c r="L4" i="4" s="1"/>
  <c r="K5" i="4"/>
  <c r="L5" i="4" s="1"/>
  <c r="K6" i="4"/>
  <c r="L6" i="4" s="1"/>
  <c r="K7" i="4"/>
  <c r="K8" i="4"/>
  <c r="K9" i="4"/>
  <c r="K10" i="4"/>
  <c r="L10" i="4" s="1"/>
  <c r="K11" i="4"/>
  <c r="L11" i="4" s="1"/>
  <c r="K12" i="4"/>
  <c r="L12" i="4" s="1"/>
  <c r="K13" i="4"/>
  <c r="K14" i="4"/>
  <c r="K15" i="4"/>
  <c r="K16" i="4"/>
  <c r="L16" i="4" s="1"/>
  <c r="K17" i="4"/>
  <c r="L17" i="4" s="1"/>
  <c r="K18" i="4"/>
  <c r="L18" i="4" s="1"/>
  <c r="K19" i="4"/>
  <c r="K20" i="4"/>
  <c r="K21" i="4"/>
  <c r="K22" i="4"/>
  <c r="L22" i="4" s="1"/>
  <c r="K23" i="4"/>
  <c r="L23" i="4" s="1"/>
  <c r="K24" i="4"/>
  <c r="L24" i="4" s="1"/>
  <c r="K25" i="4"/>
  <c r="K26" i="4"/>
  <c r="K27" i="4"/>
  <c r="K28" i="4"/>
  <c r="L28" i="4" s="1"/>
  <c r="K29" i="4"/>
  <c r="L29" i="4" s="1"/>
  <c r="K30" i="4"/>
  <c r="L30" i="4" s="1"/>
  <c r="K31" i="4"/>
  <c r="K32" i="4"/>
  <c r="K33" i="4"/>
  <c r="K34" i="4"/>
  <c r="L34" i="4" s="1"/>
  <c r="K35" i="4"/>
  <c r="L35" i="4" s="1"/>
  <c r="K36" i="4"/>
  <c r="L36" i="4" s="1"/>
  <c r="K37" i="4"/>
  <c r="K38" i="4"/>
  <c r="K39" i="4"/>
  <c r="K40" i="4"/>
  <c r="L40" i="4" s="1"/>
  <c r="K41" i="4"/>
  <c r="L41" i="4" s="1"/>
  <c r="K42" i="4"/>
  <c r="L42" i="4" s="1"/>
  <c r="K43" i="4"/>
  <c r="K44" i="4"/>
  <c r="K45" i="4"/>
  <c r="K46" i="4"/>
  <c r="L46" i="4" s="1"/>
  <c r="K47" i="4"/>
  <c r="L47" i="4" s="1"/>
  <c r="K48" i="4"/>
  <c r="L48" i="4" s="1"/>
  <c r="K49" i="4"/>
  <c r="K50" i="4"/>
  <c r="K51" i="4"/>
  <c r="K52" i="4"/>
  <c r="L52" i="4" s="1"/>
  <c r="K53" i="4"/>
  <c r="L53" i="4" s="1"/>
  <c r="K54" i="4"/>
  <c r="L54" i="4" s="1"/>
  <c r="K55" i="4"/>
  <c r="K56" i="4"/>
  <c r="K57" i="4"/>
  <c r="K58" i="4"/>
  <c r="L58" i="4" s="1"/>
  <c r="K59" i="4"/>
  <c r="L59" i="4" s="1"/>
  <c r="K60" i="4"/>
  <c r="L60" i="4" s="1"/>
  <c r="K61" i="4"/>
  <c r="K62" i="4"/>
  <c r="K63" i="4"/>
  <c r="K64" i="4"/>
  <c r="L64" i="4" s="1"/>
  <c r="K65" i="4"/>
  <c r="L65" i="4" s="1"/>
  <c r="K66" i="4"/>
  <c r="L66" i="4" s="1"/>
  <c r="K67" i="4"/>
  <c r="K68" i="4"/>
  <c r="K69" i="4"/>
  <c r="K70" i="4"/>
  <c r="L70" i="4" s="1"/>
  <c r="K71" i="4"/>
  <c r="L71" i="4" s="1"/>
  <c r="K72" i="4"/>
  <c r="L72" i="4" s="1"/>
  <c r="K73" i="4"/>
  <c r="K74" i="4"/>
  <c r="K75" i="4"/>
  <c r="K76" i="4"/>
  <c r="L76" i="4" s="1"/>
  <c r="K77" i="4"/>
  <c r="L77" i="4" s="1"/>
  <c r="K78" i="4"/>
  <c r="L78" i="4" s="1"/>
  <c r="K79" i="4"/>
  <c r="K80" i="4"/>
  <c r="K81" i="4"/>
  <c r="K82" i="4"/>
  <c r="L82" i="4" s="1"/>
  <c r="K2" i="4"/>
  <c r="L2" i="4" s="1"/>
  <c r="E3" i="4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</calcChain>
</file>

<file path=xl/sharedStrings.xml><?xml version="1.0" encoding="utf-8"?>
<sst xmlns="http://schemas.openxmlformats.org/spreadsheetml/2006/main" count="32" uniqueCount="12">
  <si>
    <t>Time</t>
  </si>
  <si>
    <t>Time</t>
    <phoneticPr fontId="1" type="noConversion"/>
  </si>
  <si>
    <t>Average</t>
  </si>
  <si>
    <t>Average</t>
    <phoneticPr fontId="1" type="noConversion"/>
  </si>
  <si>
    <t>Stdev</t>
  </si>
  <si>
    <t>Stdev</t>
    <phoneticPr fontId="1" type="noConversion"/>
  </si>
  <si>
    <t>Control</t>
    <phoneticPr fontId="1" type="noConversion"/>
  </si>
  <si>
    <t>GsMTx-4</t>
    <phoneticPr fontId="1" type="noConversion"/>
  </si>
  <si>
    <t>GsMTx-4 Stdev</t>
    <phoneticPr fontId="1" type="noConversion"/>
  </si>
  <si>
    <t>Control Stdev</t>
    <phoneticPr fontId="1" type="noConversion"/>
  </si>
  <si>
    <t>Amiloride</t>
    <phoneticPr fontId="1" type="noConversion"/>
  </si>
  <si>
    <t>MAX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</si>
</sst>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D5FC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" altLang="zh-TW" sz="2800">
                <a:solidFill>
                  <a:schemeClr val="tx1"/>
                </a:solidFill>
              </a:rPr>
              <a:t>Control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'Control graph'!$B$1</c:f>
              <c:strCache>
                <c:ptCount val="1"/>
                <c:pt idx="0">
                  <c:v>Average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'Control graph'!$C$2:$C$82</c:f>
                <c:numCache>
                  <c:formatCode>General</c:formatCode>
                  <c:ptCount val="81"/>
                  <c:pt idx="0">
                    <c:v>0</c:v>
                  </c:pt>
                  <c:pt idx="1">
                    <c:v>0.41457809879442498</c:v>
                  </c:pt>
                  <c:pt idx="2">
                    <c:v>0.29092166757851962</c:v>
                  </c:pt>
                  <c:pt idx="3">
                    <c:v>0.46909709371657099</c:v>
                  </c:pt>
                  <c:pt idx="4">
                    <c:v>0.18042195912175807</c:v>
                  </c:pt>
                  <c:pt idx="5">
                    <c:v>0.18042195912175807</c:v>
                  </c:pt>
                  <c:pt idx="6">
                    <c:v>0.48007160924178799</c:v>
                  </c:pt>
                  <c:pt idx="7">
                    <c:v>0.36975498644372601</c:v>
                  </c:pt>
                  <c:pt idx="8">
                    <c:v>0.29755951785595214</c:v>
                  </c:pt>
                  <c:pt idx="9">
                    <c:v>0.27243118397129212</c:v>
                  </c:pt>
                  <c:pt idx="10">
                    <c:v>0.46210568776705907</c:v>
                  </c:pt>
                  <c:pt idx="11">
                    <c:v>0.54486236794258425</c:v>
                  </c:pt>
                  <c:pt idx="12">
                    <c:v>0.3247595264191645</c:v>
                  </c:pt>
                  <c:pt idx="13">
                    <c:v>0.43301270189221941</c:v>
                  </c:pt>
                  <c:pt idx="14">
                    <c:v>0.4330127018922193</c:v>
                  </c:pt>
                  <c:pt idx="15">
                    <c:v>0.14433756729740646</c:v>
                  </c:pt>
                  <c:pt idx="16">
                    <c:v>0.2165063509461097</c:v>
                  </c:pt>
                  <c:pt idx="17">
                    <c:v>0.29755951785595208</c:v>
                  </c:pt>
                  <c:pt idx="18">
                    <c:v>0.54486236794258425</c:v>
                  </c:pt>
                  <c:pt idx="19">
                    <c:v>0.71078008788466585</c:v>
                  </c:pt>
                  <c:pt idx="20">
                    <c:v>0.54486236794258425</c:v>
                  </c:pt>
                  <c:pt idx="21">
                    <c:v>0.38188130791298669</c:v>
                  </c:pt>
                  <c:pt idx="22">
                    <c:v>3.0501451468195202</c:v>
                  </c:pt>
                  <c:pt idx="23">
                    <c:v>2.1225476044916669</c:v>
                  </c:pt>
                  <c:pt idx="24">
                    <c:v>2.252602661367519</c:v>
                  </c:pt>
                  <c:pt idx="25">
                    <c:v>2.1225476044916669</c:v>
                  </c:pt>
                  <c:pt idx="26">
                    <c:v>2.8138885461226071</c:v>
                  </c:pt>
                  <c:pt idx="27">
                    <c:v>2.384848003542364</c:v>
                  </c:pt>
                  <c:pt idx="28">
                    <c:v>1.9525624189766781</c:v>
                  </c:pt>
                  <c:pt idx="29">
                    <c:v>2.5739075352467502</c:v>
                  </c:pt>
                  <c:pt idx="30">
                    <c:v>2.0107134927681765</c:v>
                  </c:pt>
                  <c:pt idx="31">
                    <c:v>1.9803724397193574</c:v>
                  </c:pt>
                  <c:pt idx="32">
                    <c:v>2.4916527312876831</c:v>
                  </c:pt>
                  <c:pt idx="33">
                    <c:v>1.7853571071357284</c:v>
                  </c:pt>
                  <c:pt idx="34">
                    <c:v>2.1821362812620113</c:v>
                  </c:pt>
                  <c:pt idx="35">
                    <c:v>2.5721363526583665</c:v>
                  </c:pt>
                  <c:pt idx="36">
                    <c:v>2.0184694077443859</c:v>
                  </c:pt>
                  <c:pt idx="37">
                    <c:v>2.6479650205393681</c:v>
                  </c:pt>
                  <c:pt idx="38">
                    <c:v>1.9525624189766708</c:v>
                  </c:pt>
                  <c:pt idx="39">
                    <c:v>1.7199806200458687</c:v>
                  </c:pt>
                  <c:pt idx="40">
                    <c:v>2.3029080347826931</c:v>
                  </c:pt>
                  <c:pt idx="41">
                    <c:v>1.6141464462681197</c:v>
                  </c:pt>
                  <c:pt idx="42">
                    <c:v>1.958222514594987</c:v>
                  </c:pt>
                  <c:pt idx="43">
                    <c:v>1.6520189667999059</c:v>
                  </c:pt>
                  <c:pt idx="44">
                    <c:v>1.5004339650025826</c:v>
                  </c:pt>
                  <c:pt idx="45">
                    <c:v>1.7354304221143608</c:v>
                  </c:pt>
                  <c:pt idx="46">
                    <c:v>1.757424725746938</c:v>
                  </c:pt>
                  <c:pt idx="47">
                    <c:v>2.0133021175836086</c:v>
                  </c:pt>
                  <c:pt idx="48">
                    <c:v>2.0829166249916726</c:v>
                  </c:pt>
                  <c:pt idx="49">
                    <c:v>1.7173289580042608</c:v>
                  </c:pt>
                  <c:pt idx="50">
                    <c:v>1.6524130083002857</c:v>
                  </c:pt>
                  <c:pt idx="51">
                    <c:v>1.1232625472257143</c:v>
                  </c:pt>
                  <c:pt idx="52">
                    <c:v>0.30830517889476544</c:v>
                  </c:pt>
                  <c:pt idx="53">
                    <c:v>1.120360804979067</c:v>
                  </c:pt>
                  <c:pt idx="54">
                    <c:v>1.3735788109897444</c:v>
                  </c:pt>
                  <c:pt idx="55">
                    <c:v>1.5039011769394957</c:v>
                  </c:pt>
                  <c:pt idx="56">
                    <c:v>0.96014321848357598</c:v>
                  </c:pt>
                  <c:pt idx="57">
                    <c:v>0.79056941504209488</c:v>
                  </c:pt>
                  <c:pt idx="58">
                    <c:v>0.95810685729724321</c:v>
                  </c:pt>
                  <c:pt idx="59">
                    <c:v>1.3506364240608943</c:v>
                  </c:pt>
                  <c:pt idx="60">
                    <c:v>0.79056941504210387</c:v>
                  </c:pt>
                  <c:pt idx="61">
                    <c:v>1.2588230283350681</c:v>
                  </c:pt>
                  <c:pt idx="62">
                    <c:v>1.203835017766139</c:v>
                  </c:pt>
                  <c:pt idx="63">
                    <c:v>0.81089585233452499</c:v>
                  </c:pt>
                  <c:pt idx="64">
                    <c:v>1.0661701318270054</c:v>
                  </c:pt>
                  <c:pt idx="65">
                    <c:v>0.82915619758884995</c:v>
                  </c:pt>
                  <c:pt idx="66">
                    <c:v>1.0364452469860626</c:v>
                  </c:pt>
                  <c:pt idx="67">
                    <c:v>0.84471395552971495</c:v>
                  </c:pt>
                  <c:pt idx="68">
                    <c:v>0.71078008788467251</c:v>
                  </c:pt>
                  <c:pt idx="69">
                    <c:v>0.53155628425722035</c:v>
                  </c:pt>
                  <c:pt idx="70">
                    <c:v>0.53155628425721702</c:v>
                  </c:pt>
                  <c:pt idx="71">
                    <c:v>0.40983990776887513</c:v>
                  </c:pt>
                  <c:pt idx="72">
                    <c:v>1.14564392373896</c:v>
                  </c:pt>
                  <c:pt idx="73">
                    <c:v>1.0231690964840563</c:v>
                  </c:pt>
                  <c:pt idx="74">
                    <c:v>0.79139249638427567</c:v>
                  </c:pt>
                  <c:pt idx="75">
                    <c:v>0.79385662013573688</c:v>
                  </c:pt>
                  <c:pt idx="76">
                    <c:v>1.1232625472257143</c:v>
                  </c:pt>
                  <c:pt idx="77">
                    <c:v>0.74389879463987862</c:v>
                  </c:pt>
                  <c:pt idx="78">
                    <c:v>0.55901699437494745</c:v>
                  </c:pt>
                  <c:pt idx="79">
                    <c:v>1.1016086722001925</c:v>
                  </c:pt>
                  <c:pt idx="80">
                    <c:v>2.7041634565979922</c:v>
                  </c:pt>
                </c:numCache>
              </c:numRef>
            </c:plus>
            <c:minus>
              <c:numRef>
                <c:f>'Control graph'!$C$2:$C$82</c:f>
                <c:numCache>
                  <c:formatCode>General</c:formatCode>
                  <c:ptCount val="81"/>
                  <c:pt idx="0">
                    <c:v>0</c:v>
                  </c:pt>
                  <c:pt idx="1">
                    <c:v>0.41457809879442498</c:v>
                  </c:pt>
                  <c:pt idx="2">
                    <c:v>0.29092166757851962</c:v>
                  </c:pt>
                  <c:pt idx="3">
                    <c:v>0.46909709371657099</c:v>
                  </c:pt>
                  <c:pt idx="4">
                    <c:v>0.18042195912175807</c:v>
                  </c:pt>
                  <c:pt idx="5">
                    <c:v>0.18042195912175807</c:v>
                  </c:pt>
                  <c:pt idx="6">
                    <c:v>0.48007160924178799</c:v>
                  </c:pt>
                  <c:pt idx="7">
                    <c:v>0.36975498644372601</c:v>
                  </c:pt>
                  <c:pt idx="8">
                    <c:v>0.29755951785595214</c:v>
                  </c:pt>
                  <c:pt idx="9">
                    <c:v>0.27243118397129212</c:v>
                  </c:pt>
                  <c:pt idx="10">
                    <c:v>0.46210568776705907</c:v>
                  </c:pt>
                  <c:pt idx="11">
                    <c:v>0.54486236794258425</c:v>
                  </c:pt>
                  <c:pt idx="12">
                    <c:v>0.3247595264191645</c:v>
                  </c:pt>
                  <c:pt idx="13">
                    <c:v>0.43301270189221941</c:v>
                  </c:pt>
                  <c:pt idx="14">
                    <c:v>0.4330127018922193</c:v>
                  </c:pt>
                  <c:pt idx="15">
                    <c:v>0.14433756729740646</c:v>
                  </c:pt>
                  <c:pt idx="16">
                    <c:v>0.2165063509461097</c:v>
                  </c:pt>
                  <c:pt idx="17">
                    <c:v>0.29755951785595208</c:v>
                  </c:pt>
                  <c:pt idx="18">
                    <c:v>0.54486236794258425</c:v>
                  </c:pt>
                  <c:pt idx="19">
                    <c:v>0.71078008788466585</c:v>
                  </c:pt>
                  <c:pt idx="20">
                    <c:v>0.54486236794258425</c:v>
                  </c:pt>
                  <c:pt idx="21">
                    <c:v>0.38188130791298669</c:v>
                  </c:pt>
                  <c:pt idx="22">
                    <c:v>3.0501451468195202</c:v>
                  </c:pt>
                  <c:pt idx="23">
                    <c:v>2.1225476044916669</c:v>
                  </c:pt>
                  <c:pt idx="24">
                    <c:v>2.252602661367519</c:v>
                  </c:pt>
                  <c:pt idx="25">
                    <c:v>2.1225476044916669</c:v>
                  </c:pt>
                  <c:pt idx="26">
                    <c:v>2.8138885461226071</c:v>
                  </c:pt>
                  <c:pt idx="27">
                    <c:v>2.384848003542364</c:v>
                  </c:pt>
                  <c:pt idx="28">
                    <c:v>1.9525624189766781</c:v>
                  </c:pt>
                  <c:pt idx="29">
                    <c:v>2.5739075352467502</c:v>
                  </c:pt>
                  <c:pt idx="30">
                    <c:v>2.0107134927681765</c:v>
                  </c:pt>
                  <c:pt idx="31">
                    <c:v>1.9803724397193574</c:v>
                  </c:pt>
                  <c:pt idx="32">
                    <c:v>2.4916527312876831</c:v>
                  </c:pt>
                  <c:pt idx="33">
                    <c:v>1.7853571071357284</c:v>
                  </c:pt>
                  <c:pt idx="34">
                    <c:v>2.1821362812620113</c:v>
                  </c:pt>
                  <c:pt idx="35">
                    <c:v>2.5721363526583665</c:v>
                  </c:pt>
                  <c:pt idx="36">
                    <c:v>2.0184694077443859</c:v>
                  </c:pt>
                  <c:pt idx="37">
                    <c:v>2.6479650205393681</c:v>
                  </c:pt>
                  <c:pt idx="38">
                    <c:v>1.9525624189766708</c:v>
                  </c:pt>
                  <c:pt idx="39">
                    <c:v>1.7199806200458687</c:v>
                  </c:pt>
                  <c:pt idx="40">
                    <c:v>2.3029080347826931</c:v>
                  </c:pt>
                  <c:pt idx="41">
                    <c:v>1.6141464462681197</c:v>
                  </c:pt>
                  <c:pt idx="42">
                    <c:v>1.958222514594987</c:v>
                  </c:pt>
                  <c:pt idx="43">
                    <c:v>1.6520189667999059</c:v>
                  </c:pt>
                  <c:pt idx="44">
                    <c:v>1.5004339650025826</c:v>
                  </c:pt>
                  <c:pt idx="45">
                    <c:v>1.7354304221143608</c:v>
                  </c:pt>
                  <c:pt idx="46">
                    <c:v>1.757424725746938</c:v>
                  </c:pt>
                  <c:pt idx="47">
                    <c:v>2.0133021175836086</c:v>
                  </c:pt>
                  <c:pt idx="48">
                    <c:v>2.0829166249916726</c:v>
                  </c:pt>
                  <c:pt idx="49">
                    <c:v>1.7173289580042608</c:v>
                  </c:pt>
                  <c:pt idx="50">
                    <c:v>1.6524130083002857</c:v>
                  </c:pt>
                  <c:pt idx="51">
                    <c:v>1.1232625472257143</c:v>
                  </c:pt>
                  <c:pt idx="52">
                    <c:v>0.30830517889476544</c:v>
                  </c:pt>
                  <c:pt idx="53">
                    <c:v>1.120360804979067</c:v>
                  </c:pt>
                  <c:pt idx="54">
                    <c:v>1.3735788109897444</c:v>
                  </c:pt>
                  <c:pt idx="55">
                    <c:v>1.5039011769394957</c:v>
                  </c:pt>
                  <c:pt idx="56">
                    <c:v>0.96014321848357598</c:v>
                  </c:pt>
                  <c:pt idx="57">
                    <c:v>0.79056941504209488</c:v>
                  </c:pt>
                  <c:pt idx="58">
                    <c:v>0.95810685729724321</c:v>
                  </c:pt>
                  <c:pt idx="59">
                    <c:v>1.3506364240608943</c:v>
                  </c:pt>
                  <c:pt idx="60">
                    <c:v>0.79056941504210387</c:v>
                  </c:pt>
                  <c:pt idx="61">
                    <c:v>1.2588230283350681</c:v>
                  </c:pt>
                  <c:pt idx="62">
                    <c:v>1.203835017766139</c:v>
                  </c:pt>
                  <c:pt idx="63">
                    <c:v>0.81089585233452499</c:v>
                  </c:pt>
                  <c:pt idx="64">
                    <c:v>1.0661701318270054</c:v>
                  </c:pt>
                  <c:pt idx="65">
                    <c:v>0.82915619758884995</c:v>
                  </c:pt>
                  <c:pt idx="66">
                    <c:v>1.0364452469860626</c:v>
                  </c:pt>
                  <c:pt idx="67">
                    <c:v>0.84471395552971495</c:v>
                  </c:pt>
                  <c:pt idx="68">
                    <c:v>0.71078008788467251</c:v>
                  </c:pt>
                  <c:pt idx="69">
                    <c:v>0.53155628425722035</c:v>
                  </c:pt>
                  <c:pt idx="70">
                    <c:v>0.53155628425721702</c:v>
                  </c:pt>
                  <c:pt idx="71">
                    <c:v>0.40983990776887513</c:v>
                  </c:pt>
                  <c:pt idx="72">
                    <c:v>1.14564392373896</c:v>
                  </c:pt>
                  <c:pt idx="73">
                    <c:v>1.0231690964840563</c:v>
                  </c:pt>
                  <c:pt idx="74">
                    <c:v>0.79139249638427567</c:v>
                  </c:pt>
                  <c:pt idx="75">
                    <c:v>0.79385662013573688</c:v>
                  </c:pt>
                  <c:pt idx="76">
                    <c:v>1.1232625472257143</c:v>
                  </c:pt>
                  <c:pt idx="77">
                    <c:v>0.74389879463987862</c:v>
                  </c:pt>
                  <c:pt idx="78">
                    <c:v>0.55901699437494745</c:v>
                  </c:pt>
                  <c:pt idx="79">
                    <c:v>1.1016086722001925</c:v>
                  </c:pt>
                  <c:pt idx="80">
                    <c:v>2.7041634565979922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1">
                    <a:lumMod val="40000"/>
                    <a:lumOff val="60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1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'Control graph'!$A$2:$A$82</c:f>
              <c:numCache>
                <c:formatCode>General</c:formatCode>
                <c:ptCount val="8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  <c:pt idx="34">
                  <c:v>17.5</c:v>
                </c:pt>
                <c:pt idx="35">
                  <c:v>18</c:v>
                </c:pt>
                <c:pt idx="36">
                  <c:v>18.5</c:v>
                </c:pt>
                <c:pt idx="37">
                  <c:v>19</c:v>
                </c:pt>
                <c:pt idx="38">
                  <c:v>19.5</c:v>
                </c:pt>
                <c:pt idx="39">
                  <c:v>20</c:v>
                </c:pt>
                <c:pt idx="40">
                  <c:v>20.5</c:v>
                </c:pt>
                <c:pt idx="41">
                  <c:v>21</c:v>
                </c:pt>
                <c:pt idx="42">
                  <c:v>21.5</c:v>
                </c:pt>
                <c:pt idx="43">
                  <c:v>22</c:v>
                </c:pt>
                <c:pt idx="44">
                  <c:v>22.5</c:v>
                </c:pt>
                <c:pt idx="45">
                  <c:v>23</c:v>
                </c:pt>
                <c:pt idx="46">
                  <c:v>23.5</c:v>
                </c:pt>
                <c:pt idx="47">
                  <c:v>24</c:v>
                </c:pt>
                <c:pt idx="48">
                  <c:v>24.5</c:v>
                </c:pt>
                <c:pt idx="49">
                  <c:v>25</c:v>
                </c:pt>
                <c:pt idx="50">
                  <c:v>25.5</c:v>
                </c:pt>
                <c:pt idx="51">
                  <c:v>26</c:v>
                </c:pt>
                <c:pt idx="52">
                  <c:v>26.5</c:v>
                </c:pt>
                <c:pt idx="53">
                  <c:v>27</c:v>
                </c:pt>
                <c:pt idx="54">
                  <c:v>27.5</c:v>
                </c:pt>
                <c:pt idx="55">
                  <c:v>28</c:v>
                </c:pt>
                <c:pt idx="56">
                  <c:v>28.5</c:v>
                </c:pt>
                <c:pt idx="57">
                  <c:v>29</c:v>
                </c:pt>
                <c:pt idx="58">
                  <c:v>29.5</c:v>
                </c:pt>
                <c:pt idx="59">
                  <c:v>30</c:v>
                </c:pt>
                <c:pt idx="60">
                  <c:v>30.5</c:v>
                </c:pt>
                <c:pt idx="61">
                  <c:v>31</c:v>
                </c:pt>
                <c:pt idx="62">
                  <c:v>31.5</c:v>
                </c:pt>
                <c:pt idx="63">
                  <c:v>32</c:v>
                </c:pt>
                <c:pt idx="64">
                  <c:v>32.5</c:v>
                </c:pt>
                <c:pt idx="65">
                  <c:v>33</c:v>
                </c:pt>
                <c:pt idx="66">
                  <c:v>33.5</c:v>
                </c:pt>
                <c:pt idx="67">
                  <c:v>34</c:v>
                </c:pt>
                <c:pt idx="68">
                  <c:v>34.5</c:v>
                </c:pt>
                <c:pt idx="69">
                  <c:v>35</c:v>
                </c:pt>
                <c:pt idx="70">
                  <c:v>35.5</c:v>
                </c:pt>
                <c:pt idx="71">
                  <c:v>36</c:v>
                </c:pt>
                <c:pt idx="72">
                  <c:v>36.5</c:v>
                </c:pt>
                <c:pt idx="73">
                  <c:v>37</c:v>
                </c:pt>
                <c:pt idx="74">
                  <c:v>37.5</c:v>
                </c:pt>
                <c:pt idx="75">
                  <c:v>38</c:v>
                </c:pt>
                <c:pt idx="76">
                  <c:v>38.5</c:v>
                </c:pt>
                <c:pt idx="77">
                  <c:v>39</c:v>
                </c:pt>
                <c:pt idx="78">
                  <c:v>39.5</c:v>
                </c:pt>
                <c:pt idx="79">
                  <c:v>40</c:v>
                </c:pt>
                <c:pt idx="80">
                  <c:v>40.5</c:v>
                </c:pt>
              </c:numCache>
            </c:numRef>
          </c:xVal>
          <c:yVal>
            <c:numRef>
              <c:f>'Control graph'!$B$2:$B$82</c:f>
              <c:numCache>
                <c:formatCode>General</c:formatCode>
                <c:ptCount val="81"/>
                <c:pt idx="0">
                  <c:v>0</c:v>
                </c:pt>
                <c:pt idx="1">
                  <c:v>-4.1666666666666657E-2</c:v>
                </c:pt>
                <c:pt idx="2">
                  <c:v>0.14583333333333331</c:v>
                </c:pt>
                <c:pt idx="3">
                  <c:v>0.27083333333333331</c:v>
                </c:pt>
                <c:pt idx="4">
                  <c:v>0.27083333333333331</c:v>
                </c:pt>
                <c:pt idx="5">
                  <c:v>0.27083333333333331</c:v>
                </c:pt>
                <c:pt idx="6">
                  <c:v>0.1875</c:v>
                </c:pt>
                <c:pt idx="7">
                  <c:v>0.22916666666666663</c:v>
                </c:pt>
                <c:pt idx="8">
                  <c:v>0.29166666666666663</c:v>
                </c:pt>
                <c:pt idx="9">
                  <c:v>6.25E-2</c:v>
                </c:pt>
                <c:pt idx="10">
                  <c:v>-4.1666666666666671E-2</c:v>
                </c:pt>
                <c:pt idx="11">
                  <c:v>0.20833333333333331</c:v>
                </c:pt>
                <c:pt idx="12">
                  <c:v>2.0833333333333329E-2</c:v>
                </c:pt>
                <c:pt idx="13">
                  <c:v>0.41666666666666663</c:v>
                </c:pt>
                <c:pt idx="14">
                  <c:v>0.25</c:v>
                </c:pt>
                <c:pt idx="15">
                  <c:v>8.3333333333333329E-2</c:v>
                </c:pt>
                <c:pt idx="16">
                  <c:v>-0.20833333333333331</c:v>
                </c:pt>
                <c:pt idx="17">
                  <c:v>4.1666666666666671E-2</c:v>
                </c:pt>
                <c:pt idx="18">
                  <c:v>0.125</c:v>
                </c:pt>
                <c:pt idx="19">
                  <c:v>0.29166666666666669</c:v>
                </c:pt>
                <c:pt idx="20">
                  <c:v>0.125</c:v>
                </c:pt>
                <c:pt idx="21">
                  <c:v>-8.3333333333333329E-2</c:v>
                </c:pt>
                <c:pt idx="22">
                  <c:v>2.770833333333333</c:v>
                </c:pt>
                <c:pt idx="23">
                  <c:v>9.4583333333333339</c:v>
                </c:pt>
                <c:pt idx="24">
                  <c:v>12.229166666666666</c:v>
                </c:pt>
                <c:pt idx="25">
                  <c:v>13.708333333333334</c:v>
                </c:pt>
                <c:pt idx="26">
                  <c:v>15.479166666666666</c:v>
                </c:pt>
                <c:pt idx="27">
                  <c:v>15.25</c:v>
                </c:pt>
                <c:pt idx="28">
                  <c:v>15.416666666666666</c:v>
                </c:pt>
                <c:pt idx="29">
                  <c:v>15</c:v>
                </c:pt>
                <c:pt idx="30">
                  <c:v>15.3125</c:v>
                </c:pt>
                <c:pt idx="31">
                  <c:v>14.208333333333334</c:v>
                </c:pt>
                <c:pt idx="32">
                  <c:v>13.666666666666666</c:v>
                </c:pt>
                <c:pt idx="33">
                  <c:v>13.416666666666666</c:v>
                </c:pt>
                <c:pt idx="34">
                  <c:v>13.0625</c:v>
                </c:pt>
                <c:pt idx="35">
                  <c:v>12.604166666666666</c:v>
                </c:pt>
                <c:pt idx="36">
                  <c:v>12.395833333333334</c:v>
                </c:pt>
                <c:pt idx="37">
                  <c:v>12.104166666666666</c:v>
                </c:pt>
                <c:pt idx="38">
                  <c:v>11.416666666666666</c:v>
                </c:pt>
                <c:pt idx="39">
                  <c:v>11.166666666666666</c:v>
                </c:pt>
                <c:pt idx="40">
                  <c:v>11.270833333333334</c:v>
                </c:pt>
                <c:pt idx="41">
                  <c:v>10.6875</c:v>
                </c:pt>
                <c:pt idx="42">
                  <c:v>10.520833333333332</c:v>
                </c:pt>
                <c:pt idx="43">
                  <c:v>9.9166666666666679</c:v>
                </c:pt>
                <c:pt idx="44">
                  <c:v>9.5208333333333321</c:v>
                </c:pt>
                <c:pt idx="45">
                  <c:v>9.2708333333333321</c:v>
                </c:pt>
                <c:pt idx="46">
                  <c:v>8.9583333333333321</c:v>
                </c:pt>
                <c:pt idx="47">
                  <c:v>9.1041666666666679</c:v>
                </c:pt>
                <c:pt idx="48">
                  <c:v>8.9583333333333321</c:v>
                </c:pt>
                <c:pt idx="49">
                  <c:v>8.4375</c:v>
                </c:pt>
                <c:pt idx="50">
                  <c:v>7.6875</c:v>
                </c:pt>
                <c:pt idx="51">
                  <c:v>7.5625</c:v>
                </c:pt>
                <c:pt idx="52">
                  <c:v>7.729166666666667</c:v>
                </c:pt>
                <c:pt idx="53">
                  <c:v>6.958333333333333</c:v>
                </c:pt>
                <c:pt idx="54">
                  <c:v>6.9375</c:v>
                </c:pt>
                <c:pt idx="55">
                  <c:v>6.9375</c:v>
                </c:pt>
                <c:pt idx="56">
                  <c:v>6.375</c:v>
                </c:pt>
                <c:pt idx="57">
                  <c:v>6</c:v>
                </c:pt>
                <c:pt idx="58">
                  <c:v>6.1875</c:v>
                </c:pt>
                <c:pt idx="59">
                  <c:v>5.5625</c:v>
                </c:pt>
                <c:pt idx="60">
                  <c:v>6.333333333333333</c:v>
                </c:pt>
                <c:pt idx="61">
                  <c:v>5.645833333333333</c:v>
                </c:pt>
                <c:pt idx="62">
                  <c:v>5.4375</c:v>
                </c:pt>
                <c:pt idx="63">
                  <c:v>5.729166666666667</c:v>
                </c:pt>
                <c:pt idx="64">
                  <c:v>5.1041666666666661</c:v>
                </c:pt>
                <c:pt idx="65">
                  <c:v>4.75</c:v>
                </c:pt>
                <c:pt idx="66">
                  <c:v>4.4375</c:v>
                </c:pt>
                <c:pt idx="67">
                  <c:v>4.4583333333333339</c:v>
                </c:pt>
                <c:pt idx="68">
                  <c:v>4.2916666666666661</c:v>
                </c:pt>
                <c:pt idx="69">
                  <c:v>4.1041666666666661</c:v>
                </c:pt>
                <c:pt idx="70">
                  <c:v>4.270833333333333</c:v>
                </c:pt>
                <c:pt idx="71">
                  <c:v>4.3541666666666661</c:v>
                </c:pt>
                <c:pt idx="72">
                  <c:v>4.75</c:v>
                </c:pt>
                <c:pt idx="73">
                  <c:v>3.875</c:v>
                </c:pt>
                <c:pt idx="74">
                  <c:v>3.4791666666666665</c:v>
                </c:pt>
                <c:pt idx="75">
                  <c:v>3.2916666666666665</c:v>
                </c:pt>
                <c:pt idx="76">
                  <c:v>3.5625</c:v>
                </c:pt>
                <c:pt idx="77">
                  <c:v>3.8958333333333335</c:v>
                </c:pt>
                <c:pt idx="78">
                  <c:v>3.75</c:v>
                </c:pt>
                <c:pt idx="79">
                  <c:v>3.7916666666666665</c:v>
                </c:pt>
                <c:pt idx="80">
                  <c:v>2.75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0B-9D46-8439-0D188BBBE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3460944"/>
        <c:axId val="1347767600"/>
      </c:scatterChart>
      <c:valAx>
        <c:axId val="1483460944"/>
        <c:scaling>
          <c:orientation val="minMax"/>
          <c:max val="40"/>
          <c:min val="0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347767600"/>
        <c:crosses val="autoZero"/>
        <c:crossBetween val="midCat"/>
      </c:valAx>
      <c:valAx>
        <c:axId val="1347767600"/>
        <c:scaling>
          <c:orientation val="minMax"/>
          <c:max val="20"/>
          <c:min val="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2000" b="0" i="0" baseline="0">
                    <a:solidFill>
                      <a:schemeClr val="tx1"/>
                    </a:solidFill>
                    <a:effectLst/>
                    <a:latin typeface="Symbol" pitchFamily="2" charset="2"/>
                  </a:rPr>
                  <a:t>D</a:t>
                </a:r>
                <a:r>
                  <a:rPr lang="en-US" altLang="zh-TW" sz="2000" b="0" i="0" baseline="0">
                    <a:solidFill>
                      <a:schemeClr val="tx1"/>
                    </a:solidFill>
                    <a:effectLst/>
                  </a:rPr>
                  <a:t>F/F</a:t>
                </a:r>
                <a:r>
                  <a:rPr lang="en-US" altLang="zh-TW" sz="1600" b="0" i="0" baseline="0">
                    <a:solidFill>
                      <a:schemeClr val="tx1"/>
                    </a:solidFill>
                    <a:effectLst/>
                  </a:rPr>
                  <a:t>0</a:t>
                </a:r>
                <a:endParaRPr lang="zh-TW" altLang="zh-TW" sz="16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834609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TW" sz="2800">
                <a:solidFill>
                  <a:schemeClr val="tx1"/>
                </a:solidFill>
              </a:rPr>
              <a:t>GsMTx-4</a:t>
            </a:r>
            <a:endParaRPr lang="zh-TW" altLang="en-US" sz="28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GsMTx!$O$2:$O$82</c:f>
                <c:numCache>
                  <c:formatCode>General</c:formatCode>
                  <c:ptCount val="81"/>
                  <c:pt idx="0">
                    <c:v>0.4330127018922193</c:v>
                  </c:pt>
                  <c:pt idx="1">
                    <c:v>0.28867513459481292</c:v>
                  </c:pt>
                  <c:pt idx="2">
                    <c:v>0.28867513459481292</c:v>
                  </c:pt>
                  <c:pt idx="3">
                    <c:v>0.28867513459481292</c:v>
                  </c:pt>
                  <c:pt idx="4">
                    <c:v>0.14433756729740646</c:v>
                  </c:pt>
                  <c:pt idx="5">
                    <c:v>0.2165063509461097</c:v>
                  </c:pt>
                  <c:pt idx="6">
                    <c:v>0.14433756729740646</c:v>
                  </c:pt>
                  <c:pt idx="7">
                    <c:v>0.14433756729740646</c:v>
                  </c:pt>
                  <c:pt idx="8">
                    <c:v>0.32004773949452536</c:v>
                  </c:pt>
                  <c:pt idx="9">
                    <c:v>0</c:v>
                  </c:pt>
                  <c:pt idx="10">
                    <c:v>0.14433756729740646</c:v>
                  </c:pt>
                  <c:pt idx="11">
                    <c:v>0.21650635094610965</c:v>
                  </c:pt>
                  <c:pt idx="12">
                    <c:v>0.14433756729740646</c:v>
                  </c:pt>
                  <c:pt idx="13">
                    <c:v>0.21650635094610965</c:v>
                  </c:pt>
                  <c:pt idx="14">
                    <c:v>0.68083894326534133</c:v>
                  </c:pt>
                  <c:pt idx="15">
                    <c:v>0.14433756729740646</c:v>
                  </c:pt>
                  <c:pt idx="16">
                    <c:v>0.39747466725706071</c:v>
                  </c:pt>
                  <c:pt idx="17">
                    <c:v>0.2165063509461097</c:v>
                  </c:pt>
                  <c:pt idx="18">
                    <c:v>0.14433756729740646</c:v>
                  </c:pt>
                  <c:pt idx="19">
                    <c:v>0.2165063509461097</c:v>
                  </c:pt>
                  <c:pt idx="20">
                    <c:v>0.58184333515703923</c:v>
                  </c:pt>
                  <c:pt idx="21">
                    <c:v>0.27322660517925024</c:v>
                  </c:pt>
                  <c:pt idx="22">
                    <c:v>3.9370039370059056</c:v>
                  </c:pt>
                  <c:pt idx="23">
                    <c:v>4.4022958025709009</c:v>
                  </c:pt>
                  <c:pt idx="24">
                    <c:v>5.658695373788321</c:v>
                  </c:pt>
                  <c:pt idx="25">
                    <c:v>5.8563533875612368</c:v>
                  </c:pt>
                  <c:pt idx="26">
                    <c:v>5.6129500561944505</c:v>
                  </c:pt>
                  <c:pt idx="27">
                    <c:v>6.2605466569976524</c:v>
                  </c:pt>
                  <c:pt idx="28">
                    <c:v>6.8954242074001506</c:v>
                  </c:pt>
                  <c:pt idx="29">
                    <c:v>5.9958029301985665</c:v>
                  </c:pt>
                  <c:pt idx="30">
                    <c:v>5.6586953737883157</c:v>
                  </c:pt>
                  <c:pt idx="31">
                    <c:v>6.0339030578151531</c:v>
                  </c:pt>
                  <c:pt idx="32">
                    <c:v>4.982434422827632</c:v>
                  </c:pt>
                  <c:pt idx="33">
                    <c:v>5.4510129028160117</c:v>
                  </c:pt>
                  <c:pt idx="34">
                    <c:v>5.597618541248889</c:v>
                  </c:pt>
                  <c:pt idx="35">
                    <c:v>5.196653570648456</c:v>
                  </c:pt>
                  <c:pt idx="36">
                    <c:v>4.3642725625240244</c:v>
                  </c:pt>
                  <c:pt idx="37">
                    <c:v>4.7316898555261293</c:v>
                  </c:pt>
                  <c:pt idx="38">
                    <c:v>4.7316898555261293</c:v>
                  </c:pt>
                  <c:pt idx="39">
                    <c:v>4.166666666666667</c:v>
                  </c:pt>
                  <c:pt idx="40">
                    <c:v>3.8790301622957251</c:v>
                  </c:pt>
                  <c:pt idx="41">
                    <c:v>3.3582402799349818</c:v>
                  </c:pt>
                  <c:pt idx="42">
                    <c:v>3.2023754204236168</c:v>
                  </c:pt>
                  <c:pt idx="43">
                    <c:v>3.2787192621510002</c:v>
                  </c:pt>
                  <c:pt idx="44">
                    <c:v>3.2188679859713272</c:v>
                  </c:pt>
                  <c:pt idx="45">
                    <c:v>3.4075080500434782</c:v>
                  </c:pt>
                  <c:pt idx="46">
                    <c:v>2.4590394466132501</c:v>
                  </c:pt>
                  <c:pt idx="47">
                    <c:v>2.2153975063430718</c:v>
                  </c:pt>
                  <c:pt idx="48">
                    <c:v>2.4494897427831779</c:v>
                  </c:pt>
                  <c:pt idx="49">
                    <c:v>2.5990783622917801</c:v>
                  </c:pt>
                  <c:pt idx="50">
                    <c:v>2.5259074277046123</c:v>
                  </c:pt>
                  <c:pt idx="51">
                    <c:v>2.1774571050756553</c:v>
                  </c:pt>
                  <c:pt idx="52">
                    <c:v>2.1262251370288445</c:v>
                  </c:pt>
                  <c:pt idx="53">
                    <c:v>2.1262251370288463</c:v>
                  </c:pt>
                  <c:pt idx="54">
                    <c:v>2.0463381929681126</c:v>
                  </c:pt>
                  <c:pt idx="55">
                    <c:v>1.8535813682946021</c:v>
                  </c:pt>
                  <c:pt idx="56">
                    <c:v>1.5343293866268324</c:v>
                  </c:pt>
                  <c:pt idx="57">
                    <c:v>2.0052015692526606</c:v>
                  </c:pt>
                  <c:pt idx="58">
                    <c:v>1.5723301886761003</c:v>
                  </c:pt>
                  <c:pt idx="59">
                    <c:v>1.3090231727004185</c:v>
                  </c:pt>
                  <c:pt idx="60">
                    <c:v>1.2990381056766587</c:v>
                  </c:pt>
                  <c:pt idx="61">
                    <c:v>1.5275252316519468</c:v>
                  </c:pt>
                  <c:pt idx="62">
                    <c:v>1.4215601757693319</c:v>
                  </c:pt>
                  <c:pt idx="63">
                    <c:v>1.6158932858054438</c:v>
                  </c:pt>
                  <c:pt idx="64">
                    <c:v>0.98160158244914475</c:v>
                  </c:pt>
                  <c:pt idx="65">
                    <c:v>0.62360956446232385</c:v>
                  </c:pt>
                  <c:pt idx="66">
                    <c:v>1.4624940645653539</c:v>
                  </c:pt>
                  <c:pt idx="67">
                    <c:v>0.73950997288745202</c:v>
                  </c:pt>
                  <c:pt idx="68">
                    <c:v>0.76376261582597371</c:v>
                  </c:pt>
                  <c:pt idx="69">
                    <c:v>0.89267855356785597</c:v>
                  </c:pt>
                  <c:pt idx="70">
                    <c:v>0.50518148554092268</c:v>
                  </c:pt>
                  <c:pt idx="71">
                    <c:v>0.36084391824351691</c:v>
                  </c:pt>
                  <c:pt idx="72">
                    <c:v>0.86902723394225856</c:v>
                  </c:pt>
                  <c:pt idx="73">
                    <c:v>1.0825317547305484</c:v>
                  </c:pt>
                  <c:pt idx="74">
                    <c:v>0.61661035778953099</c:v>
                  </c:pt>
                  <c:pt idx="75">
                    <c:v>0.54486236794258425</c:v>
                  </c:pt>
                  <c:pt idx="76">
                    <c:v>0.4330127018922193</c:v>
                  </c:pt>
                  <c:pt idx="77">
                    <c:v>0.49999999999999978</c:v>
                  </c:pt>
                  <c:pt idx="78">
                    <c:v>0.16666666666666738</c:v>
                  </c:pt>
                  <c:pt idx="79">
                    <c:v>1.0366546087187269</c:v>
                  </c:pt>
                  <c:pt idx="80">
                    <c:v>0.60524329359724827</c:v>
                  </c:pt>
                </c:numCache>
              </c:numRef>
            </c:plus>
            <c:minus>
              <c:numRef>
                <c:f>GsMTx!$O$2:$O$82</c:f>
                <c:numCache>
                  <c:formatCode>General</c:formatCode>
                  <c:ptCount val="81"/>
                  <c:pt idx="0">
                    <c:v>0.4330127018922193</c:v>
                  </c:pt>
                  <c:pt idx="1">
                    <c:v>0.28867513459481292</c:v>
                  </c:pt>
                  <c:pt idx="2">
                    <c:v>0.28867513459481292</c:v>
                  </c:pt>
                  <c:pt idx="3">
                    <c:v>0.28867513459481292</c:v>
                  </c:pt>
                  <c:pt idx="4">
                    <c:v>0.14433756729740646</c:v>
                  </c:pt>
                  <c:pt idx="5">
                    <c:v>0.2165063509461097</c:v>
                  </c:pt>
                  <c:pt idx="6">
                    <c:v>0.14433756729740646</c:v>
                  </c:pt>
                  <c:pt idx="7">
                    <c:v>0.14433756729740646</c:v>
                  </c:pt>
                  <c:pt idx="8">
                    <c:v>0.32004773949452536</c:v>
                  </c:pt>
                  <c:pt idx="9">
                    <c:v>0</c:v>
                  </c:pt>
                  <c:pt idx="10">
                    <c:v>0.14433756729740646</c:v>
                  </c:pt>
                  <c:pt idx="11">
                    <c:v>0.21650635094610965</c:v>
                  </c:pt>
                  <c:pt idx="12">
                    <c:v>0.14433756729740646</c:v>
                  </c:pt>
                  <c:pt idx="13">
                    <c:v>0.21650635094610965</c:v>
                  </c:pt>
                  <c:pt idx="14">
                    <c:v>0.68083894326534133</c:v>
                  </c:pt>
                  <c:pt idx="15">
                    <c:v>0.14433756729740646</c:v>
                  </c:pt>
                  <c:pt idx="16">
                    <c:v>0.39747466725706071</c:v>
                  </c:pt>
                  <c:pt idx="17">
                    <c:v>0.2165063509461097</c:v>
                  </c:pt>
                  <c:pt idx="18">
                    <c:v>0.14433756729740646</c:v>
                  </c:pt>
                  <c:pt idx="19">
                    <c:v>0.2165063509461097</c:v>
                  </c:pt>
                  <c:pt idx="20">
                    <c:v>0.58184333515703923</c:v>
                  </c:pt>
                  <c:pt idx="21">
                    <c:v>0.27322660517925024</c:v>
                  </c:pt>
                  <c:pt idx="22">
                    <c:v>3.9370039370059056</c:v>
                  </c:pt>
                  <c:pt idx="23">
                    <c:v>4.4022958025709009</c:v>
                  </c:pt>
                  <c:pt idx="24">
                    <c:v>5.658695373788321</c:v>
                  </c:pt>
                  <c:pt idx="25">
                    <c:v>5.8563533875612368</c:v>
                  </c:pt>
                  <c:pt idx="26">
                    <c:v>5.6129500561944505</c:v>
                  </c:pt>
                  <c:pt idx="27">
                    <c:v>6.2605466569976524</c:v>
                  </c:pt>
                  <c:pt idx="28">
                    <c:v>6.8954242074001506</c:v>
                  </c:pt>
                  <c:pt idx="29">
                    <c:v>5.9958029301985665</c:v>
                  </c:pt>
                  <c:pt idx="30">
                    <c:v>5.6586953737883157</c:v>
                  </c:pt>
                  <c:pt idx="31">
                    <c:v>6.0339030578151531</c:v>
                  </c:pt>
                  <c:pt idx="32">
                    <c:v>4.982434422827632</c:v>
                  </c:pt>
                  <c:pt idx="33">
                    <c:v>5.4510129028160117</c:v>
                  </c:pt>
                  <c:pt idx="34">
                    <c:v>5.597618541248889</c:v>
                  </c:pt>
                  <c:pt idx="35">
                    <c:v>5.196653570648456</c:v>
                  </c:pt>
                  <c:pt idx="36">
                    <c:v>4.3642725625240244</c:v>
                  </c:pt>
                  <c:pt idx="37">
                    <c:v>4.7316898555261293</c:v>
                  </c:pt>
                  <c:pt idx="38">
                    <c:v>4.7316898555261293</c:v>
                  </c:pt>
                  <c:pt idx="39">
                    <c:v>4.166666666666667</c:v>
                  </c:pt>
                  <c:pt idx="40">
                    <c:v>3.8790301622957251</c:v>
                  </c:pt>
                  <c:pt idx="41">
                    <c:v>3.3582402799349818</c:v>
                  </c:pt>
                  <c:pt idx="42">
                    <c:v>3.2023754204236168</c:v>
                  </c:pt>
                  <c:pt idx="43">
                    <c:v>3.2787192621510002</c:v>
                  </c:pt>
                  <c:pt idx="44">
                    <c:v>3.2188679859713272</c:v>
                  </c:pt>
                  <c:pt idx="45">
                    <c:v>3.4075080500434782</c:v>
                  </c:pt>
                  <c:pt idx="46">
                    <c:v>2.4590394466132501</c:v>
                  </c:pt>
                  <c:pt idx="47">
                    <c:v>2.2153975063430718</c:v>
                  </c:pt>
                  <c:pt idx="48">
                    <c:v>2.4494897427831779</c:v>
                  </c:pt>
                  <c:pt idx="49">
                    <c:v>2.5990783622917801</c:v>
                  </c:pt>
                  <c:pt idx="50">
                    <c:v>2.5259074277046123</c:v>
                  </c:pt>
                  <c:pt idx="51">
                    <c:v>2.1774571050756553</c:v>
                  </c:pt>
                  <c:pt idx="52">
                    <c:v>2.1262251370288445</c:v>
                  </c:pt>
                  <c:pt idx="53">
                    <c:v>2.1262251370288463</c:v>
                  </c:pt>
                  <c:pt idx="54">
                    <c:v>2.0463381929681126</c:v>
                  </c:pt>
                  <c:pt idx="55">
                    <c:v>1.8535813682946021</c:v>
                  </c:pt>
                  <c:pt idx="56">
                    <c:v>1.5343293866268324</c:v>
                  </c:pt>
                  <c:pt idx="57">
                    <c:v>2.0052015692526606</c:v>
                  </c:pt>
                  <c:pt idx="58">
                    <c:v>1.5723301886761003</c:v>
                  </c:pt>
                  <c:pt idx="59">
                    <c:v>1.3090231727004185</c:v>
                  </c:pt>
                  <c:pt idx="60">
                    <c:v>1.2990381056766587</c:v>
                  </c:pt>
                  <c:pt idx="61">
                    <c:v>1.5275252316519468</c:v>
                  </c:pt>
                  <c:pt idx="62">
                    <c:v>1.4215601757693319</c:v>
                  </c:pt>
                  <c:pt idx="63">
                    <c:v>1.6158932858054438</c:v>
                  </c:pt>
                  <c:pt idx="64">
                    <c:v>0.98160158244914475</c:v>
                  </c:pt>
                  <c:pt idx="65">
                    <c:v>0.62360956446232385</c:v>
                  </c:pt>
                  <c:pt idx="66">
                    <c:v>1.4624940645653539</c:v>
                  </c:pt>
                  <c:pt idx="67">
                    <c:v>0.73950997288745202</c:v>
                  </c:pt>
                  <c:pt idx="68">
                    <c:v>0.76376261582597371</c:v>
                  </c:pt>
                  <c:pt idx="69">
                    <c:v>0.89267855356785597</c:v>
                  </c:pt>
                  <c:pt idx="70">
                    <c:v>0.50518148554092268</c:v>
                  </c:pt>
                  <c:pt idx="71">
                    <c:v>0.36084391824351691</c:v>
                  </c:pt>
                  <c:pt idx="72">
                    <c:v>0.86902723394225856</c:v>
                  </c:pt>
                  <c:pt idx="73">
                    <c:v>1.0825317547305484</c:v>
                  </c:pt>
                  <c:pt idx="74">
                    <c:v>0.61661035778953099</c:v>
                  </c:pt>
                  <c:pt idx="75">
                    <c:v>0.54486236794258425</c:v>
                  </c:pt>
                  <c:pt idx="76">
                    <c:v>0.4330127018922193</c:v>
                  </c:pt>
                  <c:pt idx="77">
                    <c:v>0.49999999999999978</c:v>
                  </c:pt>
                  <c:pt idx="78">
                    <c:v>0.16666666666666738</c:v>
                  </c:pt>
                  <c:pt idx="79">
                    <c:v>1.0366546087187269</c:v>
                  </c:pt>
                  <c:pt idx="80">
                    <c:v>0.60524329359724827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1">
                    <a:lumMod val="40000"/>
                    <a:lumOff val="60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GsMTx!$M$2:$M$82</c:f>
              <c:numCache>
                <c:formatCode>General</c:formatCode>
                <c:ptCount val="8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  <c:pt idx="34">
                  <c:v>17.5</c:v>
                </c:pt>
                <c:pt idx="35">
                  <c:v>18</c:v>
                </c:pt>
                <c:pt idx="36">
                  <c:v>18.5</c:v>
                </c:pt>
                <c:pt idx="37">
                  <c:v>19</c:v>
                </c:pt>
                <c:pt idx="38">
                  <c:v>19.5</c:v>
                </c:pt>
                <c:pt idx="39">
                  <c:v>20</c:v>
                </c:pt>
                <c:pt idx="40">
                  <c:v>20.5</c:v>
                </c:pt>
                <c:pt idx="41">
                  <c:v>21</c:v>
                </c:pt>
                <c:pt idx="42">
                  <c:v>21.5</c:v>
                </c:pt>
                <c:pt idx="43">
                  <c:v>22</c:v>
                </c:pt>
                <c:pt idx="44">
                  <c:v>22.5</c:v>
                </c:pt>
                <c:pt idx="45">
                  <c:v>23</c:v>
                </c:pt>
                <c:pt idx="46">
                  <c:v>23.5</c:v>
                </c:pt>
                <c:pt idx="47">
                  <c:v>24</c:v>
                </c:pt>
                <c:pt idx="48">
                  <c:v>24.5</c:v>
                </c:pt>
                <c:pt idx="49">
                  <c:v>25</c:v>
                </c:pt>
                <c:pt idx="50">
                  <c:v>25.5</c:v>
                </c:pt>
                <c:pt idx="51">
                  <c:v>26</c:v>
                </c:pt>
                <c:pt idx="52">
                  <c:v>26.5</c:v>
                </c:pt>
                <c:pt idx="53">
                  <c:v>27</c:v>
                </c:pt>
                <c:pt idx="54">
                  <c:v>27.5</c:v>
                </c:pt>
                <c:pt idx="55">
                  <c:v>28</c:v>
                </c:pt>
                <c:pt idx="56">
                  <c:v>28.5</c:v>
                </c:pt>
                <c:pt idx="57">
                  <c:v>29</c:v>
                </c:pt>
                <c:pt idx="58">
                  <c:v>29.5</c:v>
                </c:pt>
                <c:pt idx="59">
                  <c:v>30</c:v>
                </c:pt>
                <c:pt idx="60">
                  <c:v>30.5</c:v>
                </c:pt>
                <c:pt idx="61">
                  <c:v>31</c:v>
                </c:pt>
                <c:pt idx="62">
                  <c:v>31.5</c:v>
                </c:pt>
                <c:pt idx="63">
                  <c:v>32</c:v>
                </c:pt>
                <c:pt idx="64">
                  <c:v>32.5</c:v>
                </c:pt>
                <c:pt idx="65">
                  <c:v>33</c:v>
                </c:pt>
                <c:pt idx="66">
                  <c:v>33.5</c:v>
                </c:pt>
                <c:pt idx="67">
                  <c:v>34</c:v>
                </c:pt>
                <c:pt idx="68">
                  <c:v>34.5</c:v>
                </c:pt>
                <c:pt idx="69">
                  <c:v>35</c:v>
                </c:pt>
                <c:pt idx="70">
                  <c:v>35.5</c:v>
                </c:pt>
                <c:pt idx="71">
                  <c:v>36</c:v>
                </c:pt>
                <c:pt idx="72">
                  <c:v>36.5</c:v>
                </c:pt>
                <c:pt idx="73">
                  <c:v>37</c:v>
                </c:pt>
                <c:pt idx="74">
                  <c:v>37.5</c:v>
                </c:pt>
                <c:pt idx="75">
                  <c:v>38</c:v>
                </c:pt>
                <c:pt idx="76">
                  <c:v>38.5</c:v>
                </c:pt>
                <c:pt idx="77">
                  <c:v>39</c:v>
                </c:pt>
                <c:pt idx="78">
                  <c:v>39.5</c:v>
                </c:pt>
                <c:pt idx="79">
                  <c:v>40</c:v>
                </c:pt>
                <c:pt idx="80">
                  <c:v>40.5</c:v>
                </c:pt>
              </c:numCache>
            </c:numRef>
          </c:xVal>
          <c:yVal>
            <c:numRef>
              <c:f>GsMTx!$N$2:$N$82</c:f>
              <c:numCache>
                <c:formatCode>General</c:formatCode>
                <c:ptCount val="81"/>
                <c:pt idx="0">
                  <c:v>0.25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0.16666666666666666</c:v>
                </c:pt>
                <c:pt idx="4">
                  <c:v>8.3333333333333329E-2</c:v>
                </c:pt>
                <c:pt idx="5">
                  <c:v>-0.20833333333333331</c:v>
                </c:pt>
                <c:pt idx="6">
                  <c:v>8.3333333333333329E-2</c:v>
                </c:pt>
                <c:pt idx="7">
                  <c:v>8.3333333333333329E-2</c:v>
                </c:pt>
                <c:pt idx="8">
                  <c:v>-0.125</c:v>
                </c:pt>
                <c:pt idx="9">
                  <c:v>0</c:v>
                </c:pt>
                <c:pt idx="10">
                  <c:v>-8.3333333333333329E-2</c:v>
                </c:pt>
                <c:pt idx="11">
                  <c:v>-0.125</c:v>
                </c:pt>
                <c:pt idx="12">
                  <c:v>-8.3333333333333329E-2</c:v>
                </c:pt>
                <c:pt idx="13">
                  <c:v>-0.125</c:v>
                </c:pt>
                <c:pt idx="14">
                  <c:v>0.20833333333333331</c:v>
                </c:pt>
                <c:pt idx="15">
                  <c:v>-8.3333333333333329E-2</c:v>
                </c:pt>
                <c:pt idx="16">
                  <c:v>-0.20833333333333331</c:v>
                </c:pt>
                <c:pt idx="17">
                  <c:v>-0.20833333333333331</c:v>
                </c:pt>
                <c:pt idx="18">
                  <c:v>-8.3333333333333329E-2</c:v>
                </c:pt>
                <c:pt idx="19">
                  <c:v>-0.20833333333333331</c:v>
                </c:pt>
                <c:pt idx="20">
                  <c:v>4.1666666666666671E-2</c:v>
                </c:pt>
                <c:pt idx="21">
                  <c:v>-0.45833333333333326</c:v>
                </c:pt>
                <c:pt idx="22">
                  <c:v>6</c:v>
                </c:pt>
                <c:pt idx="23">
                  <c:v>10.541666666666666</c:v>
                </c:pt>
                <c:pt idx="24">
                  <c:v>11.416666666666666</c:v>
                </c:pt>
                <c:pt idx="25">
                  <c:v>10.458333333333334</c:v>
                </c:pt>
                <c:pt idx="26">
                  <c:v>11.708333333333334</c:v>
                </c:pt>
                <c:pt idx="27">
                  <c:v>11.833333333333332</c:v>
                </c:pt>
                <c:pt idx="28">
                  <c:v>11.458333333333334</c:v>
                </c:pt>
                <c:pt idx="29">
                  <c:v>11.041666666666668</c:v>
                </c:pt>
                <c:pt idx="30">
                  <c:v>10.583333333333334</c:v>
                </c:pt>
                <c:pt idx="31">
                  <c:v>10.791666666666668</c:v>
                </c:pt>
                <c:pt idx="32">
                  <c:v>9.7916666666666679</c:v>
                </c:pt>
                <c:pt idx="33">
                  <c:v>9.2083333333333339</c:v>
                </c:pt>
                <c:pt idx="34">
                  <c:v>9.6666666666666661</c:v>
                </c:pt>
                <c:pt idx="35">
                  <c:v>9.2916666666666661</c:v>
                </c:pt>
                <c:pt idx="36">
                  <c:v>8.7916666666666661</c:v>
                </c:pt>
                <c:pt idx="37">
                  <c:v>8</c:v>
                </c:pt>
                <c:pt idx="38">
                  <c:v>8</c:v>
                </c:pt>
                <c:pt idx="39">
                  <c:v>7.1666666666666661</c:v>
                </c:pt>
                <c:pt idx="40">
                  <c:v>7.458333333333333</c:v>
                </c:pt>
                <c:pt idx="41">
                  <c:v>6.6666666666666661</c:v>
                </c:pt>
                <c:pt idx="42">
                  <c:v>6.708333333333333</c:v>
                </c:pt>
                <c:pt idx="43">
                  <c:v>6.5</c:v>
                </c:pt>
                <c:pt idx="44">
                  <c:v>5.8333333333333339</c:v>
                </c:pt>
                <c:pt idx="45">
                  <c:v>6.3333333333333339</c:v>
                </c:pt>
                <c:pt idx="46">
                  <c:v>5.125</c:v>
                </c:pt>
                <c:pt idx="47">
                  <c:v>5.2083333333333339</c:v>
                </c:pt>
                <c:pt idx="48">
                  <c:v>5</c:v>
                </c:pt>
                <c:pt idx="49">
                  <c:v>4.7083333333333339</c:v>
                </c:pt>
                <c:pt idx="50">
                  <c:v>4.791666666666667</c:v>
                </c:pt>
                <c:pt idx="51">
                  <c:v>4.458333333333333</c:v>
                </c:pt>
                <c:pt idx="52">
                  <c:v>4.416666666666667</c:v>
                </c:pt>
                <c:pt idx="53">
                  <c:v>3.4166666666666665</c:v>
                </c:pt>
                <c:pt idx="54">
                  <c:v>3.75</c:v>
                </c:pt>
                <c:pt idx="55">
                  <c:v>3.875</c:v>
                </c:pt>
                <c:pt idx="56">
                  <c:v>3.4166666666666665</c:v>
                </c:pt>
                <c:pt idx="57">
                  <c:v>3.5833333333333335</c:v>
                </c:pt>
                <c:pt idx="58">
                  <c:v>3.5</c:v>
                </c:pt>
                <c:pt idx="59">
                  <c:v>2.7916666666666665</c:v>
                </c:pt>
                <c:pt idx="60">
                  <c:v>2.9166666666666665</c:v>
                </c:pt>
                <c:pt idx="61">
                  <c:v>2.6666666666666665</c:v>
                </c:pt>
                <c:pt idx="62">
                  <c:v>2.5833333333333335</c:v>
                </c:pt>
                <c:pt idx="63">
                  <c:v>2.333333333333333</c:v>
                </c:pt>
                <c:pt idx="64">
                  <c:v>2.4583333333333335</c:v>
                </c:pt>
                <c:pt idx="65">
                  <c:v>2</c:v>
                </c:pt>
                <c:pt idx="66">
                  <c:v>2.5</c:v>
                </c:pt>
                <c:pt idx="67">
                  <c:v>1.875</c:v>
                </c:pt>
                <c:pt idx="68">
                  <c:v>1.8333333333333333</c:v>
                </c:pt>
                <c:pt idx="69">
                  <c:v>1.5416666666666667</c:v>
                </c:pt>
                <c:pt idx="70">
                  <c:v>1.2916666666666667</c:v>
                </c:pt>
                <c:pt idx="71">
                  <c:v>1.4583333333333333</c:v>
                </c:pt>
                <c:pt idx="72">
                  <c:v>1.0416666666666667</c:v>
                </c:pt>
                <c:pt idx="73">
                  <c:v>1.375</c:v>
                </c:pt>
                <c:pt idx="74">
                  <c:v>1.2083333333333333</c:v>
                </c:pt>
                <c:pt idx="75">
                  <c:v>1.125</c:v>
                </c:pt>
                <c:pt idx="76">
                  <c:v>1.25</c:v>
                </c:pt>
                <c:pt idx="77">
                  <c:v>1.1666666666666667</c:v>
                </c:pt>
                <c:pt idx="78">
                  <c:v>0.83333333333333326</c:v>
                </c:pt>
                <c:pt idx="79">
                  <c:v>1.2083333333333335</c:v>
                </c:pt>
                <c:pt idx="80">
                  <c:v>0.95833333333333326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8F-3D44-8F92-D2661F395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633120"/>
        <c:axId val="1460314832"/>
      </c:scatterChart>
      <c:valAx>
        <c:axId val="1472633120"/>
        <c:scaling>
          <c:orientation val="minMax"/>
          <c:max val="40"/>
          <c:min val="0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60314832"/>
        <c:crosses val="autoZero"/>
        <c:crossBetween val="midCat"/>
      </c:valAx>
      <c:valAx>
        <c:axId val="1460314832"/>
        <c:scaling>
          <c:orientation val="minMax"/>
          <c:min val="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2000" b="0" i="0" baseline="0">
                    <a:solidFill>
                      <a:schemeClr val="tx1"/>
                    </a:solidFill>
                    <a:effectLst/>
                    <a:latin typeface="Symbol" pitchFamily="2" charset="2"/>
                  </a:rPr>
                  <a:t>D</a:t>
                </a:r>
                <a:r>
                  <a:rPr lang="en-US" altLang="zh-TW" sz="2000" b="0" i="0" baseline="0">
                    <a:solidFill>
                      <a:schemeClr val="tx1"/>
                    </a:solidFill>
                    <a:effectLst/>
                  </a:rPr>
                  <a:t>F/F</a:t>
                </a:r>
                <a:r>
                  <a:rPr lang="en-US" altLang="zh-TW" sz="1600" b="0" i="0" baseline="0">
                    <a:solidFill>
                      <a:schemeClr val="tx1"/>
                    </a:solidFill>
                    <a:effectLst/>
                  </a:rPr>
                  <a:t>0</a:t>
                </a:r>
                <a:endParaRPr lang="zh-TW" altLang="zh-TW" sz="20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72633120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GsMTx!$AE$1</c:f>
              <c:strCache>
                <c:ptCount val="1"/>
                <c:pt idx="0">
                  <c:v>Control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GsMTx!$AD$2:$AD$82</c:f>
              <c:numCache>
                <c:formatCode>General</c:formatCode>
                <c:ptCount val="8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  <c:pt idx="34">
                  <c:v>17.5</c:v>
                </c:pt>
                <c:pt idx="35">
                  <c:v>18</c:v>
                </c:pt>
                <c:pt idx="36">
                  <c:v>18.5</c:v>
                </c:pt>
                <c:pt idx="37">
                  <c:v>19</c:v>
                </c:pt>
                <c:pt idx="38">
                  <c:v>19.5</c:v>
                </c:pt>
                <c:pt idx="39">
                  <c:v>20</c:v>
                </c:pt>
                <c:pt idx="40">
                  <c:v>20.5</c:v>
                </c:pt>
                <c:pt idx="41">
                  <c:v>21</c:v>
                </c:pt>
                <c:pt idx="42">
                  <c:v>21.5</c:v>
                </c:pt>
                <c:pt idx="43">
                  <c:v>22</c:v>
                </c:pt>
                <c:pt idx="44">
                  <c:v>22.5</c:v>
                </c:pt>
                <c:pt idx="45">
                  <c:v>23</c:v>
                </c:pt>
                <c:pt idx="46">
                  <c:v>23.5</c:v>
                </c:pt>
                <c:pt idx="47">
                  <c:v>24</c:v>
                </c:pt>
                <c:pt idx="48">
                  <c:v>24.5</c:v>
                </c:pt>
                <c:pt idx="49">
                  <c:v>25</c:v>
                </c:pt>
                <c:pt idx="50">
                  <c:v>25.5</c:v>
                </c:pt>
                <c:pt idx="51">
                  <c:v>26</c:v>
                </c:pt>
                <c:pt idx="52">
                  <c:v>26.5</c:v>
                </c:pt>
                <c:pt idx="53">
                  <c:v>27</c:v>
                </c:pt>
                <c:pt idx="54">
                  <c:v>27.5</c:v>
                </c:pt>
                <c:pt idx="55">
                  <c:v>28</c:v>
                </c:pt>
                <c:pt idx="56">
                  <c:v>28.5</c:v>
                </c:pt>
                <c:pt idx="57">
                  <c:v>29</c:v>
                </c:pt>
                <c:pt idx="58">
                  <c:v>29.5</c:v>
                </c:pt>
                <c:pt idx="59">
                  <c:v>30</c:v>
                </c:pt>
                <c:pt idx="60">
                  <c:v>30.5</c:v>
                </c:pt>
                <c:pt idx="61">
                  <c:v>31</c:v>
                </c:pt>
                <c:pt idx="62">
                  <c:v>31.5</c:v>
                </c:pt>
                <c:pt idx="63">
                  <c:v>32</c:v>
                </c:pt>
                <c:pt idx="64">
                  <c:v>32.5</c:v>
                </c:pt>
                <c:pt idx="65">
                  <c:v>33</c:v>
                </c:pt>
                <c:pt idx="66">
                  <c:v>33.5</c:v>
                </c:pt>
                <c:pt idx="67">
                  <c:v>34</c:v>
                </c:pt>
                <c:pt idx="68">
                  <c:v>34.5</c:v>
                </c:pt>
                <c:pt idx="69">
                  <c:v>35</c:v>
                </c:pt>
                <c:pt idx="70">
                  <c:v>35.5</c:v>
                </c:pt>
                <c:pt idx="71">
                  <c:v>36</c:v>
                </c:pt>
                <c:pt idx="72">
                  <c:v>36.5</c:v>
                </c:pt>
                <c:pt idx="73">
                  <c:v>37</c:v>
                </c:pt>
                <c:pt idx="74">
                  <c:v>37.5</c:v>
                </c:pt>
                <c:pt idx="75">
                  <c:v>38</c:v>
                </c:pt>
                <c:pt idx="76">
                  <c:v>38.5</c:v>
                </c:pt>
                <c:pt idx="77">
                  <c:v>39</c:v>
                </c:pt>
                <c:pt idx="78">
                  <c:v>39.5</c:v>
                </c:pt>
                <c:pt idx="79">
                  <c:v>40</c:v>
                </c:pt>
                <c:pt idx="80">
                  <c:v>40.5</c:v>
                </c:pt>
              </c:numCache>
            </c:numRef>
          </c:xVal>
          <c:yVal>
            <c:numRef>
              <c:f>GsMTx!$AE$2:$AE$82</c:f>
              <c:numCache>
                <c:formatCode>General</c:formatCode>
                <c:ptCount val="81"/>
                <c:pt idx="0">
                  <c:v>0</c:v>
                </c:pt>
                <c:pt idx="1">
                  <c:v>-4.1666666666666657E-2</c:v>
                </c:pt>
                <c:pt idx="2">
                  <c:v>0.14583333333333331</c:v>
                </c:pt>
                <c:pt idx="3">
                  <c:v>0.27083333333333331</c:v>
                </c:pt>
                <c:pt idx="4">
                  <c:v>0.27083333333333331</c:v>
                </c:pt>
                <c:pt idx="5">
                  <c:v>0.27083333333333331</c:v>
                </c:pt>
                <c:pt idx="6">
                  <c:v>0.1875</c:v>
                </c:pt>
                <c:pt idx="7">
                  <c:v>0.22916666666666663</c:v>
                </c:pt>
                <c:pt idx="8">
                  <c:v>0.29166666666666663</c:v>
                </c:pt>
                <c:pt idx="9">
                  <c:v>6.25E-2</c:v>
                </c:pt>
                <c:pt idx="10">
                  <c:v>-4.1666666666666671E-2</c:v>
                </c:pt>
                <c:pt idx="11">
                  <c:v>0.20833333333333331</c:v>
                </c:pt>
                <c:pt idx="12">
                  <c:v>2.0833333333333329E-2</c:v>
                </c:pt>
                <c:pt idx="13">
                  <c:v>0.41666666666666663</c:v>
                </c:pt>
                <c:pt idx="14">
                  <c:v>0.25</c:v>
                </c:pt>
                <c:pt idx="15">
                  <c:v>8.3333333333333329E-2</c:v>
                </c:pt>
                <c:pt idx="16">
                  <c:v>-0.20833333333333331</c:v>
                </c:pt>
                <c:pt idx="17">
                  <c:v>4.1666666666666671E-2</c:v>
                </c:pt>
                <c:pt idx="18">
                  <c:v>0.125</c:v>
                </c:pt>
                <c:pt idx="19">
                  <c:v>0.29166666666666669</c:v>
                </c:pt>
                <c:pt idx="20">
                  <c:v>0.125</c:v>
                </c:pt>
                <c:pt idx="21">
                  <c:v>-8.3333333333333329E-2</c:v>
                </c:pt>
                <c:pt idx="22">
                  <c:v>2.770833333333333</c:v>
                </c:pt>
                <c:pt idx="23">
                  <c:v>9.4583333333333339</c:v>
                </c:pt>
                <c:pt idx="24">
                  <c:v>12.229166666666666</c:v>
                </c:pt>
                <c:pt idx="25">
                  <c:v>13.708333333333334</c:v>
                </c:pt>
                <c:pt idx="26">
                  <c:v>15.479166666666666</c:v>
                </c:pt>
                <c:pt idx="27">
                  <c:v>15.25</c:v>
                </c:pt>
                <c:pt idx="28">
                  <c:v>15.416666666666666</c:v>
                </c:pt>
                <c:pt idx="29">
                  <c:v>15</c:v>
                </c:pt>
                <c:pt idx="30">
                  <c:v>15.3125</c:v>
                </c:pt>
                <c:pt idx="31">
                  <c:v>14.208333333333334</c:v>
                </c:pt>
                <c:pt idx="32">
                  <c:v>13.666666666666666</c:v>
                </c:pt>
                <c:pt idx="33">
                  <c:v>13.416666666666666</c:v>
                </c:pt>
                <c:pt idx="34">
                  <c:v>13.0625</c:v>
                </c:pt>
                <c:pt idx="35">
                  <c:v>12.604166666666666</c:v>
                </c:pt>
                <c:pt idx="36">
                  <c:v>12.395833333333334</c:v>
                </c:pt>
                <c:pt idx="37">
                  <c:v>12.104166666666666</c:v>
                </c:pt>
                <c:pt idx="38">
                  <c:v>11.416666666666666</c:v>
                </c:pt>
                <c:pt idx="39">
                  <c:v>11.166666666666666</c:v>
                </c:pt>
                <c:pt idx="40">
                  <c:v>11.270833333333334</c:v>
                </c:pt>
                <c:pt idx="41">
                  <c:v>10.6875</c:v>
                </c:pt>
                <c:pt idx="42">
                  <c:v>10.520833333333332</c:v>
                </c:pt>
                <c:pt idx="43">
                  <c:v>9.9166666666666679</c:v>
                </c:pt>
                <c:pt idx="44">
                  <c:v>9.5208333333333321</c:v>
                </c:pt>
                <c:pt idx="45">
                  <c:v>9.2708333333333321</c:v>
                </c:pt>
                <c:pt idx="46">
                  <c:v>8.9583333333333321</c:v>
                </c:pt>
                <c:pt idx="47">
                  <c:v>9.1041666666666679</c:v>
                </c:pt>
                <c:pt idx="48">
                  <c:v>8.9583333333333321</c:v>
                </c:pt>
                <c:pt idx="49">
                  <c:v>8.4375</c:v>
                </c:pt>
                <c:pt idx="50">
                  <c:v>7.6875</c:v>
                </c:pt>
                <c:pt idx="51">
                  <c:v>7.5625</c:v>
                </c:pt>
                <c:pt idx="52">
                  <c:v>7.729166666666667</c:v>
                </c:pt>
                <c:pt idx="53">
                  <c:v>6.958333333333333</c:v>
                </c:pt>
                <c:pt idx="54">
                  <c:v>6.9375</c:v>
                </c:pt>
                <c:pt idx="55">
                  <c:v>6.9375</c:v>
                </c:pt>
                <c:pt idx="56">
                  <c:v>6.375</c:v>
                </c:pt>
                <c:pt idx="57">
                  <c:v>6</c:v>
                </c:pt>
                <c:pt idx="58">
                  <c:v>6.1875</c:v>
                </c:pt>
                <c:pt idx="59">
                  <c:v>5.5625</c:v>
                </c:pt>
                <c:pt idx="60">
                  <c:v>6.333333333333333</c:v>
                </c:pt>
                <c:pt idx="61">
                  <c:v>5.645833333333333</c:v>
                </c:pt>
                <c:pt idx="62">
                  <c:v>5.4375</c:v>
                </c:pt>
                <c:pt idx="63">
                  <c:v>5.729166666666667</c:v>
                </c:pt>
                <c:pt idx="64">
                  <c:v>5.1041666666666661</c:v>
                </c:pt>
                <c:pt idx="65">
                  <c:v>4.75</c:v>
                </c:pt>
                <c:pt idx="66">
                  <c:v>4.4375</c:v>
                </c:pt>
                <c:pt idx="67">
                  <c:v>4.4583333333333339</c:v>
                </c:pt>
                <c:pt idx="68">
                  <c:v>4.2916666666666661</c:v>
                </c:pt>
                <c:pt idx="69">
                  <c:v>4.1041666666666661</c:v>
                </c:pt>
                <c:pt idx="70">
                  <c:v>4.270833333333333</c:v>
                </c:pt>
                <c:pt idx="71">
                  <c:v>4.3541666666666661</c:v>
                </c:pt>
                <c:pt idx="72">
                  <c:v>4.75</c:v>
                </c:pt>
                <c:pt idx="73">
                  <c:v>3.875</c:v>
                </c:pt>
                <c:pt idx="74">
                  <c:v>3.4791666666666665</c:v>
                </c:pt>
                <c:pt idx="75">
                  <c:v>3.2916666666666665</c:v>
                </c:pt>
                <c:pt idx="76">
                  <c:v>3.5625</c:v>
                </c:pt>
                <c:pt idx="77">
                  <c:v>3.8958333333333335</c:v>
                </c:pt>
                <c:pt idx="78">
                  <c:v>3.75</c:v>
                </c:pt>
                <c:pt idx="79">
                  <c:v>3.7916666666666665</c:v>
                </c:pt>
                <c:pt idx="80">
                  <c:v>2.75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5FB-0F4F-B516-2F8E1EF50379}"/>
            </c:ext>
          </c:extLst>
        </c:ser>
        <c:ser>
          <c:idx val="1"/>
          <c:order val="1"/>
          <c:tx>
            <c:strRef>
              <c:f>GsMTx!$AF$1</c:f>
              <c:strCache>
                <c:ptCount val="1"/>
                <c:pt idx="0">
                  <c:v>GsMTx-4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errBars>
            <c:errDir val="y"/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GsMTx!$AD$2:$AD$82</c:f>
              <c:numCache>
                <c:formatCode>General</c:formatCode>
                <c:ptCount val="8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  <c:pt idx="34">
                  <c:v>17.5</c:v>
                </c:pt>
                <c:pt idx="35">
                  <c:v>18</c:v>
                </c:pt>
                <c:pt idx="36">
                  <c:v>18.5</c:v>
                </c:pt>
                <c:pt idx="37">
                  <c:v>19</c:v>
                </c:pt>
                <c:pt idx="38">
                  <c:v>19.5</c:v>
                </c:pt>
                <c:pt idx="39">
                  <c:v>20</c:v>
                </c:pt>
                <c:pt idx="40">
                  <c:v>20.5</c:v>
                </c:pt>
                <c:pt idx="41">
                  <c:v>21</c:v>
                </c:pt>
                <c:pt idx="42">
                  <c:v>21.5</c:v>
                </c:pt>
                <c:pt idx="43">
                  <c:v>22</c:v>
                </c:pt>
                <c:pt idx="44">
                  <c:v>22.5</c:v>
                </c:pt>
                <c:pt idx="45">
                  <c:v>23</c:v>
                </c:pt>
                <c:pt idx="46">
                  <c:v>23.5</c:v>
                </c:pt>
                <c:pt idx="47">
                  <c:v>24</c:v>
                </c:pt>
                <c:pt idx="48">
                  <c:v>24.5</c:v>
                </c:pt>
                <c:pt idx="49">
                  <c:v>25</c:v>
                </c:pt>
                <c:pt idx="50">
                  <c:v>25.5</c:v>
                </c:pt>
                <c:pt idx="51">
                  <c:v>26</c:v>
                </c:pt>
                <c:pt idx="52">
                  <c:v>26.5</c:v>
                </c:pt>
                <c:pt idx="53">
                  <c:v>27</c:v>
                </c:pt>
                <c:pt idx="54">
                  <c:v>27.5</c:v>
                </c:pt>
                <c:pt idx="55">
                  <c:v>28</c:v>
                </c:pt>
                <c:pt idx="56">
                  <c:v>28.5</c:v>
                </c:pt>
                <c:pt idx="57">
                  <c:v>29</c:v>
                </c:pt>
                <c:pt idx="58">
                  <c:v>29.5</c:v>
                </c:pt>
                <c:pt idx="59">
                  <c:v>30</c:v>
                </c:pt>
                <c:pt idx="60">
                  <c:v>30.5</c:v>
                </c:pt>
                <c:pt idx="61">
                  <c:v>31</c:v>
                </c:pt>
                <c:pt idx="62">
                  <c:v>31.5</c:v>
                </c:pt>
                <c:pt idx="63">
                  <c:v>32</c:v>
                </c:pt>
                <c:pt idx="64">
                  <c:v>32.5</c:v>
                </c:pt>
                <c:pt idx="65">
                  <c:v>33</c:v>
                </c:pt>
                <c:pt idx="66">
                  <c:v>33.5</c:v>
                </c:pt>
                <c:pt idx="67">
                  <c:v>34</c:v>
                </c:pt>
                <c:pt idx="68">
                  <c:v>34.5</c:v>
                </c:pt>
                <c:pt idx="69">
                  <c:v>35</c:v>
                </c:pt>
                <c:pt idx="70">
                  <c:v>35.5</c:v>
                </c:pt>
                <c:pt idx="71">
                  <c:v>36</c:v>
                </c:pt>
                <c:pt idx="72">
                  <c:v>36.5</c:v>
                </c:pt>
                <c:pt idx="73">
                  <c:v>37</c:v>
                </c:pt>
                <c:pt idx="74">
                  <c:v>37.5</c:v>
                </c:pt>
                <c:pt idx="75">
                  <c:v>38</c:v>
                </c:pt>
                <c:pt idx="76">
                  <c:v>38.5</c:v>
                </c:pt>
                <c:pt idx="77">
                  <c:v>39</c:v>
                </c:pt>
                <c:pt idx="78">
                  <c:v>39.5</c:v>
                </c:pt>
                <c:pt idx="79">
                  <c:v>40</c:v>
                </c:pt>
                <c:pt idx="80">
                  <c:v>40.5</c:v>
                </c:pt>
              </c:numCache>
            </c:numRef>
          </c:xVal>
          <c:yVal>
            <c:numRef>
              <c:f>GsMTx!$AF$2:$AF$82</c:f>
              <c:numCache>
                <c:formatCode>General</c:formatCode>
                <c:ptCount val="81"/>
                <c:pt idx="0">
                  <c:v>0.25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0.16666666666666666</c:v>
                </c:pt>
                <c:pt idx="4">
                  <c:v>8.3333333333333329E-2</c:v>
                </c:pt>
                <c:pt idx="5">
                  <c:v>-0.20833333333333331</c:v>
                </c:pt>
                <c:pt idx="6">
                  <c:v>8.3333333333333329E-2</c:v>
                </c:pt>
                <c:pt idx="7">
                  <c:v>8.3333333333333329E-2</c:v>
                </c:pt>
                <c:pt idx="8">
                  <c:v>-0.125</c:v>
                </c:pt>
                <c:pt idx="9">
                  <c:v>0</c:v>
                </c:pt>
                <c:pt idx="10">
                  <c:v>-8.3333333333333329E-2</c:v>
                </c:pt>
                <c:pt idx="11">
                  <c:v>-0.125</c:v>
                </c:pt>
                <c:pt idx="12">
                  <c:v>-8.3333333333333329E-2</c:v>
                </c:pt>
                <c:pt idx="13">
                  <c:v>-0.125</c:v>
                </c:pt>
                <c:pt idx="14">
                  <c:v>0.20833333333333331</c:v>
                </c:pt>
                <c:pt idx="15">
                  <c:v>-8.3333333333333329E-2</c:v>
                </c:pt>
                <c:pt idx="16">
                  <c:v>-0.20833333333333331</c:v>
                </c:pt>
                <c:pt idx="17">
                  <c:v>-0.20833333333333331</c:v>
                </c:pt>
                <c:pt idx="18">
                  <c:v>-8.3333333333333329E-2</c:v>
                </c:pt>
                <c:pt idx="19">
                  <c:v>-0.20833333333333331</c:v>
                </c:pt>
                <c:pt idx="20">
                  <c:v>4.1666666666666671E-2</c:v>
                </c:pt>
                <c:pt idx="21">
                  <c:v>-0.45833333333333326</c:v>
                </c:pt>
                <c:pt idx="22">
                  <c:v>6</c:v>
                </c:pt>
                <c:pt idx="23">
                  <c:v>10.541666666666666</c:v>
                </c:pt>
                <c:pt idx="24">
                  <c:v>11.416666666666666</c:v>
                </c:pt>
                <c:pt idx="25">
                  <c:v>10.458333333333334</c:v>
                </c:pt>
                <c:pt idx="26">
                  <c:v>11.708333333333334</c:v>
                </c:pt>
                <c:pt idx="27">
                  <c:v>11.833333333333332</c:v>
                </c:pt>
                <c:pt idx="28">
                  <c:v>11.458333333333334</c:v>
                </c:pt>
                <c:pt idx="29">
                  <c:v>11.041666666666668</c:v>
                </c:pt>
                <c:pt idx="30">
                  <c:v>10.583333333333334</c:v>
                </c:pt>
                <c:pt idx="31">
                  <c:v>10.791666666666668</c:v>
                </c:pt>
                <c:pt idx="32">
                  <c:v>9.7916666666666679</c:v>
                </c:pt>
                <c:pt idx="33">
                  <c:v>9.2083333333333339</c:v>
                </c:pt>
                <c:pt idx="34">
                  <c:v>9.6666666666666661</c:v>
                </c:pt>
                <c:pt idx="35">
                  <c:v>9.2916666666666661</c:v>
                </c:pt>
                <c:pt idx="36">
                  <c:v>8.7916666666666661</c:v>
                </c:pt>
                <c:pt idx="37">
                  <c:v>8</c:v>
                </c:pt>
                <c:pt idx="38">
                  <c:v>8</c:v>
                </c:pt>
                <c:pt idx="39">
                  <c:v>7.1666666666666661</c:v>
                </c:pt>
                <c:pt idx="40">
                  <c:v>7.458333333333333</c:v>
                </c:pt>
                <c:pt idx="41">
                  <c:v>6.6666666666666661</c:v>
                </c:pt>
                <c:pt idx="42">
                  <c:v>6.708333333333333</c:v>
                </c:pt>
                <c:pt idx="43">
                  <c:v>6.5</c:v>
                </c:pt>
                <c:pt idx="44">
                  <c:v>5.8333333333333339</c:v>
                </c:pt>
                <c:pt idx="45">
                  <c:v>6.3333333333333339</c:v>
                </c:pt>
                <c:pt idx="46">
                  <c:v>5.125</c:v>
                </c:pt>
                <c:pt idx="47">
                  <c:v>5.2083333333333339</c:v>
                </c:pt>
                <c:pt idx="48">
                  <c:v>5</c:v>
                </c:pt>
                <c:pt idx="49">
                  <c:v>4.7083333333333339</c:v>
                </c:pt>
                <c:pt idx="50">
                  <c:v>4.791666666666667</c:v>
                </c:pt>
                <c:pt idx="51">
                  <c:v>4.458333333333333</c:v>
                </c:pt>
                <c:pt idx="52">
                  <c:v>4.416666666666667</c:v>
                </c:pt>
                <c:pt idx="53">
                  <c:v>3.4166666666666665</c:v>
                </c:pt>
                <c:pt idx="54">
                  <c:v>3.75</c:v>
                </c:pt>
                <c:pt idx="55">
                  <c:v>3.875</c:v>
                </c:pt>
                <c:pt idx="56">
                  <c:v>3.4166666666666665</c:v>
                </c:pt>
                <c:pt idx="57">
                  <c:v>3.5833333333333335</c:v>
                </c:pt>
                <c:pt idx="58">
                  <c:v>3.5</c:v>
                </c:pt>
                <c:pt idx="59">
                  <c:v>2.7916666666666665</c:v>
                </c:pt>
                <c:pt idx="60">
                  <c:v>2.9166666666666665</c:v>
                </c:pt>
                <c:pt idx="61">
                  <c:v>2.6666666666666665</c:v>
                </c:pt>
                <c:pt idx="62">
                  <c:v>2.5833333333333335</c:v>
                </c:pt>
                <c:pt idx="63">
                  <c:v>2.333333333333333</c:v>
                </c:pt>
                <c:pt idx="64">
                  <c:v>2.4583333333333335</c:v>
                </c:pt>
                <c:pt idx="65">
                  <c:v>2</c:v>
                </c:pt>
                <c:pt idx="66">
                  <c:v>2.5</c:v>
                </c:pt>
                <c:pt idx="67">
                  <c:v>1.875</c:v>
                </c:pt>
                <c:pt idx="68">
                  <c:v>1.8333333333333333</c:v>
                </c:pt>
                <c:pt idx="69">
                  <c:v>1.5416666666666667</c:v>
                </c:pt>
                <c:pt idx="70">
                  <c:v>1.2916666666666667</c:v>
                </c:pt>
                <c:pt idx="71">
                  <c:v>1.4583333333333333</c:v>
                </c:pt>
                <c:pt idx="72">
                  <c:v>1.0416666666666667</c:v>
                </c:pt>
                <c:pt idx="73">
                  <c:v>1.375</c:v>
                </c:pt>
                <c:pt idx="74">
                  <c:v>1.2083333333333333</c:v>
                </c:pt>
                <c:pt idx="75">
                  <c:v>1.125</c:v>
                </c:pt>
                <c:pt idx="76">
                  <c:v>1.25</c:v>
                </c:pt>
                <c:pt idx="77">
                  <c:v>1.1666666666666667</c:v>
                </c:pt>
                <c:pt idx="78">
                  <c:v>0.83333333333333326</c:v>
                </c:pt>
                <c:pt idx="79">
                  <c:v>1.2083333333333335</c:v>
                </c:pt>
                <c:pt idx="80">
                  <c:v>0.95833333333333326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5FB-0F4F-B516-2F8E1EF50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73264"/>
        <c:axId val="1375256720"/>
      </c:scatterChart>
      <c:valAx>
        <c:axId val="1375673264"/>
        <c:scaling>
          <c:orientation val="minMax"/>
          <c:max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375256720"/>
        <c:crosses val="autoZero"/>
        <c:crossBetween val="midCat"/>
      </c:valAx>
      <c:valAx>
        <c:axId val="1375256720"/>
        <c:scaling>
          <c:orientation val="minMax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375673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TW" sz="2800">
                <a:solidFill>
                  <a:schemeClr val="tx1"/>
                </a:solidFill>
              </a:rPr>
              <a:t>Amiloride</a:t>
            </a:r>
            <a:endParaRPr lang="zh-TW" altLang="en-US" sz="28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Amiloride!$P$2:$P$82</c:f>
                <c:numCache>
                  <c:formatCode>General</c:formatCode>
                  <c:ptCount val="81"/>
                  <c:pt idx="0">
                    <c:v>0</c:v>
                  </c:pt>
                  <c:pt idx="1">
                    <c:v>9.1014248944141909E-2</c:v>
                  </c:pt>
                  <c:pt idx="2">
                    <c:v>0.11985967093166543</c:v>
                  </c:pt>
                  <c:pt idx="3">
                    <c:v>0.169505382456973</c:v>
                  </c:pt>
                  <c:pt idx="4">
                    <c:v>0.1447634322193764</c:v>
                  </c:pt>
                  <c:pt idx="5">
                    <c:v>0.10145957293958231</c:v>
                  </c:pt>
                  <c:pt idx="6">
                    <c:v>9.689297105380322E-2</c:v>
                  </c:pt>
                  <c:pt idx="7">
                    <c:v>5.7211204262449335E-2</c:v>
                  </c:pt>
                  <c:pt idx="8">
                    <c:v>0.10810933681836009</c:v>
                  </c:pt>
                  <c:pt idx="9">
                    <c:v>6.3672235343499611E-2</c:v>
                  </c:pt>
                  <c:pt idx="10">
                    <c:v>9.5693746637745866E-2</c:v>
                  </c:pt>
                  <c:pt idx="11">
                    <c:v>7.028736486449981E-2</c:v>
                  </c:pt>
                  <c:pt idx="12">
                    <c:v>0.12775597820855966</c:v>
                  </c:pt>
                  <c:pt idx="13">
                    <c:v>0.10810933681836009</c:v>
                  </c:pt>
                  <c:pt idx="14">
                    <c:v>0.14706015383476137</c:v>
                  </c:pt>
                  <c:pt idx="15">
                    <c:v>0.10810933681836009</c:v>
                  </c:pt>
                  <c:pt idx="16">
                    <c:v>0.12170996021260805</c:v>
                  </c:pt>
                  <c:pt idx="17">
                    <c:v>8.450657297520496E-2</c:v>
                  </c:pt>
                  <c:pt idx="18">
                    <c:v>0.105263157947608</c:v>
                  </c:pt>
                  <c:pt idx="19">
                    <c:v>0.13533354695597022</c:v>
                  </c:pt>
                  <c:pt idx="20">
                    <c:v>9.8994857600072761E-2</c:v>
                  </c:pt>
                  <c:pt idx="21">
                    <c:v>0.10902726269442158</c:v>
                  </c:pt>
                  <c:pt idx="22">
                    <c:v>0.13387509675717582</c:v>
                  </c:pt>
                  <c:pt idx="23">
                    <c:v>0.11404786608454605</c:v>
                  </c:pt>
                  <c:pt idx="24">
                    <c:v>0.17657517175356613</c:v>
                  </c:pt>
                  <c:pt idx="25">
                    <c:v>0.32492635312341189</c:v>
                  </c:pt>
                  <c:pt idx="26">
                    <c:v>0.69497834812489456</c:v>
                  </c:pt>
                  <c:pt idx="27">
                    <c:v>1.9543610513742746</c:v>
                  </c:pt>
                  <c:pt idx="28">
                    <c:v>1.1175811037342018</c:v>
                  </c:pt>
                  <c:pt idx="29">
                    <c:v>0.32686279547823843</c:v>
                  </c:pt>
                  <c:pt idx="30">
                    <c:v>0.70621462000819923</c:v>
                  </c:pt>
                  <c:pt idx="31">
                    <c:v>0.74272194493933819</c:v>
                  </c:pt>
                  <c:pt idx="32">
                    <c:v>0.31285561062143868</c:v>
                  </c:pt>
                  <c:pt idx="33">
                    <c:v>0.32986744896332293</c:v>
                  </c:pt>
                  <c:pt idx="34">
                    <c:v>0.34682339905462606</c:v>
                  </c:pt>
                  <c:pt idx="35">
                    <c:v>0.32757947540567045</c:v>
                  </c:pt>
                  <c:pt idx="36">
                    <c:v>0.15875702313173221</c:v>
                  </c:pt>
                  <c:pt idx="37">
                    <c:v>0.39123488889925323</c:v>
                  </c:pt>
                  <c:pt idx="38">
                    <c:v>0.19587127899787912</c:v>
                  </c:pt>
                  <c:pt idx="39">
                    <c:v>0.19499268083822888</c:v>
                  </c:pt>
                  <c:pt idx="40">
                    <c:v>0.19499268083822888</c:v>
                  </c:pt>
                  <c:pt idx="41">
                    <c:v>9.1014248944141909E-2</c:v>
                  </c:pt>
                  <c:pt idx="42">
                    <c:v>0.12514221599252334</c:v>
                  </c:pt>
                  <c:pt idx="43">
                    <c:v>0.20688320852516698</c:v>
                  </c:pt>
                  <c:pt idx="44">
                    <c:v>0.10145957293958231</c:v>
                  </c:pt>
                  <c:pt idx="45">
                    <c:v>7.883791262025322E-2</c:v>
                  </c:pt>
                  <c:pt idx="46">
                    <c:v>0.10290623317739822</c:v>
                  </c:pt>
                  <c:pt idx="47">
                    <c:v>0.13785319905777638</c:v>
                  </c:pt>
                  <c:pt idx="48">
                    <c:v>7.883791262025322E-2</c:v>
                  </c:pt>
                  <c:pt idx="49">
                    <c:v>5.7023933042273024E-2</c:v>
                  </c:pt>
                  <c:pt idx="50">
                    <c:v>0.16257139709872545</c:v>
                  </c:pt>
                  <c:pt idx="51">
                    <c:v>0.14975793089545245</c:v>
                  </c:pt>
                  <c:pt idx="52">
                    <c:v>0.11203855118820684</c:v>
                  </c:pt>
                  <c:pt idx="53">
                    <c:v>3.5670639645778685E-2</c:v>
                  </c:pt>
                  <c:pt idx="54">
                    <c:v>0.1017051575036332</c:v>
                  </c:pt>
                  <c:pt idx="55">
                    <c:v>7.2418089567491101E-2</c:v>
                  </c:pt>
                  <c:pt idx="56">
                    <c:v>9.031361882048268E-2</c:v>
                  </c:pt>
                  <c:pt idx="57">
                    <c:v>7.2738977134461133E-2</c:v>
                  </c:pt>
                  <c:pt idx="58">
                    <c:v>7.1341279291557369E-2</c:v>
                  </c:pt>
                  <c:pt idx="59">
                    <c:v>6.1815285173526593E-2</c:v>
                  </c:pt>
                  <c:pt idx="60">
                    <c:v>8.6319851131226102E-2</c:v>
                  </c:pt>
                  <c:pt idx="61">
                    <c:v>0.1005917205644761</c:v>
                  </c:pt>
                  <c:pt idx="62">
                    <c:v>0.14885278944678848</c:v>
                  </c:pt>
                  <c:pt idx="63">
                    <c:v>7.4459914377880701E-2</c:v>
                  </c:pt>
                  <c:pt idx="64">
                    <c:v>0.13890469884435419</c:v>
                  </c:pt>
                  <c:pt idx="65">
                    <c:v>9.8892111340200733E-2</c:v>
                  </c:pt>
                  <c:pt idx="66">
                    <c:v>0.16377822837792733</c:v>
                  </c:pt>
                  <c:pt idx="67">
                    <c:v>0.11902880820255575</c:v>
                  </c:pt>
                  <c:pt idx="68">
                    <c:v>0.12181885980957935</c:v>
                  </c:pt>
                  <c:pt idx="69">
                    <c:v>0.16377822837792733</c:v>
                  </c:pt>
                  <c:pt idx="70">
                    <c:v>0.13795366639263118</c:v>
                  </c:pt>
                  <c:pt idx="71">
                    <c:v>0.16429773131098613</c:v>
                  </c:pt>
                  <c:pt idx="72">
                    <c:v>0.13890469884435419</c:v>
                  </c:pt>
                  <c:pt idx="73">
                    <c:v>0.16429773131098613</c:v>
                  </c:pt>
                  <c:pt idx="74">
                    <c:v>0.12659468914876393</c:v>
                  </c:pt>
                  <c:pt idx="75">
                    <c:v>0.20828374190781276</c:v>
                  </c:pt>
                  <c:pt idx="76">
                    <c:v>0.1456490608820184</c:v>
                  </c:pt>
                  <c:pt idx="77">
                    <c:v>0.24534915352823941</c:v>
                  </c:pt>
                  <c:pt idx="78">
                    <c:v>0.20200054960326341</c:v>
                  </c:pt>
                  <c:pt idx="79">
                    <c:v>0.16741455771462385</c:v>
                  </c:pt>
                  <c:pt idx="80">
                    <c:v>0.19449090433396488</c:v>
                  </c:pt>
                </c:numCache>
              </c:numRef>
            </c:plus>
            <c:minus>
              <c:numRef>
                <c:f>Amiloride!$P$2:$P$82</c:f>
                <c:numCache>
                  <c:formatCode>General</c:formatCode>
                  <c:ptCount val="81"/>
                  <c:pt idx="0">
                    <c:v>0</c:v>
                  </c:pt>
                  <c:pt idx="1">
                    <c:v>9.1014248944141909E-2</c:v>
                  </c:pt>
                  <c:pt idx="2">
                    <c:v>0.11985967093166543</c:v>
                  </c:pt>
                  <c:pt idx="3">
                    <c:v>0.169505382456973</c:v>
                  </c:pt>
                  <c:pt idx="4">
                    <c:v>0.1447634322193764</c:v>
                  </c:pt>
                  <c:pt idx="5">
                    <c:v>0.10145957293958231</c:v>
                  </c:pt>
                  <c:pt idx="6">
                    <c:v>9.689297105380322E-2</c:v>
                  </c:pt>
                  <c:pt idx="7">
                    <c:v>5.7211204262449335E-2</c:v>
                  </c:pt>
                  <c:pt idx="8">
                    <c:v>0.10810933681836009</c:v>
                  </c:pt>
                  <c:pt idx="9">
                    <c:v>6.3672235343499611E-2</c:v>
                  </c:pt>
                  <c:pt idx="10">
                    <c:v>9.5693746637745866E-2</c:v>
                  </c:pt>
                  <c:pt idx="11">
                    <c:v>7.028736486449981E-2</c:v>
                  </c:pt>
                  <c:pt idx="12">
                    <c:v>0.12775597820855966</c:v>
                  </c:pt>
                  <c:pt idx="13">
                    <c:v>0.10810933681836009</c:v>
                  </c:pt>
                  <c:pt idx="14">
                    <c:v>0.14706015383476137</c:v>
                  </c:pt>
                  <c:pt idx="15">
                    <c:v>0.10810933681836009</c:v>
                  </c:pt>
                  <c:pt idx="16">
                    <c:v>0.12170996021260805</c:v>
                  </c:pt>
                  <c:pt idx="17">
                    <c:v>8.450657297520496E-2</c:v>
                  </c:pt>
                  <c:pt idx="18">
                    <c:v>0.105263157947608</c:v>
                  </c:pt>
                  <c:pt idx="19">
                    <c:v>0.13533354695597022</c:v>
                  </c:pt>
                  <c:pt idx="20">
                    <c:v>9.8994857600072761E-2</c:v>
                  </c:pt>
                  <c:pt idx="21">
                    <c:v>0.10902726269442158</c:v>
                  </c:pt>
                  <c:pt idx="22">
                    <c:v>0.13387509675717582</c:v>
                  </c:pt>
                  <c:pt idx="23">
                    <c:v>0.11404786608454605</c:v>
                  </c:pt>
                  <c:pt idx="24">
                    <c:v>0.17657517175356613</c:v>
                  </c:pt>
                  <c:pt idx="25">
                    <c:v>0.32492635312341189</c:v>
                  </c:pt>
                  <c:pt idx="26">
                    <c:v>0.69497834812489456</c:v>
                  </c:pt>
                  <c:pt idx="27">
                    <c:v>1.9543610513742746</c:v>
                  </c:pt>
                  <c:pt idx="28">
                    <c:v>1.1175811037342018</c:v>
                  </c:pt>
                  <c:pt idx="29">
                    <c:v>0.32686279547823843</c:v>
                  </c:pt>
                  <c:pt idx="30">
                    <c:v>0.70621462000819923</c:v>
                  </c:pt>
                  <c:pt idx="31">
                    <c:v>0.74272194493933819</c:v>
                  </c:pt>
                  <c:pt idx="32">
                    <c:v>0.31285561062143868</c:v>
                  </c:pt>
                  <c:pt idx="33">
                    <c:v>0.32986744896332293</c:v>
                  </c:pt>
                  <c:pt idx="34">
                    <c:v>0.34682339905462606</c:v>
                  </c:pt>
                  <c:pt idx="35">
                    <c:v>0.32757947540567045</c:v>
                  </c:pt>
                  <c:pt idx="36">
                    <c:v>0.15875702313173221</c:v>
                  </c:pt>
                  <c:pt idx="37">
                    <c:v>0.39123488889925323</c:v>
                  </c:pt>
                  <c:pt idx="38">
                    <c:v>0.19587127899787912</c:v>
                  </c:pt>
                  <c:pt idx="39">
                    <c:v>0.19499268083822888</c:v>
                  </c:pt>
                  <c:pt idx="40">
                    <c:v>0.19499268083822888</c:v>
                  </c:pt>
                  <c:pt idx="41">
                    <c:v>9.1014248944141909E-2</c:v>
                  </c:pt>
                  <c:pt idx="42">
                    <c:v>0.12514221599252334</c:v>
                  </c:pt>
                  <c:pt idx="43">
                    <c:v>0.20688320852516698</c:v>
                  </c:pt>
                  <c:pt idx="44">
                    <c:v>0.10145957293958231</c:v>
                  </c:pt>
                  <c:pt idx="45">
                    <c:v>7.883791262025322E-2</c:v>
                  </c:pt>
                  <c:pt idx="46">
                    <c:v>0.10290623317739822</c:v>
                  </c:pt>
                  <c:pt idx="47">
                    <c:v>0.13785319905777638</c:v>
                  </c:pt>
                  <c:pt idx="48">
                    <c:v>7.883791262025322E-2</c:v>
                  </c:pt>
                  <c:pt idx="49">
                    <c:v>5.7023933042273024E-2</c:v>
                  </c:pt>
                  <c:pt idx="50">
                    <c:v>0.16257139709872545</c:v>
                  </c:pt>
                  <c:pt idx="51">
                    <c:v>0.14975793089545245</c:v>
                  </c:pt>
                  <c:pt idx="52">
                    <c:v>0.11203855118820684</c:v>
                  </c:pt>
                  <c:pt idx="53">
                    <c:v>3.5670639645778685E-2</c:v>
                  </c:pt>
                  <c:pt idx="54">
                    <c:v>0.1017051575036332</c:v>
                  </c:pt>
                  <c:pt idx="55">
                    <c:v>7.2418089567491101E-2</c:v>
                  </c:pt>
                  <c:pt idx="56">
                    <c:v>9.031361882048268E-2</c:v>
                  </c:pt>
                  <c:pt idx="57">
                    <c:v>7.2738977134461133E-2</c:v>
                  </c:pt>
                  <c:pt idx="58">
                    <c:v>7.1341279291557369E-2</c:v>
                  </c:pt>
                  <c:pt idx="59">
                    <c:v>6.1815285173526593E-2</c:v>
                  </c:pt>
                  <c:pt idx="60">
                    <c:v>8.6319851131226102E-2</c:v>
                  </c:pt>
                  <c:pt idx="61">
                    <c:v>0.1005917205644761</c:v>
                  </c:pt>
                  <c:pt idx="62">
                    <c:v>0.14885278944678848</c:v>
                  </c:pt>
                  <c:pt idx="63">
                    <c:v>7.4459914377880701E-2</c:v>
                  </c:pt>
                  <c:pt idx="64">
                    <c:v>0.13890469884435419</c:v>
                  </c:pt>
                  <c:pt idx="65">
                    <c:v>9.8892111340200733E-2</c:v>
                  </c:pt>
                  <c:pt idx="66">
                    <c:v>0.16377822837792733</c:v>
                  </c:pt>
                  <c:pt idx="67">
                    <c:v>0.11902880820255575</c:v>
                  </c:pt>
                  <c:pt idx="68">
                    <c:v>0.12181885980957935</c:v>
                  </c:pt>
                  <c:pt idx="69">
                    <c:v>0.16377822837792733</c:v>
                  </c:pt>
                  <c:pt idx="70">
                    <c:v>0.13795366639263118</c:v>
                  </c:pt>
                  <c:pt idx="71">
                    <c:v>0.16429773131098613</c:v>
                  </c:pt>
                  <c:pt idx="72">
                    <c:v>0.13890469884435419</c:v>
                  </c:pt>
                  <c:pt idx="73">
                    <c:v>0.16429773131098613</c:v>
                  </c:pt>
                  <c:pt idx="74">
                    <c:v>0.12659468914876393</c:v>
                  </c:pt>
                  <c:pt idx="75">
                    <c:v>0.20828374190781276</c:v>
                  </c:pt>
                  <c:pt idx="76">
                    <c:v>0.1456490608820184</c:v>
                  </c:pt>
                  <c:pt idx="77">
                    <c:v>0.24534915352823941</c:v>
                  </c:pt>
                  <c:pt idx="78">
                    <c:v>0.20200054960326341</c:v>
                  </c:pt>
                  <c:pt idx="79">
                    <c:v>0.16741455771462385</c:v>
                  </c:pt>
                  <c:pt idx="80">
                    <c:v>0.19449090433396488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1">
                    <a:lumMod val="40000"/>
                    <a:lumOff val="60000"/>
                  </a:schemeClr>
                </a:solidFill>
                <a:round/>
              </a:ln>
              <a:effectLst/>
            </c:spPr>
          </c:errBars>
          <c:xVal>
            <c:numRef>
              <c:f>Amiloride!$N$2:$N$82</c:f>
              <c:numCache>
                <c:formatCode>General</c:formatCode>
                <c:ptCount val="8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  <c:pt idx="34">
                  <c:v>17.5</c:v>
                </c:pt>
                <c:pt idx="35">
                  <c:v>18</c:v>
                </c:pt>
                <c:pt idx="36">
                  <c:v>18.5</c:v>
                </c:pt>
                <c:pt idx="37">
                  <c:v>19</c:v>
                </c:pt>
                <c:pt idx="38">
                  <c:v>19.5</c:v>
                </c:pt>
                <c:pt idx="39">
                  <c:v>20</c:v>
                </c:pt>
                <c:pt idx="40">
                  <c:v>20.5</c:v>
                </c:pt>
                <c:pt idx="41">
                  <c:v>21</c:v>
                </c:pt>
                <c:pt idx="42">
                  <c:v>21.5</c:v>
                </c:pt>
                <c:pt idx="43">
                  <c:v>22</c:v>
                </c:pt>
                <c:pt idx="44">
                  <c:v>22.5</c:v>
                </c:pt>
                <c:pt idx="45">
                  <c:v>23</c:v>
                </c:pt>
                <c:pt idx="46">
                  <c:v>23.5</c:v>
                </c:pt>
                <c:pt idx="47">
                  <c:v>24</c:v>
                </c:pt>
                <c:pt idx="48">
                  <c:v>24.5</c:v>
                </c:pt>
                <c:pt idx="49">
                  <c:v>25</c:v>
                </c:pt>
                <c:pt idx="50">
                  <c:v>25.5</c:v>
                </c:pt>
                <c:pt idx="51">
                  <c:v>26</c:v>
                </c:pt>
                <c:pt idx="52">
                  <c:v>26.5</c:v>
                </c:pt>
                <c:pt idx="53">
                  <c:v>27</c:v>
                </c:pt>
                <c:pt idx="54">
                  <c:v>27.5</c:v>
                </c:pt>
                <c:pt idx="55">
                  <c:v>28</c:v>
                </c:pt>
                <c:pt idx="56">
                  <c:v>28.5</c:v>
                </c:pt>
                <c:pt idx="57">
                  <c:v>29</c:v>
                </c:pt>
                <c:pt idx="58">
                  <c:v>29.5</c:v>
                </c:pt>
                <c:pt idx="59">
                  <c:v>30</c:v>
                </c:pt>
                <c:pt idx="60">
                  <c:v>30.5</c:v>
                </c:pt>
                <c:pt idx="61">
                  <c:v>31</c:v>
                </c:pt>
                <c:pt idx="62">
                  <c:v>31.5</c:v>
                </c:pt>
                <c:pt idx="63">
                  <c:v>32</c:v>
                </c:pt>
                <c:pt idx="64">
                  <c:v>32.5</c:v>
                </c:pt>
                <c:pt idx="65">
                  <c:v>33</c:v>
                </c:pt>
                <c:pt idx="66">
                  <c:v>33.5</c:v>
                </c:pt>
                <c:pt idx="67">
                  <c:v>34</c:v>
                </c:pt>
                <c:pt idx="68">
                  <c:v>34.5</c:v>
                </c:pt>
                <c:pt idx="69">
                  <c:v>35</c:v>
                </c:pt>
                <c:pt idx="70">
                  <c:v>35.5</c:v>
                </c:pt>
                <c:pt idx="71">
                  <c:v>36</c:v>
                </c:pt>
                <c:pt idx="72">
                  <c:v>36.5</c:v>
                </c:pt>
                <c:pt idx="73">
                  <c:v>37</c:v>
                </c:pt>
                <c:pt idx="74">
                  <c:v>37.5</c:v>
                </c:pt>
                <c:pt idx="75">
                  <c:v>38</c:v>
                </c:pt>
                <c:pt idx="76">
                  <c:v>38.5</c:v>
                </c:pt>
                <c:pt idx="77">
                  <c:v>39</c:v>
                </c:pt>
                <c:pt idx="78">
                  <c:v>39.5</c:v>
                </c:pt>
                <c:pt idx="79">
                  <c:v>40</c:v>
                </c:pt>
                <c:pt idx="80">
                  <c:v>40.5</c:v>
                </c:pt>
              </c:numCache>
            </c:numRef>
          </c:xVal>
          <c:yVal>
            <c:numRef>
              <c:f>Amiloride!$O$2:$O$82</c:f>
              <c:numCache>
                <c:formatCode>General</c:formatCode>
                <c:ptCount val="81"/>
                <c:pt idx="0">
                  <c:v>0</c:v>
                </c:pt>
                <c:pt idx="1">
                  <c:v>7.8282828282828287E-2</c:v>
                </c:pt>
                <c:pt idx="2">
                  <c:v>5.3945249597423507E-2</c:v>
                </c:pt>
                <c:pt idx="3">
                  <c:v>5.3323085931781589E-2</c:v>
                </c:pt>
                <c:pt idx="4">
                  <c:v>0.1221270677792417</c:v>
                </c:pt>
                <c:pt idx="5">
                  <c:v>4.7284438588786407E-2</c:v>
                </c:pt>
                <c:pt idx="6">
                  <c:v>-7.429366125018301E-3</c:v>
                </c:pt>
                <c:pt idx="7">
                  <c:v>1.6908212560386472E-2</c:v>
                </c:pt>
                <c:pt idx="8">
                  <c:v>-3.9415898111550288E-2</c:v>
                </c:pt>
                <c:pt idx="9">
                  <c:v>3.96354852876592E-2</c:v>
                </c:pt>
                <c:pt idx="10">
                  <c:v>-4.8675157370809546E-2</c:v>
                </c:pt>
                <c:pt idx="11">
                  <c:v>6.0386473429951681E-3</c:v>
                </c:pt>
                <c:pt idx="12">
                  <c:v>-4.1026204069682333E-2</c:v>
                </c:pt>
                <c:pt idx="13">
                  <c:v>-3.9415898111550288E-2</c:v>
                </c:pt>
                <c:pt idx="14">
                  <c:v>-6.2765334504464948E-2</c:v>
                </c:pt>
                <c:pt idx="15">
                  <c:v>-3.9415898111550288E-2</c:v>
                </c:pt>
                <c:pt idx="16">
                  <c:v>-9.1531254574732823E-2</c:v>
                </c:pt>
                <c:pt idx="17">
                  <c:v>-5.7934416630068805E-2</c:v>
                </c:pt>
                <c:pt idx="18">
                  <c:v>-0.11004977309325134</c:v>
                </c:pt>
                <c:pt idx="19">
                  <c:v>-0.1404259991216513</c:v>
                </c:pt>
                <c:pt idx="20">
                  <c:v>-0.13943785682916116</c:v>
                </c:pt>
                <c:pt idx="21">
                  <c:v>-0.14104816278729321</c:v>
                </c:pt>
                <c:pt idx="22">
                  <c:v>-0.11327038500951545</c:v>
                </c:pt>
                <c:pt idx="23">
                  <c:v>-6.4412238325281812E-3</c:v>
                </c:pt>
                <c:pt idx="24">
                  <c:v>0.17003367003367004</c:v>
                </c:pt>
                <c:pt idx="25">
                  <c:v>0.56551017420582639</c:v>
                </c:pt>
                <c:pt idx="26">
                  <c:v>0.89295125164690381</c:v>
                </c:pt>
                <c:pt idx="27">
                  <c:v>1.6403528033962815</c:v>
                </c:pt>
                <c:pt idx="28">
                  <c:v>1.1109647196603718</c:v>
                </c:pt>
                <c:pt idx="29">
                  <c:v>0.62604303908651737</c:v>
                </c:pt>
                <c:pt idx="30">
                  <c:v>0.81712048016395844</c:v>
                </c:pt>
                <c:pt idx="31">
                  <c:v>0.77946127946127941</c:v>
                </c:pt>
                <c:pt idx="32">
                  <c:v>0.50735617039964864</c:v>
                </c:pt>
                <c:pt idx="33">
                  <c:v>0.54194115063680282</c:v>
                </c:pt>
                <c:pt idx="34">
                  <c:v>0.45783926218708826</c:v>
                </c:pt>
                <c:pt idx="35">
                  <c:v>0.56627872932220769</c:v>
                </c:pt>
                <c:pt idx="36">
                  <c:v>0.19177280046845263</c:v>
                </c:pt>
                <c:pt idx="37">
                  <c:v>0.35606060606060608</c:v>
                </c:pt>
                <c:pt idx="38">
                  <c:v>0.18771043771043772</c:v>
                </c:pt>
                <c:pt idx="39">
                  <c:v>0.1726321182842922</c:v>
                </c:pt>
                <c:pt idx="40">
                  <c:v>0.1726321182842922</c:v>
                </c:pt>
                <c:pt idx="41">
                  <c:v>7.8282828282828287E-2</c:v>
                </c:pt>
                <c:pt idx="42">
                  <c:v>9.939979505196897E-2</c:v>
                </c:pt>
                <c:pt idx="43">
                  <c:v>0.17684087249304642</c:v>
                </c:pt>
                <c:pt idx="44">
                  <c:v>4.7284438588786407E-2</c:v>
                </c:pt>
                <c:pt idx="45">
                  <c:v>2.8765920070267896E-2</c:v>
                </c:pt>
                <c:pt idx="46">
                  <c:v>5.1493192797540624E-2</c:v>
                </c:pt>
                <c:pt idx="47">
                  <c:v>8.3479724784072604E-2</c:v>
                </c:pt>
                <c:pt idx="48">
                  <c:v>2.8765920070267896E-2</c:v>
                </c:pt>
                <c:pt idx="49">
                  <c:v>-3.2206119162640906E-3</c:v>
                </c:pt>
                <c:pt idx="50">
                  <c:v>-1.3907187820231329E-3</c:v>
                </c:pt>
                <c:pt idx="51">
                  <c:v>0.10199824330259112</c:v>
                </c:pt>
                <c:pt idx="52">
                  <c:v>-4.0879812618943051E-2</c:v>
                </c:pt>
                <c:pt idx="53">
                  <c:v>-3.0998389694041867E-2</c:v>
                </c:pt>
                <c:pt idx="54">
                  <c:v>-5.954472258820085E-2</c:v>
                </c:pt>
                <c:pt idx="55">
                  <c:v>-6.6205533596837951E-2</c:v>
                </c:pt>
                <c:pt idx="56">
                  <c:v>-8.2125603864734303E-2</c:v>
                </c:pt>
                <c:pt idx="57">
                  <c:v>-0.11671058410188845</c:v>
                </c:pt>
                <c:pt idx="58">
                  <c:v>-6.1996779388083734E-2</c:v>
                </c:pt>
                <c:pt idx="59">
                  <c:v>-8.4724052115356469E-2</c:v>
                </c:pt>
                <c:pt idx="60">
                  <c:v>-0.1183208900600205</c:v>
                </c:pt>
                <c:pt idx="61">
                  <c:v>-9.9802371541501983E-2</c:v>
                </c:pt>
                <c:pt idx="62">
                  <c:v>-0.16439759918020785</c:v>
                </c:pt>
                <c:pt idx="63">
                  <c:v>-0.11250182989313423</c:v>
                </c:pt>
                <c:pt idx="64">
                  <c:v>-0.21329234372712635</c:v>
                </c:pt>
                <c:pt idx="65">
                  <c:v>-0.1579563753476797</c:v>
                </c:pt>
                <c:pt idx="66">
                  <c:v>-0.24205826379739423</c:v>
                </c:pt>
                <c:pt idx="67">
                  <c:v>-0.19982433025911286</c:v>
                </c:pt>
                <c:pt idx="68">
                  <c:v>-0.20908358951837214</c:v>
                </c:pt>
                <c:pt idx="69">
                  <c:v>-0.24205826379739423</c:v>
                </c:pt>
                <c:pt idx="70">
                  <c:v>-0.2225516029863856</c:v>
                </c:pt>
                <c:pt idx="71">
                  <c:v>-0.24527887571365831</c:v>
                </c:pt>
                <c:pt idx="72">
                  <c:v>-0.21329234372712635</c:v>
                </c:pt>
                <c:pt idx="73">
                  <c:v>-0.24527887571365831</c:v>
                </c:pt>
                <c:pt idx="74">
                  <c:v>-0.21834284877763138</c:v>
                </c:pt>
                <c:pt idx="75">
                  <c:v>-0.22291758161323377</c:v>
                </c:pt>
                <c:pt idx="76">
                  <c:v>-0.24268042746303614</c:v>
                </c:pt>
                <c:pt idx="77">
                  <c:v>-0.35393793002488655</c:v>
                </c:pt>
                <c:pt idx="78">
                  <c:v>-0.34109208022251497</c:v>
                </c:pt>
                <c:pt idx="79">
                  <c:v>-0.2730566534914361</c:v>
                </c:pt>
                <c:pt idx="80">
                  <c:v>-0.2957839262187088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BF-404F-A026-19A9A26FB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6741344"/>
        <c:axId val="1449018896"/>
      </c:scatterChart>
      <c:valAx>
        <c:axId val="1496741344"/>
        <c:scaling>
          <c:orientation val="minMax"/>
          <c:max val="40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49018896"/>
        <c:crosses val="autoZero"/>
        <c:crossBetween val="midCat"/>
      </c:valAx>
      <c:valAx>
        <c:axId val="1449018896"/>
        <c:scaling>
          <c:orientation val="minMax"/>
          <c:max val="20"/>
          <c:min val="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2000" b="0" i="0" baseline="0">
                    <a:solidFill>
                      <a:schemeClr val="tx1"/>
                    </a:solidFill>
                    <a:effectLst/>
                    <a:latin typeface="Symbol" pitchFamily="2" charset="2"/>
                  </a:rPr>
                  <a:t>D</a:t>
                </a:r>
                <a:r>
                  <a:rPr lang="en-US" altLang="zh-TW" sz="2000" b="0" i="0" baseline="0">
                    <a:solidFill>
                      <a:schemeClr val="tx1"/>
                    </a:solidFill>
                    <a:effectLst/>
                  </a:rPr>
                  <a:t>F/F</a:t>
                </a:r>
                <a:r>
                  <a:rPr lang="en-US" altLang="zh-TW" sz="1600" b="0" i="0" baseline="0">
                    <a:solidFill>
                      <a:schemeClr val="tx1"/>
                    </a:solidFill>
                    <a:effectLst/>
                  </a:rPr>
                  <a:t>0</a:t>
                </a:r>
                <a:endParaRPr lang="zh-TW" altLang="zh-TW" sz="16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967413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Amiloride!$B$1</c:f>
              <c:strCache>
                <c:ptCount val="1"/>
                <c:pt idx="0">
                  <c:v>Control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Amiloride!$A$2:$A$82</c:f>
              <c:numCache>
                <c:formatCode>General</c:formatCode>
                <c:ptCount val="8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  <c:pt idx="34">
                  <c:v>17.5</c:v>
                </c:pt>
                <c:pt idx="35">
                  <c:v>18</c:v>
                </c:pt>
                <c:pt idx="36">
                  <c:v>18.5</c:v>
                </c:pt>
                <c:pt idx="37">
                  <c:v>19</c:v>
                </c:pt>
                <c:pt idx="38">
                  <c:v>19.5</c:v>
                </c:pt>
                <c:pt idx="39">
                  <c:v>20</c:v>
                </c:pt>
                <c:pt idx="40">
                  <c:v>20.5</c:v>
                </c:pt>
                <c:pt idx="41">
                  <c:v>21</c:v>
                </c:pt>
                <c:pt idx="42">
                  <c:v>21.5</c:v>
                </c:pt>
                <c:pt idx="43">
                  <c:v>22</c:v>
                </c:pt>
                <c:pt idx="44">
                  <c:v>22.5</c:v>
                </c:pt>
                <c:pt idx="45">
                  <c:v>23</c:v>
                </c:pt>
                <c:pt idx="46">
                  <c:v>23.5</c:v>
                </c:pt>
                <c:pt idx="47">
                  <c:v>24</c:v>
                </c:pt>
                <c:pt idx="48">
                  <c:v>24.5</c:v>
                </c:pt>
                <c:pt idx="49">
                  <c:v>25</c:v>
                </c:pt>
                <c:pt idx="50">
                  <c:v>25.5</c:v>
                </c:pt>
                <c:pt idx="51">
                  <c:v>26</c:v>
                </c:pt>
                <c:pt idx="52">
                  <c:v>26.5</c:v>
                </c:pt>
                <c:pt idx="53">
                  <c:v>27</c:v>
                </c:pt>
                <c:pt idx="54">
                  <c:v>27.5</c:v>
                </c:pt>
                <c:pt idx="55">
                  <c:v>28</c:v>
                </c:pt>
                <c:pt idx="56">
                  <c:v>28.5</c:v>
                </c:pt>
                <c:pt idx="57">
                  <c:v>29</c:v>
                </c:pt>
                <c:pt idx="58">
                  <c:v>29.5</c:v>
                </c:pt>
                <c:pt idx="59">
                  <c:v>30</c:v>
                </c:pt>
                <c:pt idx="60">
                  <c:v>30.5</c:v>
                </c:pt>
                <c:pt idx="61">
                  <c:v>31</c:v>
                </c:pt>
                <c:pt idx="62">
                  <c:v>31.5</c:v>
                </c:pt>
                <c:pt idx="63">
                  <c:v>32</c:v>
                </c:pt>
                <c:pt idx="64">
                  <c:v>32.5</c:v>
                </c:pt>
                <c:pt idx="65">
                  <c:v>33</c:v>
                </c:pt>
                <c:pt idx="66">
                  <c:v>33.5</c:v>
                </c:pt>
                <c:pt idx="67">
                  <c:v>34</c:v>
                </c:pt>
                <c:pt idx="68">
                  <c:v>34.5</c:v>
                </c:pt>
                <c:pt idx="69">
                  <c:v>35</c:v>
                </c:pt>
                <c:pt idx="70">
                  <c:v>35.5</c:v>
                </c:pt>
                <c:pt idx="71">
                  <c:v>36</c:v>
                </c:pt>
                <c:pt idx="72">
                  <c:v>36.5</c:v>
                </c:pt>
                <c:pt idx="73">
                  <c:v>37</c:v>
                </c:pt>
                <c:pt idx="74">
                  <c:v>37.5</c:v>
                </c:pt>
                <c:pt idx="75">
                  <c:v>38</c:v>
                </c:pt>
                <c:pt idx="76">
                  <c:v>38.5</c:v>
                </c:pt>
                <c:pt idx="77">
                  <c:v>39</c:v>
                </c:pt>
                <c:pt idx="78">
                  <c:v>39.5</c:v>
                </c:pt>
                <c:pt idx="79">
                  <c:v>40</c:v>
                </c:pt>
                <c:pt idx="80">
                  <c:v>40.5</c:v>
                </c:pt>
              </c:numCache>
            </c:numRef>
          </c:xVal>
          <c:yVal>
            <c:numRef>
              <c:f>Amiloride!$B$2:$B$82</c:f>
              <c:numCache>
                <c:formatCode>General</c:formatCode>
                <c:ptCount val="81"/>
                <c:pt idx="0">
                  <c:v>0</c:v>
                </c:pt>
                <c:pt idx="1">
                  <c:v>-4.1666666666666657E-2</c:v>
                </c:pt>
                <c:pt idx="2">
                  <c:v>0.14583333333333331</c:v>
                </c:pt>
                <c:pt idx="3">
                  <c:v>0.27083333333333331</c:v>
                </c:pt>
                <c:pt idx="4">
                  <c:v>0.27083333333333331</c:v>
                </c:pt>
                <c:pt idx="5">
                  <c:v>0.27083333333333331</c:v>
                </c:pt>
                <c:pt idx="6">
                  <c:v>0.1875</c:v>
                </c:pt>
                <c:pt idx="7">
                  <c:v>0.22916666666666663</c:v>
                </c:pt>
                <c:pt idx="8">
                  <c:v>0.29166666666666663</c:v>
                </c:pt>
                <c:pt idx="9">
                  <c:v>6.25E-2</c:v>
                </c:pt>
                <c:pt idx="10">
                  <c:v>-4.1666666666666671E-2</c:v>
                </c:pt>
                <c:pt idx="11">
                  <c:v>0.20833333333333331</c:v>
                </c:pt>
                <c:pt idx="12">
                  <c:v>2.0833333333333329E-2</c:v>
                </c:pt>
                <c:pt idx="13">
                  <c:v>0.41666666666666663</c:v>
                </c:pt>
                <c:pt idx="14">
                  <c:v>0.25</c:v>
                </c:pt>
                <c:pt idx="15">
                  <c:v>8.3333333333333329E-2</c:v>
                </c:pt>
                <c:pt idx="16">
                  <c:v>-0.20833333333333331</c:v>
                </c:pt>
                <c:pt idx="17">
                  <c:v>4.1666666666666671E-2</c:v>
                </c:pt>
                <c:pt idx="18">
                  <c:v>0.125</c:v>
                </c:pt>
                <c:pt idx="19">
                  <c:v>0.29166666666666669</c:v>
                </c:pt>
                <c:pt idx="20">
                  <c:v>0.125</c:v>
                </c:pt>
                <c:pt idx="21">
                  <c:v>-8.3333333333333329E-2</c:v>
                </c:pt>
                <c:pt idx="22">
                  <c:v>2.770833333333333</c:v>
                </c:pt>
                <c:pt idx="23">
                  <c:v>9.4583333333333339</c:v>
                </c:pt>
                <c:pt idx="24">
                  <c:v>12.229166666666666</c:v>
                </c:pt>
                <c:pt idx="25">
                  <c:v>13.708333333333334</c:v>
                </c:pt>
                <c:pt idx="26">
                  <c:v>15.479166666666666</c:v>
                </c:pt>
                <c:pt idx="27">
                  <c:v>15.25</c:v>
                </c:pt>
                <c:pt idx="28">
                  <c:v>15.416666666666666</c:v>
                </c:pt>
                <c:pt idx="29">
                  <c:v>15</c:v>
                </c:pt>
                <c:pt idx="30">
                  <c:v>15.3125</c:v>
                </c:pt>
                <c:pt idx="31">
                  <c:v>14.208333333333334</c:v>
                </c:pt>
                <c:pt idx="32">
                  <c:v>13.666666666666666</c:v>
                </c:pt>
                <c:pt idx="33">
                  <c:v>13.416666666666666</c:v>
                </c:pt>
                <c:pt idx="34">
                  <c:v>13.0625</c:v>
                </c:pt>
                <c:pt idx="35">
                  <c:v>12.604166666666666</c:v>
                </c:pt>
                <c:pt idx="36">
                  <c:v>12.395833333333334</c:v>
                </c:pt>
                <c:pt idx="37">
                  <c:v>12.104166666666666</c:v>
                </c:pt>
                <c:pt idx="38">
                  <c:v>11.416666666666666</c:v>
                </c:pt>
                <c:pt idx="39">
                  <c:v>11.166666666666666</c:v>
                </c:pt>
                <c:pt idx="40">
                  <c:v>11.270833333333334</c:v>
                </c:pt>
                <c:pt idx="41">
                  <c:v>10.6875</c:v>
                </c:pt>
                <c:pt idx="42">
                  <c:v>10.520833333333332</c:v>
                </c:pt>
                <c:pt idx="43">
                  <c:v>9.9166666666666679</c:v>
                </c:pt>
                <c:pt idx="44">
                  <c:v>9.5208333333333321</c:v>
                </c:pt>
                <c:pt idx="45">
                  <c:v>9.2708333333333321</c:v>
                </c:pt>
                <c:pt idx="46">
                  <c:v>8.9583333333333321</c:v>
                </c:pt>
                <c:pt idx="47">
                  <c:v>9.1041666666666679</c:v>
                </c:pt>
                <c:pt idx="48">
                  <c:v>8.9583333333333321</c:v>
                </c:pt>
                <c:pt idx="49">
                  <c:v>8.4375</c:v>
                </c:pt>
                <c:pt idx="50">
                  <c:v>7.6875</c:v>
                </c:pt>
                <c:pt idx="51">
                  <c:v>7.5625</c:v>
                </c:pt>
                <c:pt idx="52">
                  <c:v>7.729166666666667</c:v>
                </c:pt>
                <c:pt idx="53">
                  <c:v>6.958333333333333</c:v>
                </c:pt>
                <c:pt idx="54">
                  <c:v>6.9375</c:v>
                </c:pt>
                <c:pt idx="55">
                  <c:v>6.9375</c:v>
                </c:pt>
                <c:pt idx="56">
                  <c:v>6.375</c:v>
                </c:pt>
                <c:pt idx="57">
                  <c:v>6</c:v>
                </c:pt>
                <c:pt idx="58">
                  <c:v>6.1875</c:v>
                </c:pt>
                <c:pt idx="59">
                  <c:v>5.5625</c:v>
                </c:pt>
                <c:pt idx="60">
                  <c:v>6.333333333333333</c:v>
                </c:pt>
                <c:pt idx="61">
                  <c:v>5.645833333333333</c:v>
                </c:pt>
                <c:pt idx="62">
                  <c:v>5.4375</c:v>
                </c:pt>
                <c:pt idx="63">
                  <c:v>5.729166666666667</c:v>
                </c:pt>
                <c:pt idx="64">
                  <c:v>5.1041666666666661</c:v>
                </c:pt>
                <c:pt idx="65">
                  <c:v>4.75</c:v>
                </c:pt>
                <c:pt idx="66">
                  <c:v>4.4375</c:v>
                </c:pt>
                <c:pt idx="67">
                  <c:v>4.4583333333333339</c:v>
                </c:pt>
                <c:pt idx="68">
                  <c:v>4.2916666666666661</c:v>
                </c:pt>
                <c:pt idx="69">
                  <c:v>4.1041666666666661</c:v>
                </c:pt>
                <c:pt idx="70">
                  <c:v>4.270833333333333</c:v>
                </c:pt>
                <c:pt idx="71">
                  <c:v>4.3541666666666661</c:v>
                </c:pt>
                <c:pt idx="72">
                  <c:v>4.75</c:v>
                </c:pt>
                <c:pt idx="73">
                  <c:v>3.875</c:v>
                </c:pt>
                <c:pt idx="74">
                  <c:v>3.4791666666666665</c:v>
                </c:pt>
                <c:pt idx="75">
                  <c:v>3.2916666666666665</c:v>
                </c:pt>
                <c:pt idx="76">
                  <c:v>3.5625</c:v>
                </c:pt>
                <c:pt idx="77">
                  <c:v>3.8958333333333335</c:v>
                </c:pt>
                <c:pt idx="78">
                  <c:v>3.75</c:v>
                </c:pt>
                <c:pt idx="79">
                  <c:v>3.7916666666666665</c:v>
                </c:pt>
                <c:pt idx="80">
                  <c:v>2.75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95-2843-80DD-008C10E02D29}"/>
            </c:ext>
          </c:extLst>
        </c:ser>
        <c:ser>
          <c:idx val="1"/>
          <c:order val="1"/>
          <c:tx>
            <c:strRef>
              <c:f>Amiloride!$C$1</c:f>
              <c:strCache>
                <c:ptCount val="1"/>
                <c:pt idx="0">
                  <c:v>Amiloride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Amiloride!$A$2:$A$82</c:f>
              <c:numCache>
                <c:formatCode>General</c:formatCode>
                <c:ptCount val="8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  <c:pt idx="34">
                  <c:v>17.5</c:v>
                </c:pt>
                <c:pt idx="35">
                  <c:v>18</c:v>
                </c:pt>
                <c:pt idx="36">
                  <c:v>18.5</c:v>
                </c:pt>
                <c:pt idx="37">
                  <c:v>19</c:v>
                </c:pt>
                <c:pt idx="38">
                  <c:v>19.5</c:v>
                </c:pt>
                <c:pt idx="39">
                  <c:v>20</c:v>
                </c:pt>
                <c:pt idx="40">
                  <c:v>20.5</c:v>
                </c:pt>
                <c:pt idx="41">
                  <c:v>21</c:v>
                </c:pt>
                <c:pt idx="42">
                  <c:v>21.5</c:v>
                </c:pt>
                <c:pt idx="43">
                  <c:v>22</c:v>
                </c:pt>
                <c:pt idx="44">
                  <c:v>22.5</c:v>
                </c:pt>
                <c:pt idx="45">
                  <c:v>23</c:v>
                </c:pt>
                <c:pt idx="46">
                  <c:v>23.5</c:v>
                </c:pt>
                <c:pt idx="47">
                  <c:v>24</c:v>
                </c:pt>
                <c:pt idx="48">
                  <c:v>24.5</c:v>
                </c:pt>
                <c:pt idx="49">
                  <c:v>25</c:v>
                </c:pt>
                <c:pt idx="50">
                  <c:v>25.5</c:v>
                </c:pt>
                <c:pt idx="51">
                  <c:v>26</c:v>
                </c:pt>
                <c:pt idx="52">
                  <c:v>26.5</c:v>
                </c:pt>
                <c:pt idx="53">
                  <c:v>27</c:v>
                </c:pt>
                <c:pt idx="54">
                  <c:v>27.5</c:v>
                </c:pt>
                <c:pt idx="55">
                  <c:v>28</c:v>
                </c:pt>
                <c:pt idx="56">
                  <c:v>28.5</c:v>
                </c:pt>
                <c:pt idx="57">
                  <c:v>29</c:v>
                </c:pt>
                <c:pt idx="58">
                  <c:v>29.5</c:v>
                </c:pt>
                <c:pt idx="59">
                  <c:v>30</c:v>
                </c:pt>
                <c:pt idx="60">
                  <c:v>30.5</c:v>
                </c:pt>
                <c:pt idx="61">
                  <c:v>31</c:v>
                </c:pt>
                <c:pt idx="62">
                  <c:v>31.5</c:v>
                </c:pt>
                <c:pt idx="63">
                  <c:v>32</c:v>
                </c:pt>
                <c:pt idx="64">
                  <c:v>32.5</c:v>
                </c:pt>
                <c:pt idx="65">
                  <c:v>33</c:v>
                </c:pt>
                <c:pt idx="66">
                  <c:v>33.5</c:v>
                </c:pt>
                <c:pt idx="67">
                  <c:v>34</c:v>
                </c:pt>
                <c:pt idx="68">
                  <c:v>34.5</c:v>
                </c:pt>
                <c:pt idx="69">
                  <c:v>35</c:v>
                </c:pt>
                <c:pt idx="70">
                  <c:v>35.5</c:v>
                </c:pt>
                <c:pt idx="71">
                  <c:v>36</c:v>
                </c:pt>
                <c:pt idx="72">
                  <c:v>36.5</c:v>
                </c:pt>
                <c:pt idx="73">
                  <c:v>37</c:v>
                </c:pt>
                <c:pt idx="74">
                  <c:v>37.5</c:v>
                </c:pt>
                <c:pt idx="75">
                  <c:v>38</c:v>
                </c:pt>
                <c:pt idx="76">
                  <c:v>38.5</c:v>
                </c:pt>
                <c:pt idx="77">
                  <c:v>39</c:v>
                </c:pt>
                <c:pt idx="78">
                  <c:v>39.5</c:v>
                </c:pt>
                <c:pt idx="79">
                  <c:v>40</c:v>
                </c:pt>
                <c:pt idx="80">
                  <c:v>40.5</c:v>
                </c:pt>
              </c:numCache>
            </c:numRef>
          </c:xVal>
          <c:yVal>
            <c:numRef>
              <c:f>Amiloride!$C$2:$C$82</c:f>
              <c:numCache>
                <c:formatCode>General</c:formatCode>
                <c:ptCount val="81"/>
                <c:pt idx="0">
                  <c:v>0</c:v>
                </c:pt>
                <c:pt idx="1">
                  <c:v>7.8282828282828287E-2</c:v>
                </c:pt>
                <c:pt idx="2">
                  <c:v>5.3945249597423507E-2</c:v>
                </c:pt>
                <c:pt idx="3">
                  <c:v>5.3323085931781589E-2</c:v>
                </c:pt>
                <c:pt idx="4">
                  <c:v>0.1221270677792417</c:v>
                </c:pt>
                <c:pt idx="5">
                  <c:v>4.7284438588786407E-2</c:v>
                </c:pt>
                <c:pt idx="6">
                  <c:v>-7.429366125018301E-3</c:v>
                </c:pt>
                <c:pt idx="7">
                  <c:v>1.6908212560386472E-2</c:v>
                </c:pt>
                <c:pt idx="8">
                  <c:v>-3.9415898111550288E-2</c:v>
                </c:pt>
                <c:pt idx="9">
                  <c:v>3.96354852876592E-2</c:v>
                </c:pt>
                <c:pt idx="10">
                  <c:v>-4.8675157370809546E-2</c:v>
                </c:pt>
                <c:pt idx="11">
                  <c:v>6.0386473429951681E-3</c:v>
                </c:pt>
                <c:pt idx="12">
                  <c:v>-4.1026204069682333E-2</c:v>
                </c:pt>
                <c:pt idx="13">
                  <c:v>-3.9415898111550288E-2</c:v>
                </c:pt>
                <c:pt idx="14">
                  <c:v>-6.2765334504464948E-2</c:v>
                </c:pt>
                <c:pt idx="15">
                  <c:v>-3.9415898111550288E-2</c:v>
                </c:pt>
                <c:pt idx="16">
                  <c:v>-9.1531254574732823E-2</c:v>
                </c:pt>
                <c:pt idx="17">
                  <c:v>-5.7934416630068805E-2</c:v>
                </c:pt>
                <c:pt idx="18">
                  <c:v>-0.11004977309325134</c:v>
                </c:pt>
                <c:pt idx="19">
                  <c:v>-0.1404259991216513</c:v>
                </c:pt>
                <c:pt idx="20">
                  <c:v>-0.13943785682916116</c:v>
                </c:pt>
                <c:pt idx="21">
                  <c:v>-0.14104816278729321</c:v>
                </c:pt>
                <c:pt idx="22">
                  <c:v>-0.11327038500951545</c:v>
                </c:pt>
                <c:pt idx="23">
                  <c:v>-6.4412238325281812E-3</c:v>
                </c:pt>
                <c:pt idx="24">
                  <c:v>0.17003367003367004</c:v>
                </c:pt>
                <c:pt idx="25">
                  <c:v>0.56551017420582639</c:v>
                </c:pt>
                <c:pt idx="26">
                  <c:v>0.89295125164690381</c:v>
                </c:pt>
                <c:pt idx="27">
                  <c:v>1.6403528033962815</c:v>
                </c:pt>
                <c:pt idx="28">
                  <c:v>1.1109647196603718</c:v>
                </c:pt>
                <c:pt idx="29">
                  <c:v>0.62604303908651737</c:v>
                </c:pt>
                <c:pt idx="30">
                  <c:v>0.81712048016395844</c:v>
                </c:pt>
                <c:pt idx="31">
                  <c:v>0.77946127946127941</c:v>
                </c:pt>
                <c:pt idx="32">
                  <c:v>0.50735617039964864</c:v>
                </c:pt>
                <c:pt idx="33">
                  <c:v>0.54194115063680282</c:v>
                </c:pt>
                <c:pt idx="34">
                  <c:v>0.45783926218708826</c:v>
                </c:pt>
                <c:pt idx="35">
                  <c:v>0.56627872932220769</c:v>
                </c:pt>
                <c:pt idx="36">
                  <c:v>0.19177280046845263</c:v>
                </c:pt>
                <c:pt idx="37">
                  <c:v>0.35606060606060608</c:v>
                </c:pt>
                <c:pt idx="38">
                  <c:v>0.18771043771043772</c:v>
                </c:pt>
                <c:pt idx="39">
                  <c:v>0.1726321182842922</c:v>
                </c:pt>
                <c:pt idx="40">
                  <c:v>0.1726321182842922</c:v>
                </c:pt>
                <c:pt idx="41">
                  <c:v>7.8282828282828287E-2</c:v>
                </c:pt>
                <c:pt idx="42">
                  <c:v>9.939979505196897E-2</c:v>
                </c:pt>
                <c:pt idx="43">
                  <c:v>0.17684087249304642</c:v>
                </c:pt>
                <c:pt idx="44">
                  <c:v>4.7284438588786407E-2</c:v>
                </c:pt>
                <c:pt idx="45">
                  <c:v>2.8765920070267896E-2</c:v>
                </c:pt>
                <c:pt idx="46">
                  <c:v>5.1493192797540624E-2</c:v>
                </c:pt>
                <c:pt idx="47">
                  <c:v>8.3479724784072604E-2</c:v>
                </c:pt>
                <c:pt idx="48">
                  <c:v>2.8765920070267896E-2</c:v>
                </c:pt>
                <c:pt idx="49">
                  <c:v>-3.2206119162640906E-3</c:v>
                </c:pt>
                <c:pt idx="50">
                  <c:v>-1.3907187820231329E-3</c:v>
                </c:pt>
                <c:pt idx="51">
                  <c:v>0.10199824330259112</c:v>
                </c:pt>
                <c:pt idx="52">
                  <c:v>-4.0879812618943051E-2</c:v>
                </c:pt>
                <c:pt idx="53">
                  <c:v>-3.0998389694041867E-2</c:v>
                </c:pt>
                <c:pt idx="54">
                  <c:v>-5.954472258820085E-2</c:v>
                </c:pt>
                <c:pt idx="55">
                  <c:v>-6.6205533596837951E-2</c:v>
                </c:pt>
                <c:pt idx="56">
                  <c:v>-8.2125603864734303E-2</c:v>
                </c:pt>
                <c:pt idx="57">
                  <c:v>-0.11671058410188845</c:v>
                </c:pt>
                <c:pt idx="58">
                  <c:v>-6.1996779388083734E-2</c:v>
                </c:pt>
                <c:pt idx="59">
                  <c:v>-8.4724052115356469E-2</c:v>
                </c:pt>
                <c:pt idx="60">
                  <c:v>-0.1183208900600205</c:v>
                </c:pt>
                <c:pt idx="61">
                  <c:v>-9.9802371541501983E-2</c:v>
                </c:pt>
                <c:pt idx="62">
                  <c:v>-0.16439759918020785</c:v>
                </c:pt>
                <c:pt idx="63">
                  <c:v>-0.11250182989313423</c:v>
                </c:pt>
                <c:pt idx="64">
                  <c:v>-0.21329234372712635</c:v>
                </c:pt>
                <c:pt idx="65">
                  <c:v>-0.1579563753476797</c:v>
                </c:pt>
                <c:pt idx="66">
                  <c:v>-0.24205826379739423</c:v>
                </c:pt>
                <c:pt idx="67">
                  <c:v>-0.19982433025911286</c:v>
                </c:pt>
                <c:pt idx="68">
                  <c:v>-0.20908358951837214</c:v>
                </c:pt>
                <c:pt idx="69">
                  <c:v>-0.24205826379739423</c:v>
                </c:pt>
                <c:pt idx="70">
                  <c:v>-0.2225516029863856</c:v>
                </c:pt>
                <c:pt idx="71">
                  <c:v>-0.24527887571365831</c:v>
                </c:pt>
                <c:pt idx="72">
                  <c:v>-0.21329234372712635</c:v>
                </c:pt>
                <c:pt idx="73">
                  <c:v>-0.24527887571365831</c:v>
                </c:pt>
                <c:pt idx="74">
                  <c:v>-0.21834284877763138</c:v>
                </c:pt>
                <c:pt idx="75">
                  <c:v>-0.22291758161323377</c:v>
                </c:pt>
                <c:pt idx="76">
                  <c:v>-0.24268042746303614</c:v>
                </c:pt>
                <c:pt idx="77">
                  <c:v>-0.35393793002488655</c:v>
                </c:pt>
                <c:pt idx="78">
                  <c:v>-0.34109208022251497</c:v>
                </c:pt>
                <c:pt idx="79">
                  <c:v>-0.2730566534914361</c:v>
                </c:pt>
                <c:pt idx="80">
                  <c:v>-0.2957839262187088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795-2843-80DD-008C10E02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3361488"/>
        <c:axId val="1390623952"/>
      </c:scatterChart>
      <c:valAx>
        <c:axId val="1403361488"/>
        <c:scaling>
          <c:orientation val="minMax"/>
          <c:max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390623952"/>
        <c:crosses val="autoZero"/>
        <c:crossBetween val="midCat"/>
      </c:valAx>
      <c:valAx>
        <c:axId val="13906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03361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622300</xdr:colOff>
      <xdr:row>6</xdr:row>
      <xdr:rowOff>165100</xdr:rowOff>
    </xdr:from>
    <xdr:to>
      <xdr:col>16</xdr:col>
      <xdr:colOff>723900</xdr:colOff>
      <xdr:row>38</xdr:row>
      <xdr:rowOff>165100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F49FC704-354D-F349-B6AB-9D81CB518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565150</xdr:colOff>
      <xdr:row>4</xdr:row>
      <xdr:rowOff>177800</xdr:rowOff>
    </xdr:from>
    <xdr:to>
      <xdr:col>27</xdr:col>
      <xdr:colOff>495300</xdr:colOff>
      <xdr:row>47</xdr:row>
      <xdr:rowOff>177800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BD90702D-43B3-2248-9861-368738752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501650</xdr:colOff>
      <xdr:row>64</xdr:row>
      <xdr:rowOff>63500</xdr:rowOff>
    </xdr:from>
    <xdr:to>
      <xdr:col>27</xdr:col>
      <xdr:colOff>647700</xdr:colOff>
      <xdr:row>95</xdr:row>
      <xdr:rowOff>165100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74306D76-E02F-FE43-AFE7-13542155D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304800</xdr:colOff>
      <xdr:row>3</xdr:row>
      <xdr:rowOff>76200</xdr:rowOff>
    </xdr:from>
    <xdr:to>
      <xdr:col>30</xdr:col>
      <xdr:colOff>190500</xdr:colOff>
      <xdr:row>47</xdr:row>
      <xdr:rowOff>177800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5540A7E3-BBD5-5F46-AEF8-9A9B2F446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393700</xdr:colOff>
      <xdr:row>68</xdr:row>
      <xdr:rowOff>76200</xdr:rowOff>
    </xdr:from>
    <xdr:to>
      <xdr:col>28</xdr:col>
      <xdr:colOff>254000</xdr:colOff>
      <xdr:row>101</xdr:row>
      <xdr:rowOff>12700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A74A156E-5793-0745-82A4-EE0F33300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E16BD-0C2C-5C42-8470-D1CC1D0A9ACC}">
  <dimension ref="A1:X82"/>
  <sheetViews>
    <sheetView tabSelected="1" workbookViewId="0">
      <selection activeCell="T1" sqref="T1:X82"/>
    </sheetView>
  </sheetViews>
  <sheetFormatPr baseColWidth="10" defaultRowHeight="15"/>
  <sheetData>
    <row r="1" spans="1:24">
      <c r="A1" t="s">
        <v>0</v>
      </c>
      <c r="B1" t="s">
        <v>2</v>
      </c>
      <c r="C1" t="s">
        <v>4</v>
      </c>
      <c r="T1" t="s">
        <v>0</v>
      </c>
      <c r="U1" t="s">
        <v>6</v>
      </c>
      <c r="V1" t="s">
        <v>10</v>
      </c>
      <c r="W1" t="s">
        <v>9</v>
      </c>
      <c r="X1" t="s">
        <v>4</v>
      </c>
    </row>
    <row r="2" spans="1:24">
      <c r="A2">
        <v>0.5</v>
      </c>
      <c r="B2">
        <v>0</v>
      </c>
      <c r="C2">
        <v>0</v>
      </c>
      <c r="T2">
        <v>0.5</v>
      </c>
      <c r="U2">
        <v>0</v>
      </c>
      <c r="V2">
        <v>0</v>
      </c>
      <c r="W2">
        <v>0</v>
      </c>
      <c r="X2">
        <v>0</v>
      </c>
    </row>
    <row r="3" spans="1:24">
      <c r="A3">
        <v>1</v>
      </c>
      <c r="B3">
        <v>-4.1666666666666657E-2</v>
      </c>
      <c r="C3">
        <v>0.41457809879442498</v>
      </c>
      <c r="T3">
        <v>1</v>
      </c>
      <c r="U3">
        <v>-4.1666666666666657E-2</v>
      </c>
      <c r="V3">
        <v>7.8282828282828287E-2</v>
      </c>
      <c r="W3">
        <v>0.41457809879442498</v>
      </c>
      <c r="X3">
        <v>9.1014248944141909E-2</v>
      </c>
    </row>
    <row r="4" spans="1:24">
      <c r="A4">
        <v>1.5</v>
      </c>
      <c r="B4">
        <v>0.14583333333333331</v>
      </c>
      <c r="C4">
        <v>0.29092166757851962</v>
      </c>
      <c r="T4">
        <v>1.5</v>
      </c>
      <c r="U4">
        <v>0.14583333333333331</v>
      </c>
      <c r="V4">
        <v>5.3945249597423507E-2</v>
      </c>
      <c r="W4">
        <v>0.29092166757851962</v>
      </c>
      <c r="X4">
        <v>0.11985967093166543</v>
      </c>
    </row>
    <row r="5" spans="1:24">
      <c r="A5">
        <v>2</v>
      </c>
      <c r="B5">
        <v>0.27083333333333331</v>
      </c>
      <c r="C5">
        <v>0.46909709371657099</v>
      </c>
      <c r="T5">
        <v>2</v>
      </c>
      <c r="U5">
        <v>0.27083333333333331</v>
      </c>
      <c r="V5">
        <v>5.3323085931781589E-2</v>
      </c>
      <c r="W5">
        <v>0.46909709371657099</v>
      </c>
      <c r="X5">
        <v>0.169505382456973</v>
      </c>
    </row>
    <row r="6" spans="1:24">
      <c r="A6">
        <v>2.5</v>
      </c>
      <c r="B6">
        <v>0.27083333333333331</v>
      </c>
      <c r="C6">
        <v>0.18042195912175807</v>
      </c>
      <c r="T6">
        <v>2.5</v>
      </c>
      <c r="U6">
        <v>0.27083333333333331</v>
      </c>
      <c r="V6">
        <v>0.1221270677792417</v>
      </c>
      <c r="W6">
        <v>0.18042195912175807</v>
      </c>
      <c r="X6">
        <v>0.1447634322193764</v>
      </c>
    </row>
    <row r="7" spans="1:24">
      <c r="A7">
        <v>3</v>
      </c>
      <c r="B7">
        <v>0.27083333333333331</v>
      </c>
      <c r="C7">
        <v>0.18042195912175807</v>
      </c>
      <c r="T7">
        <v>3</v>
      </c>
      <c r="U7">
        <v>0.27083333333333331</v>
      </c>
      <c r="V7">
        <v>4.7284438588786407E-2</v>
      </c>
      <c r="W7">
        <v>0.18042195912175807</v>
      </c>
      <c r="X7">
        <v>0.10145957293958231</v>
      </c>
    </row>
    <row r="8" spans="1:24">
      <c r="A8">
        <v>3.5</v>
      </c>
      <c r="B8">
        <v>0.1875</v>
      </c>
      <c r="C8">
        <v>0.48007160924178799</v>
      </c>
      <c r="T8">
        <v>3.5</v>
      </c>
      <c r="U8">
        <v>0.1875</v>
      </c>
      <c r="V8">
        <v>-7.429366125018301E-3</v>
      </c>
      <c r="W8">
        <v>0.48007160924178799</v>
      </c>
      <c r="X8">
        <v>9.689297105380322E-2</v>
      </c>
    </row>
    <row r="9" spans="1:24">
      <c r="A9">
        <v>4</v>
      </c>
      <c r="B9">
        <v>0.22916666666666663</v>
      </c>
      <c r="C9">
        <v>0.36975498644372601</v>
      </c>
      <c r="T9">
        <v>4</v>
      </c>
      <c r="U9">
        <v>0.22916666666666663</v>
      </c>
      <c r="V9">
        <v>1.6908212560386472E-2</v>
      </c>
      <c r="W9">
        <v>0.36975498644372601</v>
      </c>
      <c r="X9">
        <v>5.7211204262449335E-2</v>
      </c>
    </row>
    <row r="10" spans="1:24">
      <c r="A10">
        <v>4.5</v>
      </c>
      <c r="B10">
        <v>0.29166666666666663</v>
      </c>
      <c r="C10">
        <v>0.29755951785595214</v>
      </c>
      <c r="T10">
        <v>4.5</v>
      </c>
      <c r="U10">
        <v>0.29166666666666663</v>
      </c>
      <c r="V10">
        <v>-3.9415898111550288E-2</v>
      </c>
      <c r="W10">
        <v>0.29755951785595214</v>
      </c>
      <c r="X10">
        <v>0.10810933681836009</v>
      </c>
    </row>
    <row r="11" spans="1:24">
      <c r="A11">
        <v>5</v>
      </c>
      <c r="B11">
        <v>6.25E-2</v>
      </c>
      <c r="C11">
        <v>0.27243118397129212</v>
      </c>
      <c r="T11">
        <v>5</v>
      </c>
      <c r="U11">
        <v>6.25E-2</v>
      </c>
      <c r="V11">
        <v>3.96354852876592E-2</v>
      </c>
      <c r="W11">
        <v>0.27243118397129212</v>
      </c>
      <c r="X11">
        <v>6.3672235343499611E-2</v>
      </c>
    </row>
    <row r="12" spans="1:24">
      <c r="A12">
        <v>5.5</v>
      </c>
      <c r="B12">
        <v>-4.1666666666666671E-2</v>
      </c>
      <c r="C12">
        <v>0.46210568776705907</v>
      </c>
      <c r="T12">
        <v>5.5</v>
      </c>
      <c r="U12">
        <v>-4.1666666666666671E-2</v>
      </c>
      <c r="V12">
        <v>-4.8675157370809546E-2</v>
      </c>
      <c r="W12">
        <v>0.46210568776705907</v>
      </c>
      <c r="X12">
        <v>9.5693746637745866E-2</v>
      </c>
    </row>
    <row r="13" spans="1:24">
      <c r="A13">
        <v>6</v>
      </c>
      <c r="B13">
        <v>0.20833333333333331</v>
      </c>
      <c r="C13">
        <v>0.54486236794258425</v>
      </c>
      <c r="T13">
        <v>6</v>
      </c>
      <c r="U13">
        <v>0.20833333333333331</v>
      </c>
      <c r="V13">
        <v>6.0386473429951681E-3</v>
      </c>
      <c r="W13">
        <v>0.54486236794258425</v>
      </c>
      <c r="X13">
        <v>7.028736486449981E-2</v>
      </c>
    </row>
    <row r="14" spans="1:24">
      <c r="A14">
        <v>6.5</v>
      </c>
      <c r="B14">
        <v>2.0833333333333329E-2</v>
      </c>
      <c r="C14">
        <v>0.3247595264191645</v>
      </c>
      <c r="T14">
        <v>6.5</v>
      </c>
      <c r="U14">
        <v>2.0833333333333329E-2</v>
      </c>
      <c r="V14">
        <v>-4.1026204069682333E-2</v>
      </c>
      <c r="W14">
        <v>0.3247595264191645</v>
      </c>
      <c r="X14">
        <v>0.12775597820855966</v>
      </c>
    </row>
    <row r="15" spans="1:24">
      <c r="A15">
        <v>7</v>
      </c>
      <c r="B15">
        <v>0.41666666666666663</v>
      </c>
      <c r="C15">
        <v>0.43301270189221941</v>
      </c>
      <c r="T15">
        <v>7</v>
      </c>
      <c r="U15">
        <v>0.41666666666666663</v>
      </c>
      <c r="V15">
        <v>-3.9415898111550288E-2</v>
      </c>
      <c r="W15">
        <v>0.43301270189221941</v>
      </c>
      <c r="X15">
        <v>0.10810933681836009</v>
      </c>
    </row>
    <row r="16" spans="1:24">
      <c r="A16">
        <v>7.5</v>
      </c>
      <c r="B16">
        <v>0.25</v>
      </c>
      <c r="C16">
        <v>0.4330127018922193</v>
      </c>
      <c r="T16">
        <v>7.5</v>
      </c>
      <c r="U16">
        <v>0.25</v>
      </c>
      <c r="V16">
        <v>-6.2765334504464948E-2</v>
      </c>
      <c r="W16">
        <v>0.4330127018922193</v>
      </c>
      <c r="X16">
        <v>0.14706015383476137</v>
      </c>
    </row>
    <row r="17" spans="1:24">
      <c r="A17">
        <v>8</v>
      </c>
      <c r="B17">
        <v>8.3333333333333329E-2</v>
      </c>
      <c r="C17">
        <v>0.14433756729740646</v>
      </c>
      <c r="T17">
        <v>8</v>
      </c>
      <c r="U17">
        <v>8.3333333333333329E-2</v>
      </c>
      <c r="V17">
        <v>-3.9415898111550288E-2</v>
      </c>
      <c r="W17">
        <v>0.14433756729740646</v>
      </c>
      <c r="X17">
        <v>0.10810933681836009</v>
      </c>
    </row>
    <row r="18" spans="1:24">
      <c r="A18">
        <v>8.5</v>
      </c>
      <c r="B18">
        <v>-0.20833333333333331</v>
      </c>
      <c r="C18">
        <v>0.2165063509461097</v>
      </c>
      <c r="T18">
        <v>8.5</v>
      </c>
      <c r="U18">
        <v>-0.20833333333333331</v>
      </c>
      <c r="V18">
        <v>-9.1531254574732823E-2</v>
      </c>
      <c r="W18">
        <v>0.2165063509461097</v>
      </c>
      <c r="X18">
        <v>0.12170996021260805</v>
      </c>
    </row>
    <row r="19" spans="1:24">
      <c r="A19">
        <v>9</v>
      </c>
      <c r="B19">
        <v>4.1666666666666671E-2</v>
      </c>
      <c r="C19">
        <v>0.29755951785595208</v>
      </c>
      <c r="T19">
        <v>9</v>
      </c>
      <c r="U19">
        <v>4.1666666666666671E-2</v>
      </c>
      <c r="V19">
        <v>-5.7934416630068805E-2</v>
      </c>
      <c r="W19">
        <v>0.29755951785595208</v>
      </c>
      <c r="X19">
        <v>8.450657297520496E-2</v>
      </c>
    </row>
    <row r="20" spans="1:24">
      <c r="A20">
        <v>9.5</v>
      </c>
      <c r="B20">
        <v>0.125</v>
      </c>
      <c r="C20">
        <v>0.54486236794258425</v>
      </c>
      <c r="T20">
        <v>9.5</v>
      </c>
      <c r="U20">
        <v>0.125</v>
      </c>
      <c r="V20">
        <v>-0.11004977309325134</v>
      </c>
      <c r="W20">
        <v>0.54486236794258425</v>
      </c>
      <c r="X20">
        <v>0.105263157947608</v>
      </c>
    </row>
    <row r="21" spans="1:24">
      <c r="A21">
        <v>10</v>
      </c>
      <c r="B21">
        <v>0.29166666666666669</v>
      </c>
      <c r="C21">
        <v>0.71078008788466585</v>
      </c>
      <c r="T21">
        <v>10</v>
      </c>
      <c r="U21">
        <v>0.29166666666666669</v>
      </c>
      <c r="V21">
        <v>-0.1404259991216513</v>
      </c>
      <c r="W21">
        <v>0.71078008788466585</v>
      </c>
      <c r="X21">
        <v>0.13533354695597022</v>
      </c>
    </row>
    <row r="22" spans="1:24">
      <c r="A22">
        <v>10.5</v>
      </c>
      <c r="B22">
        <v>0.125</v>
      </c>
      <c r="C22">
        <v>0.54486236794258425</v>
      </c>
      <c r="T22">
        <v>10.5</v>
      </c>
      <c r="U22">
        <v>0.125</v>
      </c>
      <c r="V22">
        <v>-0.13943785682916116</v>
      </c>
      <c r="W22">
        <v>0.54486236794258425</v>
      </c>
      <c r="X22">
        <v>9.8994857600072761E-2</v>
      </c>
    </row>
    <row r="23" spans="1:24">
      <c r="A23">
        <v>11</v>
      </c>
      <c r="B23">
        <v>-8.3333333333333329E-2</v>
      </c>
      <c r="C23">
        <v>0.38188130791298669</v>
      </c>
      <c r="T23">
        <v>11</v>
      </c>
      <c r="U23">
        <v>-8.3333333333333329E-2</v>
      </c>
      <c r="V23">
        <v>-0.14104816278729321</v>
      </c>
      <c r="W23">
        <v>0.38188130791298669</v>
      </c>
      <c r="X23">
        <v>0.10902726269442158</v>
      </c>
    </row>
    <row r="24" spans="1:24">
      <c r="A24">
        <v>11.5</v>
      </c>
      <c r="B24">
        <v>2.770833333333333</v>
      </c>
      <c r="C24">
        <v>3.0501451468195202</v>
      </c>
      <c r="T24">
        <v>11.5</v>
      </c>
      <c r="U24">
        <v>2.770833333333333</v>
      </c>
      <c r="V24">
        <v>-0.11327038500951545</v>
      </c>
      <c r="W24">
        <v>3.0501451468195202</v>
      </c>
      <c r="X24">
        <v>0.13387509675717582</v>
      </c>
    </row>
    <row r="25" spans="1:24">
      <c r="A25">
        <v>12</v>
      </c>
      <c r="B25">
        <v>9.4583333333333339</v>
      </c>
      <c r="C25">
        <v>2.1225476044916669</v>
      </c>
      <c r="T25">
        <v>12</v>
      </c>
      <c r="U25">
        <v>9.4583333333333339</v>
      </c>
      <c r="V25">
        <v>-6.4412238325281812E-3</v>
      </c>
      <c r="W25">
        <v>2.1225476044916669</v>
      </c>
      <c r="X25">
        <v>0.11404786608454605</v>
      </c>
    </row>
    <row r="26" spans="1:24">
      <c r="A26">
        <v>12.5</v>
      </c>
      <c r="B26">
        <v>12.229166666666666</v>
      </c>
      <c r="C26">
        <v>2.252602661367519</v>
      </c>
      <c r="T26">
        <v>12.5</v>
      </c>
      <c r="U26">
        <v>12.229166666666666</v>
      </c>
      <c r="V26">
        <v>0.17003367003367004</v>
      </c>
      <c r="W26">
        <v>2.252602661367519</v>
      </c>
      <c r="X26">
        <v>0.17657517175356613</v>
      </c>
    </row>
    <row r="27" spans="1:24">
      <c r="A27">
        <v>13</v>
      </c>
      <c r="B27">
        <v>13.708333333333334</v>
      </c>
      <c r="C27">
        <v>2.1225476044916669</v>
      </c>
      <c r="T27">
        <v>13</v>
      </c>
      <c r="U27">
        <v>13.708333333333334</v>
      </c>
      <c r="V27">
        <v>0.56551017420582639</v>
      </c>
      <c r="W27">
        <v>2.1225476044916669</v>
      </c>
      <c r="X27">
        <v>0.32492635312341189</v>
      </c>
    </row>
    <row r="28" spans="1:24">
      <c r="A28">
        <v>13.5</v>
      </c>
      <c r="B28">
        <v>15.479166666666666</v>
      </c>
      <c r="C28">
        <v>2.8138885461226071</v>
      </c>
      <c r="T28">
        <v>13.5</v>
      </c>
      <c r="U28">
        <v>15.479166666666666</v>
      </c>
      <c r="V28">
        <v>0.89295125164690381</v>
      </c>
      <c r="W28">
        <v>2.8138885461226071</v>
      </c>
      <c r="X28">
        <v>0.69497834812489456</v>
      </c>
    </row>
    <row r="29" spans="1:24">
      <c r="A29">
        <v>14</v>
      </c>
      <c r="B29">
        <v>15.25</v>
      </c>
      <c r="C29">
        <v>2.384848003542364</v>
      </c>
      <c r="T29">
        <v>14</v>
      </c>
      <c r="U29">
        <v>15.25</v>
      </c>
      <c r="V29">
        <v>1.6403528033962815</v>
      </c>
      <c r="W29">
        <v>2.384848003542364</v>
      </c>
      <c r="X29">
        <v>1.9543610513742746</v>
      </c>
    </row>
    <row r="30" spans="1:24">
      <c r="A30">
        <v>14.5</v>
      </c>
      <c r="B30">
        <v>15.416666666666666</v>
      </c>
      <c r="C30">
        <v>1.9525624189766781</v>
      </c>
      <c r="T30">
        <v>14.5</v>
      </c>
      <c r="U30">
        <v>15.416666666666666</v>
      </c>
      <c r="V30">
        <v>1.1109647196603718</v>
      </c>
      <c r="W30">
        <v>1.9525624189766781</v>
      </c>
      <c r="X30">
        <v>1.1175811037342018</v>
      </c>
    </row>
    <row r="31" spans="1:24">
      <c r="A31">
        <v>15</v>
      </c>
      <c r="B31">
        <v>15</v>
      </c>
      <c r="C31">
        <v>2.5739075352467502</v>
      </c>
      <c r="T31">
        <v>15</v>
      </c>
      <c r="U31">
        <v>15</v>
      </c>
      <c r="V31">
        <v>0.62604303908651737</v>
      </c>
      <c r="W31">
        <v>2.5739075352467502</v>
      </c>
      <c r="X31">
        <v>0.32686279547823843</v>
      </c>
    </row>
    <row r="32" spans="1:24">
      <c r="A32">
        <v>15.5</v>
      </c>
      <c r="B32">
        <v>15.3125</v>
      </c>
      <c r="C32">
        <v>2.0107134927681765</v>
      </c>
      <c r="T32">
        <v>15.5</v>
      </c>
      <c r="U32">
        <v>15.3125</v>
      </c>
      <c r="V32">
        <v>0.81712048016395844</v>
      </c>
      <c r="W32">
        <v>2.0107134927681765</v>
      </c>
      <c r="X32">
        <v>0.70621462000819923</v>
      </c>
    </row>
    <row r="33" spans="1:24">
      <c r="A33">
        <v>16</v>
      </c>
      <c r="B33">
        <v>14.208333333333334</v>
      </c>
      <c r="C33">
        <v>1.9803724397193574</v>
      </c>
      <c r="T33">
        <v>16</v>
      </c>
      <c r="U33">
        <v>14.208333333333334</v>
      </c>
      <c r="V33">
        <v>0.77946127946127941</v>
      </c>
      <c r="W33">
        <v>1.9803724397193574</v>
      </c>
      <c r="X33">
        <v>0.74272194493933819</v>
      </c>
    </row>
    <row r="34" spans="1:24">
      <c r="A34">
        <v>16.5</v>
      </c>
      <c r="B34">
        <v>13.666666666666666</v>
      </c>
      <c r="C34">
        <v>2.4916527312876831</v>
      </c>
      <c r="T34">
        <v>16.5</v>
      </c>
      <c r="U34">
        <v>13.666666666666666</v>
      </c>
      <c r="V34">
        <v>0.50735617039964864</v>
      </c>
      <c r="W34">
        <v>2.4916527312876831</v>
      </c>
      <c r="X34">
        <v>0.31285561062143868</v>
      </c>
    </row>
    <row r="35" spans="1:24">
      <c r="A35">
        <v>17</v>
      </c>
      <c r="B35">
        <v>13.416666666666666</v>
      </c>
      <c r="C35">
        <v>1.7853571071357284</v>
      </c>
      <c r="T35">
        <v>17</v>
      </c>
      <c r="U35">
        <v>13.416666666666666</v>
      </c>
      <c r="V35">
        <v>0.54194115063680282</v>
      </c>
      <c r="W35">
        <v>1.7853571071357284</v>
      </c>
      <c r="X35">
        <v>0.32986744896332293</v>
      </c>
    </row>
    <row r="36" spans="1:24">
      <c r="A36">
        <v>17.5</v>
      </c>
      <c r="B36">
        <v>13.0625</v>
      </c>
      <c r="C36">
        <v>2.1821362812620113</v>
      </c>
      <c r="T36">
        <v>17.5</v>
      </c>
      <c r="U36">
        <v>13.0625</v>
      </c>
      <c r="V36">
        <v>0.45783926218708826</v>
      </c>
      <c r="W36">
        <v>2.1821362812620113</v>
      </c>
      <c r="X36">
        <v>0.34682339905462606</v>
      </c>
    </row>
    <row r="37" spans="1:24">
      <c r="A37">
        <v>18</v>
      </c>
      <c r="B37">
        <v>12.604166666666666</v>
      </c>
      <c r="C37">
        <v>2.5721363526583665</v>
      </c>
      <c r="T37">
        <v>18</v>
      </c>
      <c r="U37">
        <v>12.604166666666666</v>
      </c>
      <c r="V37">
        <v>0.56627872932220769</v>
      </c>
      <c r="W37">
        <v>2.5721363526583665</v>
      </c>
      <c r="X37">
        <v>0.32757947540567045</v>
      </c>
    </row>
    <row r="38" spans="1:24">
      <c r="A38">
        <v>18.5</v>
      </c>
      <c r="B38">
        <v>12.395833333333334</v>
      </c>
      <c r="C38">
        <v>2.0184694077443859</v>
      </c>
      <c r="T38">
        <v>18.5</v>
      </c>
      <c r="U38">
        <v>12.395833333333334</v>
      </c>
      <c r="V38">
        <v>0.19177280046845263</v>
      </c>
      <c r="W38">
        <v>2.0184694077443859</v>
      </c>
      <c r="X38">
        <v>0.15875702313173221</v>
      </c>
    </row>
    <row r="39" spans="1:24">
      <c r="A39">
        <v>19</v>
      </c>
      <c r="B39">
        <v>12.104166666666666</v>
      </c>
      <c r="C39">
        <v>2.6479650205393681</v>
      </c>
      <c r="T39">
        <v>19</v>
      </c>
      <c r="U39">
        <v>12.104166666666666</v>
      </c>
      <c r="V39">
        <v>0.35606060606060608</v>
      </c>
      <c r="W39">
        <v>2.6479650205393681</v>
      </c>
      <c r="X39">
        <v>0.39123488889925323</v>
      </c>
    </row>
    <row r="40" spans="1:24">
      <c r="A40">
        <v>19.5</v>
      </c>
      <c r="B40">
        <v>11.416666666666666</v>
      </c>
      <c r="C40">
        <v>1.9525624189766708</v>
      </c>
      <c r="T40">
        <v>19.5</v>
      </c>
      <c r="U40">
        <v>11.416666666666666</v>
      </c>
      <c r="V40">
        <v>0.18771043771043772</v>
      </c>
      <c r="W40">
        <v>1.9525624189766708</v>
      </c>
      <c r="X40">
        <v>0.19587127899787912</v>
      </c>
    </row>
    <row r="41" spans="1:24">
      <c r="A41">
        <v>20</v>
      </c>
      <c r="B41">
        <v>11.166666666666666</v>
      </c>
      <c r="C41">
        <v>1.7199806200458687</v>
      </c>
      <c r="T41">
        <v>20</v>
      </c>
      <c r="U41">
        <v>11.166666666666666</v>
      </c>
      <c r="V41">
        <v>0.1726321182842922</v>
      </c>
      <c r="W41">
        <v>1.7199806200458687</v>
      </c>
      <c r="X41">
        <v>0.19499268083822888</v>
      </c>
    </row>
    <row r="42" spans="1:24">
      <c r="A42">
        <v>20.5</v>
      </c>
      <c r="B42">
        <v>11.270833333333334</v>
      </c>
      <c r="C42">
        <v>2.3029080347826931</v>
      </c>
      <c r="T42">
        <v>20.5</v>
      </c>
      <c r="U42">
        <v>11.270833333333334</v>
      </c>
      <c r="V42">
        <v>0.1726321182842922</v>
      </c>
      <c r="W42">
        <v>2.3029080347826931</v>
      </c>
      <c r="X42">
        <v>0.19499268083822888</v>
      </c>
    </row>
    <row r="43" spans="1:24">
      <c r="A43">
        <v>21</v>
      </c>
      <c r="B43">
        <v>10.6875</v>
      </c>
      <c r="C43">
        <v>1.6141464462681197</v>
      </c>
      <c r="T43">
        <v>21</v>
      </c>
      <c r="U43">
        <v>10.6875</v>
      </c>
      <c r="V43">
        <v>7.8282828282828287E-2</v>
      </c>
      <c r="W43">
        <v>1.6141464462681197</v>
      </c>
      <c r="X43">
        <v>9.1014248944141909E-2</v>
      </c>
    </row>
    <row r="44" spans="1:24">
      <c r="A44">
        <v>21.5</v>
      </c>
      <c r="B44">
        <v>10.520833333333332</v>
      </c>
      <c r="C44">
        <v>1.958222514594987</v>
      </c>
      <c r="T44">
        <v>21.5</v>
      </c>
      <c r="U44">
        <v>10.520833333333332</v>
      </c>
      <c r="V44">
        <v>9.939979505196897E-2</v>
      </c>
      <c r="W44">
        <v>1.958222514594987</v>
      </c>
      <c r="X44">
        <v>0.12514221599252334</v>
      </c>
    </row>
    <row r="45" spans="1:24">
      <c r="A45">
        <v>22</v>
      </c>
      <c r="B45">
        <v>9.9166666666666679</v>
      </c>
      <c r="C45">
        <v>1.6520189667999059</v>
      </c>
      <c r="T45">
        <v>22</v>
      </c>
      <c r="U45">
        <v>9.9166666666666679</v>
      </c>
      <c r="V45">
        <v>0.17684087249304642</v>
      </c>
      <c r="W45">
        <v>1.6520189667999059</v>
      </c>
      <c r="X45">
        <v>0.20688320852516698</v>
      </c>
    </row>
    <row r="46" spans="1:24">
      <c r="A46">
        <v>22.5</v>
      </c>
      <c r="B46">
        <v>9.5208333333333321</v>
      </c>
      <c r="C46">
        <v>1.5004339650025826</v>
      </c>
      <c r="T46">
        <v>22.5</v>
      </c>
      <c r="U46">
        <v>9.5208333333333321</v>
      </c>
      <c r="V46">
        <v>4.7284438588786407E-2</v>
      </c>
      <c r="W46">
        <v>1.5004339650025826</v>
      </c>
      <c r="X46">
        <v>0.10145957293958231</v>
      </c>
    </row>
    <row r="47" spans="1:24">
      <c r="A47">
        <v>23</v>
      </c>
      <c r="B47">
        <v>9.2708333333333321</v>
      </c>
      <c r="C47">
        <v>1.7354304221143608</v>
      </c>
      <c r="T47">
        <v>23</v>
      </c>
      <c r="U47">
        <v>9.2708333333333321</v>
      </c>
      <c r="V47">
        <v>2.8765920070267896E-2</v>
      </c>
      <c r="W47">
        <v>1.7354304221143608</v>
      </c>
      <c r="X47">
        <v>7.883791262025322E-2</v>
      </c>
    </row>
    <row r="48" spans="1:24">
      <c r="A48">
        <v>23.5</v>
      </c>
      <c r="B48">
        <v>8.9583333333333321</v>
      </c>
      <c r="C48">
        <v>1.757424725746938</v>
      </c>
      <c r="T48">
        <v>23.5</v>
      </c>
      <c r="U48">
        <v>8.9583333333333321</v>
      </c>
      <c r="V48">
        <v>5.1493192797540624E-2</v>
      </c>
      <c r="W48">
        <v>1.757424725746938</v>
      </c>
      <c r="X48">
        <v>0.10290623317739822</v>
      </c>
    </row>
    <row r="49" spans="1:24">
      <c r="A49">
        <v>24</v>
      </c>
      <c r="B49">
        <v>9.1041666666666679</v>
      </c>
      <c r="C49">
        <v>2.0133021175836086</v>
      </c>
      <c r="T49">
        <v>24</v>
      </c>
      <c r="U49">
        <v>9.1041666666666679</v>
      </c>
      <c r="V49">
        <v>8.3479724784072604E-2</v>
      </c>
      <c r="W49">
        <v>2.0133021175836086</v>
      </c>
      <c r="X49">
        <v>0.13785319905777638</v>
      </c>
    </row>
    <row r="50" spans="1:24">
      <c r="A50">
        <v>24.5</v>
      </c>
      <c r="B50">
        <v>8.9583333333333321</v>
      </c>
      <c r="C50">
        <v>2.0829166249916726</v>
      </c>
      <c r="T50">
        <v>24.5</v>
      </c>
      <c r="U50">
        <v>8.9583333333333321</v>
      </c>
      <c r="V50">
        <v>2.8765920070267896E-2</v>
      </c>
      <c r="W50">
        <v>2.0829166249916726</v>
      </c>
      <c r="X50">
        <v>7.883791262025322E-2</v>
      </c>
    </row>
    <row r="51" spans="1:24">
      <c r="A51">
        <v>25</v>
      </c>
      <c r="B51">
        <v>8.4375</v>
      </c>
      <c r="C51">
        <v>1.7173289580042608</v>
      </c>
      <c r="T51">
        <v>25</v>
      </c>
      <c r="U51">
        <v>8.4375</v>
      </c>
      <c r="V51">
        <v>-3.2206119162640906E-3</v>
      </c>
      <c r="W51">
        <v>1.7173289580042608</v>
      </c>
      <c r="X51">
        <v>5.7023933042273024E-2</v>
      </c>
    </row>
    <row r="52" spans="1:24">
      <c r="A52">
        <v>25.5</v>
      </c>
      <c r="B52">
        <v>7.6875</v>
      </c>
      <c r="C52">
        <v>1.6524130083002857</v>
      </c>
      <c r="T52">
        <v>25.5</v>
      </c>
      <c r="U52">
        <v>7.6875</v>
      </c>
      <c r="V52">
        <v>-1.3907187820231329E-3</v>
      </c>
      <c r="W52">
        <v>1.6524130083002857</v>
      </c>
      <c r="X52">
        <v>0.16257139709872545</v>
      </c>
    </row>
    <row r="53" spans="1:24">
      <c r="A53">
        <v>26</v>
      </c>
      <c r="B53">
        <v>7.5625</v>
      </c>
      <c r="C53">
        <v>1.1232625472257143</v>
      </c>
      <c r="T53">
        <v>26</v>
      </c>
      <c r="U53">
        <v>7.5625</v>
      </c>
      <c r="V53">
        <v>0.10199824330259112</v>
      </c>
      <c r="W53">
        <v>1.1232625472257143</v>
      </c>
      <c r="X53">
        <v>0.14975793089545245</v>
      </c>
    </row>
    <row r="54" spans="1:24">
      <c r="A54">
        <v>26.5</v>
      </c>
      <c r="B54">
        <v>7.729166666666667</v>
      </c>
      <c r="C54">
        <v>0.30830517889476544</v>
      </c>
      <c r="T54">
        <v>26.5</v>
      </c>
      <c r="U54">
        <v>7.729166666666667</v>
      </c>
      <c r="V54">
        <v>-4.0879812618943051E-2</v>
      </c>
      <c r="W54">
        <v>0.30830517889476544</v>
      </c>
      <c r="X54">
        <v>0.11203855118820684</v>
      </c>
    </row>
    <row r="55" spans="1:24">
      <c r="A55">
        <v>27</v>
      </c>
      <c r="B55">
        <v>6.958333333333333</v>
      </c>
      <c r="C55">
        <v>1.120360804979067</v>
      </c>
      <c r="T55">
        <v>27</v>
      </c>
      <c r="U55">
        <v>6.958333333333333</v>
      </c>
      <c r="V55">
        <v>-3.0998389694041867E-2</v>
      </c>
      <c r="W55">
        <v>1.120360804979067</v>
      </c>
      <c r="X55">
        <v>3.5670639645778685E-2</v>
      </c>
    </row>
    <row r="56" spans="1:24">
      <c r="A56">
        <v>27.5</v>
      </c>
      <c r="B56">
        <v>6.9375</v>
      </c>
      <c r="C56">
        <v>1.3735788109897444</v>
      </c>
      <c r="T56">
        <v>27.5</v>
      </c>
      <c r="U56">
        <v>6.9375</v>
      </c>
      <c r="V56">
        <v>-5.954472258820085E-2</v>
      </c>
      <c r="W56">
        <v>1.3735788109897444</v>
      </c>
      <c r="X56">
        <v>0.1017051575036332</v>
      </c>
    </row>
    <row r="57" spans="1:24">
      <c r="A57">
        <v>28</v>
      </c>
      <c r="B57">
        <v>6.9375</v>
      </c>
      <c r="C57">
        <v>1.5039011769394957</v>
      </c>
      <c r="T57">
        <v>28</v>
      </c>
      <c r="U57">
        <v>6.9375</v>
      </c>
      <c r="V57">
        <v>-6.6205533596837951E-2</v>
      </c>
      <c r="W57">
        <v>1.5039011769394957</v>
      </c>
      <c r="X57">
        <v>7.2418089567491101E-2</v>
      </c>
    </row>
    <row r="58" spans="1:24">
      <c r="A58">
        <v>28.5</v>
      </c>
      <c r="B58">
        <v>6.375</v>
      </c>
      <c r="C58">
        <v>0.96014321848357598</v>
      </c>
      <c r="T58">
        <v>28.5</v>
      </c>
      <c r="U58">
        <v>6.375</v>
      </c>
      <c r="V58">
        <v>-8.2125603864734303E-2</v>
      </c>
      <c r="W58">
        <v>0.96014321848357598</v>
      </c>
      <c r="X58">
        <v>9.031361882048268E-2</v>
      </c>
    </row>
    <row r="59" spans="1:24">
      <c r="A59">
        <v>29</v>
      </c>
      <c r="B59">
        <v>6</v>
      </c>
      <c r="C59">
        <v>0.79056941504209488</v>
      </c>
      <c r="T59">
        <v>29</v>
      </c>
      <c r="U59">
        <v>6</v>
      </c>
      <c r="V59">
        <v>-0.11671058410188845</v>
      </c>
      <c r="W59">
        <v>0.79056941504209488</v>
      </c>
      <c r="X59">
        <v>7.2738977134461133E-2</v>
      </c>
    </row>
    <row r="60" spans="1:24">
      <c r="A60">
        <v>29.5</v>
      </c>
      <c r="B60">
        <v>6.1875</v>
      </c>
      <c r="C60">
        <v>0.95810685729724321</v>
      </c>
      <c r="T60">
        <v>29.5</v>
      </c>
      <c r="U60">
        <v>6.1875</v>
      </c>
      <c r="V60">
        <v>-6.1996779388083734E-2</v>
      </c>
      <c r="W60">
        <v>0.95810685729724321</v>
      </c>
      <c r="X60">
        <v>7.1341279291557369E-2</v>
      </c>
    </row>
    <row r="61" spans="1:24">
      <c r="A61">
        <v>30</v>
      </c>
      <c r="B61">
        <v>5.5625</v>
      </c>
      <c r="C61">
        <v>1.3506364240608943</v>
      </c>
      <c r="T61">
        <v>30</v>
      </c>
      <c r="U61">
        <v>5.5625</v>
      </c>
      <c r="V61">
        <v>-8.4724052115356469E-2</v>
      </c>
      <c r="W61">
        <v>1.3506364240608943</v>
      </c>
      <c r="X61">
        <v>6.1815285173526593E-2</v>
      </c>
    </row>
    <row r="62" spans="1:24">
      <c r="A62">
        <v>30.5</v>
      </c>
      <c r="B62">
        <v>6.333333333333333</v>
      </c>
      <c r="C62">
        <v>0.79056941504210387</v>
      </c>
      <c r="T62">
        <v>30.5</v>
      </c>
      <c r="U62">
        <v>6.333333333333333</v>
      </c>
      <c r="V62">
        <v>-0.1183208900600205</v>
      </c>
      <c r="W62">
        <v>0.79056941504210387</v>
      </c>
      <c r="X62">
        <v>8.6319851131226102E-2</v>
      </c>
    </row>
    <row r="63" spans="1:24">
      <c r="A63">
        <v>31</v>
      </c>
      <c r="B63">
        <v>5.645833333333333</v>
      </c>
      <c r="C63">
        <v>1.2588230283350681</v>
      </c>
      <c r="T63">
        <v>31</v>
      </c>
      <c r="U63">
        <v>5.645833333333333</v>
      </c>
      <c r="V63">
        <v>-9.9802371541501983E-2</v>
      </c>
      <c r="W63">
        <v>1.2588230283350681</v>
      </c>
      <c r="X63">
        <v>0.1005917205644761</v>
      </c>
    </row>
    <row r="64" spans="1:24">
      <c r="A64">
        <v>31.5</v>
      </c>
      <c r="B64">
        <v>5.4375</v>
      </c>
      <c r="C64">
        <v>1.203835017766139</v>
      </c>
      <c r="T64">
        <v>31.5</v>
      </c>
      <c r="U64">
        <v>5.4375</v>
      </c>
      <c r="V64">
        <v>-0.16439759918020785</v>
      </c>
      <c r="W64">
        <v>1.203835017766139</v>
      </c>
      <c r="X64">
        <v>0.14885278944678848</v>
      </c>
    </row>
    <row r="65" spans="1:24">
      <c r="A65">
        <v>32</v>
      </c>
      <c r="B65">
        <v>5.729166666666667</v>
      </c>
      <c r="C65">
        <v>0.81089585233452499</v>
      </c>
      <c r="T65">
        <v>32</v>
      </c>
      <c r="U65">
        <v>5.729166666666667</v>
      </c>
      <c r="V65">
        <v>-0.11250182989313423</v>
      </c>
      <c r="W65">
        <v>0.81089585233452499</v>
      </c>
      <c r="X65">
        <v>7.4459914377880701E-2</v>
      </c>
    </row>
    <row r="66" spans="1:24">
      <c r="A66">
        <v>32.5</v>
      </c>
      <c r="B66">
        <v>5.1041666666666661</v>
      </c>
      <c r="C66">
        <v>1.0661701318270054</v>
      </c>
      <c r="T66">
        <v>32.5</v>
      </c>
      <c r="U66">
        <v>5.1041666666666661</v>
      </c>
      <c r="V66">
        <v>-0.21329234372712635</v>
      </c>
      <c r="W66">
        <v>1.0661701318270054</v>
      </c>
      <c r="X66">
        <v>0.13890469884435419</v>
      </c>
    </row>
    <row r="67" spans="1:24">
      <c r="A67">
        <v>33</v>
      </c>
      <c r="B67">
        <v>4.75</v>
      </c>
      <c r="C67">
        <v>0.82915619758884995</v>
      </c>
      <c r="T67">
        <v>33</v>
      </c>
      <c r="U67">
        <v>4.75</v>
      </c>
      <c r="V67">
        <v>-0.1579563753476797</v>
      </c>
      <c r="W67">
        <v>0.82915619758884995</v>
      </c>
      <c r="X67">
        <v>9.8892111340200733E-2</v>
      </c>
    </row>
    <row r="68" spans="1:24">
      <c r="A68">
        <v>33.5</v>
      </c>
      <c r="B68">
        <v>4.4375</v>
      </c>
      <c r="C68">
        <v>1.0364452469860626</v>
      </c>
      <c r="T68">
        <v>33.5</v>
      </c>
      <c r="U68">
        <v>4.4375</v>
      </c>
      <c r="V68">
        <v>-0.24205826379739423</v>
      </c>
      <c r="W68">
        <v>1.0364452469860626</v>
      </c>
      <c r="X68">
        <v>0.16377822837792733</v>
      </c>
    </row>
    <row r="69" spans="1:24">
      <c r="A69">
        <v>34</v>
      </c>
      <c r="B69">
        <v>4.4583333333333339</v>
      </c>
      <c r="C69">
        <v>0.84471395552971495</v>
      </c>
      <c r="T69">
        <v>34</v>
      </c>
      <c r="U69">
        <v>4.4583333333333339</v>
      </c>
      <c r="V69">
        <v>-0.19982433025911286</v>
      </c>
      <c r="W69">
        <v>0.84471395552971495</v>
      </c>
      <c r="X69">
        <v>0.11902880820255575</v>
      </c>
    </row>
    <row r="70" spans="1:24">
      <c r="A70">
        <v>34.5</v>
      </c>
      <c r="B70">
        <v>4.2916666666666661</v>
      </c>
      <c r="C70">
        <v>0.71078008788467251</v>
      </c>
      <c r="T70">
        <v>34.5</v>
      </c>
      <c r="U70">
        <v>4.2916666666666661</v>
      </c>
      <c r="V70">
        <v>-0.20908358951837214</v>
      </c>
      <c r="W70">
        <v>0.71078008788467251</v>
      </c>
      <c r="X70">
        <v>0.12181885980957935</v>
      </c>
    </row>
    <row r="71" spans="1:24">
      <c r="A71">
        <v>35</v>
      </c>
      <c r="B71">
        <v>4.1041666666666661</v>
      </c>
      <c r="C71">
        <v>0.53155628425722035</v>
      </c>
      <c r="T71">
        <v>35</v>
      </c>
      <c r="U71">
        <v>4.1041666666666661</v>
      </c>
      <c r="V71">
        <v>-0.24205826379739423</v>
      </c>
      <c r="W71">
        <v>0.53155628425722035</v>
      </c>
      <c r="X71">
        <v>0.16377822837792733</v>
      </c>
    </row>
    <row r="72" spans="1:24">
      <c r="A72">
        <v>35.5</v>
      </c>
      <c r="B72">
        <v>4.270833333333333</v>
      </c>
      <c r="C72">
        <v>0.53155628425721702</v>
      </c>
      <c r="T72">
        <v>35.5</v>
      </c>
      <c r="U72">
        <v>4.270833333333333</v>
      </c>
      <c r="V72">
        <v>-0.2225516029863856</v>
      </c>
      <c r="W72">
        <v>0.53155628425721702</v>
      </c>
      <c r="X72">
        <v>0.13795366639263118</v>
      </c>
    </row>
    <row r="73" spans="1:24">
      <c r="A73">
        <v>36</v>
      </c>
      <c r="B73">
        <v>4.3541666666666661</v>
      </c>
      <c r="C73">
        <v>0.40983990776887513</v>
      </c>
      <c r="T73">
        <v>36</v>
      </c>
      <c r="U73">
        <v>4.3541666666666661</v>
      </c>
      <c r="V73">
        <v>-0.24527887571365831</v>
      </c>
      <c r="W73">
        <v>0.40983990776887513</v>
      </c>
      <c r="X73">
        <v>0.16429773131098613</v>
      </c>
    </row>
    <row r="74" spans="1:24">
      <c r="A74">
        <v>36.5</v>
      </c>
      <c r="B74">
        <v>4.75</v>
      </c>
      <c r="C74">
        <v>1.14564392373896</v>
      </c>
      <c r="T74">
        <v>36.5</v>
      </c>
      <c r="U74">
        <v>4.75</v>
      </c>
      <c r="V74">
        <v>-0.21329234372712635</v>
      </c>
      <c r="W74">
        <v>1.14564392373896</v>
      </c>
      <c r="X74">
        <v>0.13890469884435419</v>
      </c>
    </row>
    <row r="75" spans="1:24">
      <c r="A75">
        <v>37</v>
      </c>
      <c r="B75">
        <v>3.875</v>
      </c>
      <c r="C75">
        <v>1.0231690964840563</v>
      </c>
      <c r="T75">
        <v>37</v>
      </c>
      <c r="U75">
        <v>3.875</v>
      </c>
      <c r="V75">
        <v>-0.24527887571365831</v>
      </c>
      <c r="W75">
        <v>1.0231690964840563</v>
      </c>
      <c r="X75">
        <v>0.16429773131098613</v>
      </c>
    </row>
    <row r="76" spans="1:24">
      <c r="A76">
        <v>37.5</v>
      </c>
      <c r="B76">
        <v>3.4791666666666665</v>
      </c>
      <c r="C76">
        <v>0.79139249638427567</v>
      </c>
      <c r="T76">
        <v>37.5</v>
      </c>
      <c r="U76">
        <v>3.4791666666666665</v>
      </c>
      <c r="V76">
        <v>-0.21834284877763138</v>
      </c>
      <c r="W76">
        <v>0.79139249638427567</v>
      </c>
      <c r="X76">
        <v>0.12659468914876393</v>
      </c>
    </row>
    <row r="77" spans="1:24">
      <c r="A77">
        <v>38</v>
      </c>
      <c r="B77">
        <v>3.2916666666666665</v>
      </c>
      <c r="C77">
        <v>0.79385662013573688</v>
      </c>
      <c r="T77">
        <v>38</v>
      </c>
      <c r="U77">
        <v>3.2916666666666665</v>
      </c>
      <c r="V77">
        <v>-0.22291758161323377</v>
      </c>
      <c r="W77">
        <v>0.79385662013573688</v>
      </c>
      <c r="X77">
        <v>0.20828374190781276</v>
      </c>
    </row>
    <row r="78" spans="1:24">
      <c r="A78">
        <v>38.5</v>
      </c>
      <c r="B78">
        <v>3.5625</v>
      </c>
      <c r="C78">
        <v>1.1232625472257143</v>
      </c>
      <c r="T78">
        <v>38.5</v>
      </c>
      <c r="U78">
        <v>3.5625</v>
      </c>
      <c r="V78">
        <v>-0.24268042746303614</v>
      </c>
      <c r="W78">
        <v>1.1232625472257143</v>
      </c>
      <c r="X78">
        <v>0.1456490608820184</v>
      </c>
    </row>
    <row r="79" spans="1:24">
      <c r="A79">
        <v>39</v>
      </c>
      <c r="B79">
        <v>3.8958333333333335</v>
      </c>
      <c r="C79">
        <v>0.74389879463987862</v>
      </c>
      <c r="T79">
        <v>39</v>
      </c>
      <c r="U79">
        <v>3.8958333333333335</v>
      </c>
      <c r="V79">
        <v>-0.35393793002488655</v>
      </c>
      <c r="W79">
        <v>0.74389879463987862</v>
      </c>
      <c r="X79">
        <v>0.24534915352823941</v>
      </c>
    </row>
    <row r="80" spans="1:24">
      <c r="A80">
        <v>39.5</v>
      </c>
      <c r="B80">
        <v>3.75</v>
      </c>
      <c r="C80">
        <v>0.55901699437494745</v>
      </c>
      <c r="T80">
        <v>39.5</v>
      </c>
      <c r="U80">
        <v>3.75</v>
      </c>
      <c r="V80">
        <v>-0.34109208022251497</v>
      </c>
      <c r="W80">
        <v>0.55901699437494745</v>
      </c>
      <c r="X80">
        <v>0.20200054960326341</v>
      </c>
    </row>
    <row r="81" spans="1:24">
      <c r="A81">
        <v>40</v>
      </c>
      <c r="B81">
        <v>3.7916666666666665</v>
      </c>
      <c r="C81">
        <v>1.1016086722001925</v>
      </c>
      <c r="T81">
        <v>40</v>
      </c>
      <c r="U81">
        <v>3.7916666666666665</v>
      </c>
      <c r="V81">
        <v>-0.2730566534914361</v>
      </c>
      <c r="W81">
        <v>1.1016086722001925</v>
      </c>
      <c r="X81">
        <v>0.16741455771462385</v>
      </c>
    </row>
    <row r="82" spans="1:24">
      <c r="A82">
        <v>40.5</v>
      </c>
      <c r="B82">
        <v>2.75</v>
      </c>
      <c r="C82">
        <v>2.7041634565979922</v>
      </c>
      <c r="T82">
        <v>40.5</v>
      </c>
      <c r="U82">
        <v>2.75</v>
      </c>
      <c r="V82">
        <v>-0.2957839262187088</v>
      </c>
      <c r="W82">
        <v>2.7041634565979922</v>
      </c>
      <c r="X82">
        <v>0.19449090433396488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DC3E1-55AC-5041-A0DF-1F90DD03D02F}">
  <dimension ref="E1:AH83"/>
  <sheetViews>
    <sheetView workbookViewId="0">
      <selection activeCell="K2" sqref="K2"/>
    </sheetView>
  </sheetViews>
  <sheetFormatPr baseColWidth="10" defaultRowHeight="15"/>
  <sheetData>
    <row r="1" spans="5:34">
      <c r="E1" t="s">
        <v>1</v>
      </c>
      <c r="K1" t="s">
        <v>3</v>
      </c>
      <c r="L1" t="s">
        <v>5</v>
      </c>
      <c r="M1" t="s">
        <v>1</v>
      </c>
      <c r="N1" t="s">
        <v>2</v>
      </c>
      <c r="O1" t="s">
        <v>4</v>
      </c>
      <c r="AD1" t="s">
        <v>0</v>
      </c>
      <c r="AE1" t="s">
        <v>6</v>
      </c>
      <c r="AF1" t="s">
        <v>7</v>
      </c>
      <c r="AG1" t="s">
        <v>9</v>
      </c>
      <c r="AH1" t="s">
        <v>8</v>
      </c>
    </row>
    <row r="2" spans="5:34">
      <c r="E2">
        <v>0.5</v>
      </c>
      <c r="G2">
        <v>1</v>
      </c>
      <c r="H2">
        <v>0</v>
      </c>
      <c r="I2">
        <v>0</v>
      </c>
      <c r="J2">
        <v>0</v>
      </c>
      <c r="K2">
        <f>AVERAGE(G2:J2)</f>
        <v>0.25</v>
      </c>
      <c r="L2">
        <f>STDEV(G2:K2)</f>
        <v>0.4330127018922193</v>
      </c>
      <c r="M2">
        <v>0.5</v>
      </c>
      <c r="N2">
        <v>0.25</v>
      </c>
      <c r="O2">
        <v>0.4330127018922193</v>
      </c>
      <c r="AD2">
        <v>0.5</v>
      </c>
      <c r="AE2">
        <v>0</v>
      </c>
      <c r="AF2">
        <v>0.25</v>
      </c>
      <c r="AG2">
        <v>0</v>
      </c>
      <c r="AH2">
        <v>0.4330127018922193</v>
      </c>
    </row>
    <row r="3" spans="5:34">
      <c r="E3">
        <f>E2+0.5</f>
        <v>1</v>
      </c>
      <c r="G3">
        <v>0</v>
      </c>
      <c r="H3">
        <v>0</v>
      </c>
      <c r="I3">
        <v>0.66666666666666663</v>
      </c>
      <c r="J3">
        <v>0</v>
      </c>
      <c r="K3">
        <f t="shared" ref="K3:K66" si="0">AVERAGE(G3:J3)</f>
        <v>0.16666666666666666</v>
      </c>
      <c r="L3">
        <f t="shared" ref="L3:L66" si="1">STDEV(G3:K3)</f>
        <v>0.28867513459481292</v>
      </c>
      <c r="M3">
        <f>M2+0.5</f>
        <v>1</v>
      </c>
      <c r="N3">
        <v>0.16666666666666666</v>
      </c>
      <c r="O3">
        <v>0.28867513459481292</v>
      </c>
      <c r="AD3">
        <v>1</v>
      </c>
      <c r="AE3">
        <v>-4.1666666666666657E-2</v>
      </c>
      <c r="AF3">
        <v>0.16666666666666666</v>
      </c>
      <c r="AG3">
        <v>0.41457809879442498</v>
      </c>
      <c r="AH3">
        <v>0.28867513459481292</v>
      </c>
    </row>
    <row r="4" spans="5:34">
      <c r="E4">
        <f t="shared" ref="E4:E67" si="2">E3+0.5</f>
        <v>1.5</v>
      </c>
      <c r="G4">
        <v>0</v>
      </c>
      <c r="H4">
        <v>0</v>
      </c>
      <c r="I4">
        <v>0.66666666666666663</v>
      </c>
      <c r="J4">
        <v>0</v>
      </c>
      <c r="K4">
        <f t="shared" si="0"/>
        <v>0.16666666666666666</v>
      </c>
      <c r="L4">
        <f t="shared" si="1"/>
        <v>0.28867513459481292</v>
      </c>
      <c r="M4">
        <f t="shared" ref="M4:M67" si="3">M3+0.5</f>
        <v>1.5</v>
      </c>
      <c r="N4">
        <v>0.16666666666666666</v>
      </c>
      <c r="O4">
        <v>0.28867513459481292</v>
      </c>
      <c r="AD4">
        <v>1.5</v>
      </c>
      <c r="AE4">
        <v>0.14583333333333331</v>
      </c>
      <c r="AF4">
        <v>0.16666666666666666</v>
      </c>
      <c r="AG4">
        <v>0.29092166757851962</v>
      </c>
      <c r="AH4">
        <v>0.28867513459481292</v>
      </c>
    </row>
    <row r="5" spans="5:34">
      <c r="E5">
        <f t="shared" si="2"/>
        <v>2</v>
      </c>
      <c r="G5">
        <v>0</v>
      </c>
      <c r="H5">
        <v>0</v>
      </c>
      <c r="I5">
        <v>0.66666666666666663</v>
      </c>
      <c r="J5">
        <v>0</v>
      </c>
      <c r="K5">
        <f t="shared" si="0"/>
        <v>0.16666666666666666</v>
      </c>
      <c r="L5">
        <f t="shared" si="1"/>
        <v>0.28867513459481292</v>
      </c>
      <c r="M5">
        <f t="shared" si="3"/>
        <v>2</v>
      </c>
      <c r="N5">
        <v>0.16666666666666666</v>
      </c>
      <c r="O5">
        <v>0.28867513459481292</v>
      </c>
      <c r="AD5">
        <v>2</v>
      </c>
      <c r="AE5">
        <v>0.27083333333333331</v>
      </c>
      <c r="AF5">
        <v>0.16666666666666666</v>
      </c>
      <c r="AG5">
        <v>0.46909709371657099</v>
      </c>
      <c r="AH5">
        <v>0.28867513459481292</v>
      </c>
    </row>
    <row r="6" spans="5:34">
      <c r="E6">
        <f t="shared" si="2"/>
        <v>2.5</v>
      </c>
      <c r="G6">
        <v>0</v>
      </c>
      <c r="H6">
        <v>0</v>
      </c>
      <c r="I6">
        <v>0</v>
      </c>
      <c r="J6">
        <v>0.33333333333333331</v>
      </c>
      <c r="K6">
        <f t="shared" si="0"/>
        <v>8.3333333333333329E-2</v>
      </c>
      <c r="L6">
        <f t="shared" si="1"/>
        <v>0.14433756729740646</v>
      </c>
      <c r="M6">
        <f t="shared" si="3"/>
        <v>2.5</v>
      </c>
      <c r="N6">
        <v>8.3333333333333329E-2</v>
      </c>
      <c r="O6">
        <v>0.14433756729740646</v>
      </c>
      <c r="AD6">
        <v>2.5</v>
      </c>
      <c r="AE6">
        <v>0.27083333333333331</v>
      </c>
      <c r="AF6">
        <v>8.3333333333333329E-2</v>
      </c>
      <c r="AG6">
        <v>0.18042195912175807</v>
      </c>
      <c r="AH6">
        <v>0.14433756729740646</v>
      </c>
    </row>
    <row r="7" spans="5:34">
      <c r="E7">
        <f t="shared" si="2"/>
        <v>3</v>
      </c>
      <c r="G7">
        <v>0</v>
      </c>
      <c r="H7">
        <v>-0.5</v>
      </c>
      <c r="I7">
        <v>0</v>
      </c>
      <c r="J7">
        <v>-0.33333333333333331</v>
      </c>
      <c r="K7">
        <f t="shared" si="0"/>
        <v>-0.20833333333333331</v>
      </c>
      <c r="L7">
        <f t="shared" si="1"/>
        <v>0.2165063509461097</v>
      </c>
      <c r="M7">
        <f t="shared" si="3"/>
        <v>3</v>
      </c>
      <c r="N7">
        <v>-0.20833333333333331</v>
      </c>
      <c r="O7">
        <v>0.2165063509461097</v>
      </c>
      <c r="AD7">
        <v>3</v>
      </c>
      <c r="AE7">
        <v>0.27083333333333331</v>
      </c>
      <c r="AF7">
        <v>-0.20833333333333331</v>
      </c>
      <c r="AG7">
        <v>0.18042195912175807</v>
      </c>
      <c r="AH7">
        <v>0.2165063509461097</v>
      </c>
    </row>
    <row r="8" spans="5:34">
      <c r="E8">
        <f t="shared" si="2"/>
        <v>3.5</v>
      </c>
      <c r="G8">
        <v>0</v>
      </c>
      <c r="H8">
        <v>0</v>
      </c>
      <c r="I8">
        <v>0.33333333333333331</v>
      </c>
      <c r="J8">
        <v>0</v>
      </c>
      <c r="K8">
        <f t="shared" si="0"/>
        <v>8.3333333333333329E-2</v>
      </c>
      <c r="L8">
        <f t="shared" si="1"/>
        <v>0.14433756729740646</v>
      </c>
      <c r="M8">
        <f t="shared" si="3"/>
        <v>3.5</v>
      </c>
      <c r="N8">
        <v>8.3333333333333329E-2</v>
      </c>
      <c r="O8">
        <v>0.14433756729740646</v>
      </c>
      <c r="AD8">
        <v>3.5</v>
      </c>
      <c r="AE8">
        <v>0.1875</v>
      </c>
      <c r="AF8">
        <v>8.3333333333333329E-2</v>
      </c>
      <c r="AG8">
        <v>0.48007160924178799</v>
      </c>
      <c r="AH8">
        <v>0.14433756729740646</v>
      </c>
    </row>
    <row r="9" spans="5:34">
      <c r="E9">
        <f t="shared" si="2"/>
        <v>4</v>
      </c>
      <c r="G9">
        <v>0</v>
      </c>
      <c r="H9">
        <v>0</v>
      </c>
      <c r="I9">
        <v>0.33333333333333331</v>
      </c>
      <c r="J9">
        <v>0</v>
      </c>
      <c r="K9">
        <f t="shared" si="0"/>
        <v>8.3333333333333329E-2</v>
      </c>
      <c r="L9">
        <f t="shared" si="1"/>
        <v>0.14433756729740646</v>
      </c>
      <c r="M9">
        <f t="shared" si="3"/>
        <v>4</v>
      </c>
      <c r="N9">
        <v>8.3333333333333329E-2</v>
      </c>
      <c r="O9">
        <v>0.14433756729740646</v>
      </c>
      <c r="AD9">
        <v>4</v>
      </c>
      <c r="AE9">
        <v>0.22916666666666663</v>
      </c>
      <c r="AF9">
        <v>8.3333333333333329E-2</v>
      </c>
      <c r="AG9">
        <v>0.36975498644372601</v>
      </c>
      <c r="AH9">
        <v>0.14433756729740646</v>
      </c>
    </row>
    <row r="10" spans="5:34">
      <c r="E10">
        <f t="shared" si="2"/>
        <v>4.5</v>
      </c>
      <c r="G10">
        <v>0</v>
      </c>
      <c r="H10">
        <v>-0.5</v>
      </c>
      <c r="I10">
        <v>0.33333333333333331</v>
      </c>
      <c r="J10">
        <v>-0.33333333333333331</v>
      </c>
      <c r="K10">
        <f t="shared" si="0"/>
        <v>-0.125</v>
      </c>
      <c r="L10">
        <f t="shared" si="1"/>
        <v>0.32004773949452536</v>
      </c>
      <c r="M10">
        <f t="shared" si="3"/>
        <v>4.5</v>
      </c>
      <c r="N10">
        <v>-0.125</v>
      </c>
      <c r="O10">
        <v>0.32004773949452536</v>
      </c>
      <c r="AD10">
        <v>4.5</v>
      </c>
      <c r="AE10">
        <v>0.29166666666666663</v>
      </c>
      <c r="AF10">
        <v>-0.125</v>
      </c>
      <c r="AG10">
        <v>0.29755951785595214</v>
      </c>
      <c r="AH10">
        <v>0.32004773949452536</v>
      </c>
    </row>
    <row r="11" spans="5:34">
      <c r="E11">
        <f t="shared" si="2"/>
        <v>5</v>
      </c>
      <c r="G11">
        <v>0</v>
      </c>
      <c r="H11">
        <v>0</v>
      </c>
      <c r="I11">
        <v>0</v>
      </c>
      <c r="J11">
        <v>0</v>
      </c>
      <c r="K11">
        <f t="shared" si="0"/>
        <v>0</v>
      </c>
      <c r="L11">
        <f t="shared" si="1"/>
        <v>0</v>
      </c>
      <c r="M11">
        <f t="shared" si="3"/>
        <v>5</v>
      </c>
      <c r="N11">
        <v>0</v>
      </c>
      <c r="O11">
        <v>0</v>
      </c>
      <c r="AD11">
        <v>5</v>
      </c>
      <c r="AE11">
        <v>6.25E-2</v>
      </c>
      <c r="AF11">
        <v>0</v>
      </c>
      <c r="AG11">
        <v>0.27243118397129212</v>
      </c>
      <c r="AH11">
        <v>0</v>
      </c>
    </row>
    <row r="12" spans="5:34">
      <c r="E12">
        <f t="shared" si="2"/>
        <v>5.5</v>
      </c>
      <c r="G12">
        <v>0</v>
      </c>
      <c r="H12">
        <v>0</v>
      </c>
      <c r="I12">
        <v>0</v>
      </c>
      <c r="J12">
        <v>-0.33333333333333331</v>
      </c>
      <c r="K12">
        <f t="shared" si="0"/>
        <v>-8.3333333333333329E-2</v>
      </c>
      <c r="L12">
        <f t="shared" si="1"/>
        <v>0.14433756729740646</v>
      </c>
      <c r="M12">
        <f t="shared" si="3"/>
        <v>5.5</v>
      </c>
      <c r="N12">
        <v>-8.3333333333333329E-2</v>
      </c>
      <c r="O12">
        <v>0.14433756729740646</v>
      </c>
      <c r="AD12">
        <v>5.5</v>
      </c>
      <c r="AE12">
        <v>-4.1666666666666671E-2</v>
      </c>
      <c r="AF12">
        <v>-8.3333333333333329E-2</v>
      </c>
      <c r="AG12">
        <v>0.46210568776705907</v>
      </c>
      <c r="AH12">
        <v>0.14433756729740646</v>
      </c>
    </row>
    <row r="13" spans="5:34">
      <c r="E13">
        <f t="shared" si="2"/>
        <v>6</v>
      </c>
      <c r="G13">
        <v>0</v>
      </c>
      <c r="H13">
        <v>-0.5</v>
      </c>
      <c r="I13">
        <v>0</v>
      </c>
      <c r="J13">
        <v>0</v>
      </c>
      <c r="K13">
        <f t="shared" si="0"/>
        <v>-0.125</v>
      </c>
      <c r="L13">
        <f t="shared" si="1"/>
        <v>0.21650635094610965</v>
      </c>
      <c r="M13">
        <f t="shared" si="3"/>
        <v>6</v>
      </c>
      <c r="N13">
        <v>-0.125</v>
      </c>
      <c r="O13">
        <v>0.21650635094610965</v>
      </c>
      <c r="AD13">
        <v>6</v>
      </c>
      <c r="AE13">
        <v>0.20833333333333331</v>
      </c>
      <c r="AF13">
        <v>-0.125</v>
      </c>
      <c r="AG13">
        <v>0.54486236794258425</v>
      </c>
      <c r="AH13">
        <v>0.21650635094610965</v>
      </c>
    </row>
    <row r="14" spans="5:34">
      <c r="E14">
        <f t="shared" si="2"/>
        <v>6.5</v>
      </c>
      <c r="G14">
        <v>0</v>
      </c>
      <c r="H14">
        <v>0</v>
      </c>
      <c r="I14">
        <v>0</v>
      </c>
      <c r="J14">
        <v>-0.33333333333333331</v>
      </c>
      <c r="K14">
        <f t="shared" si="0"/>
        <v>-8.3333333333333329E-2</v>
      </c>
      <c r="L14">
        <f t="shared" si="1"/>
        <v>0.14433756729740646</v>
      </c>
      <c r="M14">
        <f t="shared" si="3"/>
        <v>6.5</v>
      </c>
      <c r="N14">
        <v>-8.3333333333333329E-2</v>
      </c>
      <c r="O14">
        <v>0.14433756729740646</v>
      </c>
      <c r="AD14">
        <v>6.5</v>
      </c>
      <c r="AE14">
        <v>2.0833333333333329E-2</v>
      </c>
      <c r="AF14">
        <v>-8.3333333333333329E-2</v>
      </c>
      <c r="AG14">
        <v>0.3247595264191645</v>
      </c>
      <c r="AH14">
        <v>0.14433756729740646</v>
      </c>
    </row>
    <row r="15" spans="5:34">
      <c r="E15">
        <f t="shared" si="2"/>
        <v>7</v>
      </c>
      <c r="G15">
        <v>0</v>
      </c>
      <c r="H15">
        <v>-0.5</v>
      </c>
      <c r="I15">
        <v>0</v>
      </c>
      <c r="J15">
        <v>0</v>
      </c>
      <c r="K15">
        <f t="shared" si="0"/>
        <v>-0.125</v>
      </c>
      <c r="L15">
        <f t="shared" si="1"/>
        <v>0.21650635094610965</v>
      </c>
      <c r="M15">
        <f t="shared" si="3"/>
        <v>7</v>
      </c>
      <c r="N15">
        <v>-0.125</v>
      </c>
      <c r="O15">
        <v>0.21650635094610965</v>
      </c>
      <c r="AD15">
        <v>7</v>
      </c>
      <c r="AE15">
        <v>0.41666666666666663</v>
      </c>
      <c r="AF15">
        <v>-0.125</v>
      </c>
      <c r="AG15">
        <v>0.43301270189221941</v>
      </c>
      <c r="AH15">
        <v>0.21650635094610965</v>
      </c>
    </row>
    <row r="16" spans="5:34">
      <c r="E16">
        <f t="shared" si="2"/>
        <v>7.5</v>
      </c>
      <c r="G16">
        <v>0</v>
      </c>
      <c r="H16">
        <v>-0.5</v>
      </c>
      <c r="I16">
        <v>1.3333333333333333</v>
      </c>
      <c r="J16">
        <v>0</v>
      </c>
      <c r="K16">
        <f t="shared" si="0"/>
        <v>0.20833333333333331</v>
      </c>
      <c r="L16">
        <f t="shared" si="1"/>
        <v>0.68083894326534133</v>
      </c>
      <c r="M16">
        <f t="shared" si="3"/>
        <v>7.5</v>
      </c>
      <c r="N16">
        <v>0.20833333333333331</v>
      </c>
      <c r="O16">
        <v>0.68083894326534133</v>
      </c>
      <c r="AD16">
        <v>7.5</v>
      </c>
      <c r="AE16">
        <v>0.25</v>
      </c>
      <c r="AF16">
        <v>0.20833333333333331</v>
      </c>
      <c r="AG16">
        <v>0.4330127018922193</v>
      </c>
      <c r="AH16">
        <v>0.68083894326534133</v>
      </c>
    </row>
    <row r="17" spans="5:34">
      <c r="E17">
        <f t="shared" si="2"/>
        <v>8</v>
      </c>
      <c r="G17">
        <v>0</v>
      </c>
      <c r="H17">
        <v>0</v>
      </c>
      <c r="I17">
        <v>0</v>
      </c>
      <c r="J17">
        <v>-0.33333333333333331</v>
      </c>
      <c r="K17">
        <f t="shared" si="0"/>
        <v>-8.3333333333333329E-2</v>
      </c>
      <c r="L17">
        <f t="shared" si="1"/>
        <v>0.14433756729740646</v>
      </c>
      <c r="M17">
        <f t="shared" si="3"/>
        <v>8</v>
      </c>
      <c r="N17">
        <v>-8.3333333333333329E-2</v>
      </c>
      <c r="O17">
        <v>0.14433756729740646</v>
      </c>
      <c r="AD17">
        <v>8</v>
      </c>
      <c r="AE17">
        <v>8.3333333333333329E-2</v>
      </c>
      <c r="AF17">
        <v>-8.3333333333333329E-2</v>
      </c>
      <c r="AG17">
        <v>0.14433756729740646</v>
      </c>
      <c r="AH17">
        <v>0.14433756729740646</v>
      </c>
    </row>
    <row r="18" spans="5:34">
      <c r="E18">
        <f t="shared" si="2"/>
        <v>8.5</v>
      </c>
      <c r="G18">
        <v>0</v>
      </c>
      <c r="H18">
        <v>-0.5</v>
      </c>
      <c r="I18">
        <v>0.33333333333333331</v>
      </c>
      <c r="J18">
        <v>-0.66666666666666663</v>
      </c>
      <c r="K18">
        <f t="shared" si="0"/>
        <v>-0.20833333333333331</v>
      </c>
      <c r="L18">
        <f t="shared" si="1"/>
        <v>0.39747466725706071</v>
      </c>
      <c r="M18">
        <f t="shared" si="3"/>
        <v>8.5</v>
      </c>
      <c r="N18">
        <v>-0.20833333333333331</v>
      </c>
      <c r="O18">
        <v>0.39747466725706071</v>
      </c>
      <c r="AD18">
        <v>8.5</v>
      </c>
      <c r="AE18">
        <v>-0.20833333333333331</v>
      </c>
      <c r="AF18">
        <v>-0.20833333333333331</v>
      </c>
      <c r="AG18">
        <v>0.2165063509461097</v>
      </c>
      <c r="AH18">
        <v>0.39747466725706071</v>
      </c>
    </row>
    <row r="19" spans="5:34">
      <c r="E19">
        <f t="shared" si="2"/>
        <v>9</v>
      </c>
      <c r="G19">
        <v>0</v>
      </c>
      <c r="H19">
        <v>-0.5</v>
      </c>
      <c r="I19">
        <v>0</v>
      </c>
      <c r="J19">
        <v>-0.33333333333333331</v>
      </c>
      <c r="K19">
        <f t="shared" si="0"/>
        <v>-0.20833333333333331</v>
      </c>
      <c r="L19">
        <f t="shared" si="1"/>
        <v>0.2165063509461097</v>
      </c>
      <c r="M19">
        <f t="shared" si="3"/>
        <v>9</v>
      </c>
      <c r="N19">
        <v>-0.20833333333333331</v>
      </c>
      <c r="O19">
        <v>0.2165063509461097</v>
      </c>
      <c r="AD19">
        <v>9</v>
      </c>
      <c r="AE19">
        <v>4.1666666666666671E-2</v>
      </c>
      <c r="AF19">
        <v>-0.20833333333333331</v>
      </c>
      <c r="AG19">
        <v>0.29755951785595208</v>
      </c>
      <c r="AH19">
        <v>0.2165063509461097</v>
      </c>
    </row>
    <row r="20" spans="5:34">
      <c r="E20">
        <f t="shared" si="2"/>
        <v>9.5</v>
      </c>
      <c r="G20">
        <v>0</v>
      </c>
      <c r="H20">
        <v>0</v>
      </c>
      <c r="I20">
        <v>0</v>
      </c>
      <c r="J20">
        <v>-0.33333333333333331</v>
      </c>
      <c r="K20">
        <f t="shared" si="0"/>
        <v>-8.3333333333333329E-2</v>
      </c>
      <c r="L20">
        <f t="shared" si="1"/>
        <v>0.14433756729740646</v>
      </c>
      <c r="M20">
        <f t="shared" si="3"/>
        <v>9.5</v>
      </c>
      <c r="N20">
        <v>-8.3333333333333329E-2</v>
      </c>
      <c r="O20">
        <v>0.14433756729740646</v>
      </c>
      <c r="AD20">
        <v>9.5</v>
      </c>
      <c r="AE20">
        <v>0.125</v>
      </c>
      <c r="AF20">
        <v>-8.3333333333333329E-2</v>
      </c>
      <c r="AG20">
        <v>0.54486236794258425</v>
      </c>
      <c r="AH20">
        <v>0.14433756729740646</v>
      </c>
    </row>
    <row r="21" spans="5:34">
      <c r="E21">
        <f t="shared" si="2"/>
        <v>10</v>
      </c>
      <c r="G21">
        <v>0</v>
      </c>
      <c r="H21">
        <v>-0.5</v>
      </c>
      <c r="I21">
        <v>-0.33333333333333331</v>
      </c>
      <c r="J21">
        <v>0</v>
      </c>
      <c r="K21">
        <f t="shared" si="0"/>
        <v>-0.20833333333333331</v>
      </c>
      <c r="L21">
        <f t="shared" si="1"/>
        <v>0.2165063509461097</v>
      </c>
      <c r="M21">
        <f t="shared" si="3"/>
        <v>10</v>
      </c>
      <c r="N21">
        <v>-0.20833333333333331</v>
      </c>
      <c r="O21">
        <v>0.2165063509461097</v>
      </c>
      <c r="AD21">
        <v>10</v>
      </c>
      <c r="AE21">
        <v>0.29166666666666669</v>
      </c>
      <c r="AF21">
        <v>-0.20833333333333331</v>
      </c>
      <c r="AG21">
        <v>0.71078008788466585</v>
      </c>
      <c r="AH21">
        <v>0.2165063509461097</v>
      </c>
    </row>
    <row r="22" spans="5:34">
      <c r="E22">
        <f t="shared" si="2"/>
        <v>10.5</v>
      </c>
      <c r="G22">
        <v>0</v>
      </c>
      <c r="H22">
        <v>-0.5</v>
      </c>
      <c r="I22">
        <v>1</v>
      </c>
      <c r="J22">
        <v>-0.33333333333333331</v>
      </c>
      <c r="K22">
        <f t="shared" si="0"/>
        <v>4.1666666666666671E-2</v>
      </c>
      <c r="L22">
        <f t="shared" si="1"/>
        <v>0.58184333515703923</v>
      </c>
      <c r="M22">
        <f t="shared" si="3"/>
        <v>10.5</v>
      </c>
      <c r="N22">
        <v>4.1666666666666671E-2</v>
      </c>
      <c r="O22">
        <v>0.58184333515703923</v>
      </c>
      <c r="AD22">
        <v>10.5</v>
      </c>
      <c r="AE22">
        <v>0.125</v>
      </c>
      <c r="AF22">
        <v>4.1666666666666671E-2</v>
      </c>
      <c r="AG22">
        <v>0.54486236794258425</v>
      </c>
      <c r="AH22">
        <v>0.58184333515703923</v>
      </c>
    </row>
    <row r="23" spans="5:34">
      <c r="E23">
        <f t="shared" si="2"/>
        <v>11</v>
      </c>
      <c r="G23">
        <v>0</v>
      </c>
      <c r="H23">
        <v>-0.5</v>
      </c>
      <c r="I23">
        <v>-0.66666666666666663</v>
      </c>
      <c r="J23">
        <v>-0.66666666666666663</v>
      </c>
      <c r="K23">
        <f t="shared" si="0"/>
        <v>-0.45833333333333326</v>
      </c>
      <c r="L23">
        <f t="shared" si="1"/>
        <v>0.27322660517925024</v>
      </c>
      <c r="M23">
        <f t="shared" si="3"/>
        <v>11</v>
      </c>
      <c r="N23">
        <v>-0.45833333333333326</v>
      </c>
      <c r="O23">
        <v>0.27322660517925024</v>
      </c>
      <c r="AD23">
        <v>11</v>
      </c>
      <c r="AE23">
        <v>-8.3333333333333329E-2</v>
      </c>
      <c r="AF23">
        <v>-0.45833333333333326</v>
      </c>
      <c r="AG23">
        <v>0.38188130791298669</v>
      </c>
      <c r="AH23">
        <v>0.27322660517925024</v>
      </c>
    </row>
    <row r="24" spans="5:34">
      <c r="E24">
        <f t="shared" si="2"/>
        <v>11.5</v>
      </c>
      <c r="G24">
        <v>12</v>
      </c>
      <c r="H24">
        <v>6</v>
      </c>
      <c r="I24">
        <v>5</v>
      </c>
      <c r="J24">
        <v>1</v>
      </c>
      <c r="K24">
        <f t="shared" si="0"/>
        <v>6</v>
      </c>
      <c r="L24">
        <f t="shared" si="1"/>
        <v>3.9370039370059056</v>
      </c>
      <c r="M24">
        <f t="shared" si="3"/>
        <v>11.5</v>
      </c>
      <c r="N24">
        <v>6</v>
      </c>
      <c r="O24">
        <v>3.9370039370059056</v>
      </c>
      <c r="AD24">
        <v>11.5</v>
      </c>
      <c r="AE24">
        <v>2.770833333333333</v>
      </c>
      <c r="AF24">
        <v>6</v>
      </c>
      <c r="AG24">
        <v>3.0501451468195202</v>
      </c>
      <c r="AH24">
        <v>3.9370039370059056</v>
      </c>
    </row>
    <row r="25" spans="5:34">
      <c r="E25">
        <f t="shared" si="2"/>
        <v>12</v>
      </c>
      <c r="G25">
        <v>18</v>
      </c>
      <c r="H25">
        <v>9.5</v>
      </c>
      <c r="I25">
        <v>7.666666666666667</v>
      </c>
      <c r="J25">
        <v>7</v>
      </c>
      <c r="K25">
        <f t="shared" si="0"/>
        <v>10.541666666666666</v>
      </c>
      <c r="L25">
        <f t="shared" si="1"/>
        <v>4.4022958025709009</v>
      </c>
      <c r="M25">
        <f t="shared" si="3"/>
        <v>12</v>
      </c>
      <c r="N25">
        <v>10.541666666666666</v>
      </c>
      <c r="O25">
        <v>4.4022958025709009</v>
      </c>
      <c r="AD25">
        <v>12</v>
      </c>
      <c r="AE25">
        <v>9.4583333333333339</v>
      </c>
      <c r="AF25">
        <v>10.541666666666666</v>
      </c>
      <c r="AG25">
        <v>2.1225476044916669</v>
      </c>
      <c r="AH25">
        <v>4.4022958025709009</v>
      </c>
    </row>
    <row r="26" spans="5:34">
      <c r="E26">
        <f t="shared" si="2"/>
        <v>12.5</v>
      </c>
      <c r="G26">
        <v>21</v>
      </c>
      <c r="H26">
        <v>10</v>
      </c>
      <c r="I26">
        <v>6.666666666666667</v>
      </c>
      <c r="J26">
        <v>8</v>
      </c>
      <c r="K26">
        <f t="shared" si="0"/>
        <v>11.416666666666666</v>
      </c>
      <c r="L26">
        <f t="shared" si="1"/>
        <v>5.658695373788321</v>
      </c>
      <c r="M26">
        <f t="shared" si="3"/>
        <v>12.5</v>
      </c>
      <c r="N26">
        <v>11.416666666666666</v>
      </c>
      <c r="O26">
        <v>5.658695373788321</v>
      </c>
      <c r="AD26">
        <v>12.5</v>
      </c>
      <c r="AE26">
        <v>12.229166666666666</v>
      </c>
      <c r="AF26">
        <v>11.416666666666666</v>
      </c>
      <c r="AG26">
        <v>2.252602661367519</v>
      </c>
      <c r="AH26">
        <v>5.658695373788321</v>
      </c>
    </row>
    <row r="27" spans="5:34">
      <c r="E27">
        <f t="shared" si="2"/>
        <v>13</v>
      </c>
      <c r="G27">
        <v>20</v>
      </c>
      <c r="H27">
        <v>10.5</v>
      </c>
      <c r="I27">
        <v>5.333333333333333</v>
      </c>
      <c r="J27">
        <v>6</v>
      </c>
      <c r="K27">
        <f t="shared" si="0"/>
        <v>10.458333333333334</v>
      </c>
      <c r="L27">
        <f t="shared" si="1"/>
        <v>5.8563533875612368</v>
      </c>
      <c r="M27">
        <f t="shared" si="3"/>
        <v>13</v>
      </c>
      <c r="N27">
        <v>10.458333333333334</v>
      </c>
      <c r="O27">
        <v>5.8563533875612368</v>
      </c>
      <c r="AD27">
        <v>13</v>
      </c>
      <c r="AE27">
        <v>13.708333333333334</v>
      </c>
      <c r="AF27">
        <v>10.458333333333334</v>
      </c>
      <c r="AG27">
        <v>2.1225476044916669</v>
      </c>
      <c r="AH27">
        <v>5.8563533875612368</v>
      </c>
    </row>
    <row r="28" spans="5:34">
      <c r="E28">
        <f t="shared" si="2"/>
        <v>13.5</v>
      </c>
      <c r="G28">
        <v>21</v>
      </c>
      <c r="H28">
        <v>10.5</v>
      </c>
      <c r="I28">
        <v>9.3333333333333339</v>
      </c>
      <c r="J28">
        <v>6</v>
      </c>
      <c r="K28">
        <f t="shared" si="0"/>
        <v>11.708333333333334</v>
      </c>
      <c r="L28">
        <f t="shared" si="1"/>
        <v>5.6129500561944505</v>
      </c>
      <c r="M28">
        <f t="shared" si="3"/>
        <v>13.5</v>
      </c>
      <c r="N28">
        <v>11.708333333333334</v>
      </c>
      <c r="O28">
        <v>5.6129500561944505</v>
      </c>
      <c r="AD28">
        <v>13.5</v>
      </c>
      <c r="AE28">
        <v>15.479166666666666</v>
      </c>
      <c r="AF28">
        <v>11.708333333333334</v>
      </c>
      <c r="AG28">
        <v>2.8138885461226071</v>
      </c>
      <c r="AH28">
        <v>5.6129500561944505</v>
      </c>
    </row>
    <row r="29" spans="5:34">
      <c r="E29">
        <f t="shared" si="2"/>
        <v>14</v>
      </c>
      <c r="G29">
        <v>22</v>
      </c>
      <c r="H29">
        <v>12</v>
      </c>
      <c r="I29">
        <v>6.666666666666667</v>
      </c>
      <c r="J29">
        <v>6.666666666666667</v>
      </c>
      <c r="K29">
        <f t="shared" si="0"/>
        <v>11.833333333333332</v>
      </c>
      <c r="L29">
        <f t="shared" si="1"/>
        <v>6.2605466569976524</v>
      </c>
      <c r="M29">
        <f t="shared" si="3"/>
        <v>14</v>
      </c>
      <c r="N29">
        <v>11.833333333333332</v>
      </c>
      <c r="O29">
        <v>6.2605466569976524</v>
      </c>
      <c r="AD29">
        <v>14</v>
      </c>
      <c r="AE29">
        <v>15.25</v>
      </c>
      <c r="AF29">
        <v>11.833333333333332</v>
      </c>
      <c r="AG29">
        <v>2.384848003542364</v>
      </c>
      <c r="AH29">
        <v>6.2605466569976524</v>
      </c>
    </row>
    <row r="30" spans="5:34">
      <c r="E30">
        <f t="shared" si="2"/>
        <v>14.5</v>
      </c>
      <c r="G30">
        <v>23</v>
      </c>
      <c r="H30">
        <v>10.5</v>
      </c>
      <c r="I30">
        <v>6</v>
      </c>
      <c r="J30">
        <v>6.333333333333333</v>
      </c>
      <c r="K30">
        <f t="shared" si="0"/>
        <v>11.458333333333334</v>
      </c>
      <c r="L30">
        <f t="shared" si="1"/>
        <v>6.8954242074001506</v>
      </c>
      <c r="M30">
        <f t="shared" si="3"/>
        <v>14.5</v>
      </c>
      <c r="N30">
        <v>11.458333333333334</v>
      </c>
      <c r="O30">
        <v>6.8954242074001506</v>
      </c>
      <c r="AD30">
        <v>14.5</v>
      </c>
      <c r="AE30">
        <v>15.416666666666666</v>
      </c>
      <c r="AF30">
        <v>11.458333333333334</v>
      </c>
      <c r="AG30">
        <v>1.9525624189766781</v>
      </c>
      <c r="AH30">
        <v>6.8954242074001506</v>
      </c>
    </row>
    <row r="31" spans="5:34">
      <c r="E31">
        <f t="shared" si="2"/>
        <v>15</v>
      </c>
      <c r="G31">
        <v>21</v>
      </c>
      <c r="H31">
        <v>10.5</v>
      </c>
      <c r="I31">
        <v>6.333333333333333</v>
      </c>
      <c r="J31">
        <v>6.333333333333333</v>
      </c>
      <c r="K31">
        <f t="shared" si="0"/>
        <v>11.041666666666668</v>
      </c>
      <c r="L31">
        <f t="shared" si="1"/>
        <v>5.9958029301985665</v>
      </c>
      <c r="M31">
        <f t="shared" si="3"/>
        <v>15</v>
      </c>
      <c r="N31">
        <v>11.041666666666668</v>
      </c>
      <c r="O31">
        <v>5.9958029301985665</v>
      </c>
      <c r="AD31">
        <v>15</v>
      </c>
      <c r="AE31">
        <v>15</v>
      </c>
      <c r="AF31">
        <v>11.041666666666668</v>
      </c>
      <c r="AG31">
        <v>2.5739075352467502</v>
      </c>
      <c r="AH31">
        <v>5.9958029301985665</v>
      </c>
    </row>
    <row r="32" spans="5:34">
      <c r="E32">
        <f t="shared" si="2"/>
        <v>15.5</v>
      </c>
      <c r="G32">
        <v>20</v>
      </c>
      <c r="H32">
        <v>10</v>
      </c>
      <c r="I32">
        <v>6.333333333333333</v>
      </c>
      <c r="J32">
        <v>6</v>
      </c>
      <c r="K32">
        <f t="shared" si="0"/>
        <v>10.583333333333334</v>
      </c>
      <c r="L32">
        <f t="shared" si="1"/>
        <v>5.6586953737883157</v>
      </c>
      <c r="M32">
        <f t="shared" si="3"/>
        <v>15.5</v>
      </c>
      <c r="N32">
        <v>10.583333333333334</v>
      </c>
      <c r="O32">
        <v>5.6586953737883157</v>
      </c>
      <c r="AD32">
        <v>15.5</v>
      </c>
      <c r="AE32">
        <v>15.3125</v>
      </c>
      <c r="AF32">
        <v>10.583333333333334</v>
      </c>
      <c r="AG32">
        <v>2.0107134927681765</v>
      </c>
      <c r="AH32">
        <v>5.6586953737883157</v>
      </c>
    </row>
    <row r="33" spans="5:34">
      <c r="E33">
        <f t="shared" si="2"/>
        <v>16</v>
      </c>
      <c r="G33">
        <v>21</v>
      </c>
      <c r="H33">
        <v>9.5</v>
      </c>
      <c r="I33">
        <v>6.333333333333333</v>
      </c>
      <c r="J33">
        <v>6.333333333333333</v>
      </c>
      <c r="K33">
        <f t="shared" si="0"/>
        <v>10.791666666666668</v>
      </c>
      <c r="L33">
        <f t="shared" si="1"/>
        <v>6.0339030578151531</v>
      </c>
      <c r="M33">
        <f t="shared" si="3"/>
        <v>16</v>
      </c>
      <c r="N33">
        <v>10.791666666666668</v>
      </c>
      <c r="O33">
        <v>6.0339030578151531</v>
      </c>
      <c r="AD33">
        <v>16</v>
      </c>
      <c r="AE33">
        <v>14.208333333333334</v>
      </c>
      <c r="AF33">
        <v>10.791666666666668</v>
      </c>
      <c r="AG33">
        <v>1.9803724397193574</v>
      </c>
      <c r="AH33">
        <v>6.0339030578151531</v>
      </c>
    </row>
    <row r="34" spans="5:34">
      <c r="E34">
        <f t="shared" si="2"/>
        <v>16.5</v>
      </c>
      <c r="G34">
        <v>18</v>
      </c>
      <c r="H34">
        <v>9.5</v>
      </c>
      <c r="I34">
        <v>6.333333333333333</v>
      </c>
      <c r="J34">
        <v>5.333333333333333</v>
      </c>
      <c r="K34">
        <f t="shared" si="0"/>
        <v>9.7916666666666679</v>
      </c>
      <c r="L34">
        <f t="shared" si="1"/>
        <v>4.982434422827632</v>
      </c>
      <c r="M34">
        <f t="shared" si="3"/>
        <v>16.5</v>
      </c>
      <c r="N34">
        <v>9.7916666666666679</v>
      </c>
      <c r="O34">
        <v>4.982434422827632</v>
      </c>
      <c r="AD34">
        <v>16.5</v>
      </c>
      <c r="AE34">
        <v>13.666666666666666</v>
      </c>
      <c r="AF34">
        <v>9.7916666666666679</v>
      </c>
      <c r="AG34">
        <v>2.4916527312876831</v>
      </c>
      <c r="AH34">
        <v>4.982434422827632</v>
      </c>
    </row>
    <row r="35" spans="5:34">
      <c r="E35">
        <f t="shared" si="2"/>
        <v>17</v>
      </c>
      <c r="G35">
        <v>18</v>
      </c>
      <c r="H35">
        <v>9.5</v>
      </c>
      <c r="I35">
        <v>5</v>
      </c>
      <c r="J35">
        <v>4.333333333333333</v>
      </c>
      <c r="K35">
        <f t="shared" si="0"/>
        <v>9.2083333333333339</v>
      </c>
      <c r="L35">
        <f t="shared" si="1"/>
        <v>5.4510129028160117</v>
      </c>
      <c r="M35">
        <f t="shared" si="3"/>
        <v>17</v>
      </c>
      <c r="N35">
        <v>9.2083333333333339</v>
      </c>
      <c r="O35">
        <v>5.4510129028160117</v>
      </c>
      <c r="AD35">
        <v>17</v>
      </c>
      <c r="AE35">
        <v>13.416666666666666</v>
      </c>
      <c r="AF35">
        <v>9.2083333333333339</v>
      </c>
      <c r="AG35">
        <v>1.7853571071357284</v>
      </c>
      <c r="AH35">
        <v>5.4510129028160117</v>
      </c>
    </row>
    <row r="36" spans="5:34">
      <c r="E36">
        <f t="shared" si="2"/>
        <v>17.5</v>
      </c>
      <c r="G36">
        <v>19</v>
      </c>
      <c r="H36">
        <v>9</v>
      </c>
      <c r="I36">
        <v>5.666666666666667</v>
      </c>
      <c r="J36">
        <v>5</v>
      </c>
      <c r="K36">
        <f t="shared" si="0"/>
        <v>9.6666666666666661</v>
      </c>
      <c r="L36">
        <f t="shared" si="1"/>
        <v>5.597618541248889</v>
      </c>
      <c r="M36">
        <f t="shared" si="3"/>
        <v>17.5</v>
      </c>
      <c r="N36">
        <v>9.6666666666666661</v>
      </c>
      <c r="O36">
        <v>5.597618541248889</v>
      </c>
      <c r="AD36">
        <v>17.5</v>
      </c>
      <c r="AE36">
        <v>13.0625</v>
      </c>
      <c r="AF36">
        <v>9.6666666666666661</v>
      </c>
      <c r="AG36">
        <v>2.1821362812620113</v>
      </c>
      <c r="AH36">
        <v>5.597618541248889</v>
      </c>
    </row>
    <row r="37" spans="5:34">
      <c r="E37">
        <f t="shared" si="2"/>
        <v>18</v>
      </c>
      <c r="G37">
        <v>18</v>
      </c>
      <c r="H37">
        <v>8.5</v>
      </c>
      <c r="I37">
        <v>5.666666666666667</v>
      </c>
      <c r="J37">
        <v>5</v>
      </c>
      <c r="K37">
        <f t="shared" si="0"/>
        <v>9.2916666666666661</v>
      </c>
      <c r="L37">
        <f t="shared" si="1"/>
        <v>5.196653570648456</v>
      </c>
      <c r="M37">
        <f t="shared" si="3"/>
        <v>18</v>
      </c>
      <c r="N37">
        <v>9.2916666666666661</v>
      </c>
      <c r="O37">
        <v>5.196653570648456</v>
      </c>
      <c r="AD37">
        <v>18</v>
      </c>
      <c r="AE37">
        <v>12.604166666666666</v>
      </c>
      <c r="AF37">
        <v>9.2916666666666661</v>
      </c>
      <c r="AG37">
        <v>2.5721363526583665</v>
      </c>
      <c r="AH37">
        <v>5.196653570648456</v>
      </c>
    </row>
    <row r="38" spans="5:34">
      <c r="E38">
        <f t="shared" si="2"/>
        <v>18.5</v>
      </c>
      <c r="G38">
        <v>16</v>
      </c>
      <c r="H38">
        <v>8.5</v>
      </c>
      <c r="I38">
        <v>5</v>
      </c>
      <c r="J38">
        <v>5.666666666666667</v>
      </c>
      <c r="K38">
        <f t="shared" si="0"/>
        <v>8.7916666666666661</v>
      </c>
      <c r="L38">
        <f t="shared" si="1"/>
        <v>4.3642725625240244</v>
      </c>
      <c r="M38">
        <f t="shared" si="3"/>
        <v>18.5</v>
      </c>
      <c r="N38">
        <v>8.7916666666666661</v>
      </c>
      <c r="O38">
        <v>4.3642725625240244</v>
      </c>
      <c r="AD38">
        <v>18.5</v>
      </c>
      <c r="AE38">
        <v>12.395833333333334</v>
      </c>
      <c r="AF38">
        <v>8.7916666666666661</v>
      </c>
      <c r="AG38">
        <v>2.0184694077443859</v>
      </c>
      <c r="AH38">
        <v>4.3642725625240244</v>
      </c>
    </row>
    <row r="39" spans="5:34">
      <c r="E39">
        <f t="shared" si="2"/>
        <v>19</v>
      </c>
      <c r="G39">
        <v>16</v>
      </c>
      <c r="H39">
        <v>7</v>
      </c>
      <c r="I39">
        <v>4.333333333333333</v>
      </c>
      <c r="J39">
        <v>4.666666666666667</v>
      </c>
      <c r="K39">
        <f t="shared" si="0"/>
        <v>8</v>
      </c>
      <c r="L39">
        <f t="shared" si="1"/>
        <v>4.7316898555261293</v>
      </c>
      <c r="M39">
        <f t="shared" si="3"/>
        <v>19</v>
      </c>
      <c r="N39">
        <v>8</v>
      </c>
      <c r="O39">
        <v>4.7316898555261293</v>
      </c>
      <c r="AD39">
        <v>19</v>
      </c>
      <c r="AE39">
        <v>12.104166666666666</v>
      </c>
      <c r="AF39">
        <v>8</v>
      </c>
      <c r="AG39">
        <v>2.6479650205393681</v>
      </c>
      <c r="AH39">
        <v>4.7316898555261293</v>
      </c>
    </row>
    <row r="40" spans="5:34">
      <c r="E40">
        <f t="shared" si="2"/>
        <v>19.5</v>
      </c>
      <c r="G40">
        <v>16</v>
      </c>
      <c r="H40">
        <v>7</v>
      </c>
      <c r="I40">
        <v>4.666666666666667</v>
      </c>
      <c r="J40">
        <v>4.333333333333333</v>
      </c>
      <c r="K40">
        <f t="shared" si="0"/>
        <v>8</v>
      </c>
      <c r="L40">
        <f t="shared" si="1"/>
        <v>4.7316898555261293</v>
      </c>
      <c r="M40">
        <f t="shared" si="3"/>
        <v>19.5</v>
      </c>
      <c r="N40">
        <v>8</v>
      </c>
      <c r="O40">
        <v>4.7316898555261293</v>
      </c>
      <c r="AD40">
        <v>19.5</v>
      </c>
      <c r="AE40">
        <v>11.416666666666666</v>
      </c>
      <c r="AF40">
        <v>8</v>
      </c>
      <c r="AG40">
        <v>1.9525624189766708</v>
      </c>
      <c r="AH40">
        <v>4.7316898555261293</v>
      </c>
    </row>
    <row r="41" spans="5:34">
      <c r="E41">
        <f t="shared" si="2"/>
        <v>20</v>
      </c>
      <c r="G41">
        <v>14</v>
      </c>
      <c r="H41">
        <v>7</v>
      </c>
      <c r="I41">
        <v>4.333333333333333</v>
      </c>
      <c r="J41">
        <v>3.3333333333333335</v>
      </c>
      <c r="K41">
        <f t="shared" si="0"/>
        <v>7.1666666666666661</v>
      </c>
      <c r="L41">
        <f t="shared" si="1"/>
        <v>4.166666666666667</v>
      </c>
      <c r="M41">
        <f t="shared" si="3"/>
        <v>20</v>
      </c>
      <c r="N41">
        <v>7.1666666666666661</v>
      </c>
      <c r="O41">
        <v>4.166666666666667</v>
      </c>
      <c r="AD41">
        <v>20</v>
      </c>
      <c r="AE41">
        <v>11.166666666666666</v>
      </c>
      <c r="AF41">
        <v>7.1666666666666661</v>
      </c>
      <c r="AG41">
        <v>1.7199806200458687</v>
      </c>
      <c r="AH41">
        <v>4.166666666666667</v>
      </c>
    </row>
    <row r="42" spans="5:34">
      <c r="E42">
        <f t="shared" si="2"/>
        <v>20.5</v>
      </c>
      <c r="G42">
        <v>14</v>
      </c>
      <c r="H42">
        <v>6.5</v>
      </c>
      <c r="I42">
        <v>4</v>
      </c>
      <c r="J42">
        <v>5.333333333333333</v>
      </c>
      <c r="K42">
        <f t="shared" si="0"/>
        <v>7.458333333333333</v>
      </c>
      <c r="L42">
        <f t="shared" si="1"/>
        <v>3.8790301622957251</v>
      </c>
      <c r="M42">
        <f t="shared" si="3"/>
        <v>20.5</v>
      </c>
      <c r="N42">
        <v>7.458333333333333</v>
      </c>
      <c r="O42">
        <v>3.8790301622957251</v>
      </c>
      <c r="AD42">
        <v>20.5</v>
      </c>
      <c r="AE42">
        <v>11.270833333333334</v>
      </c>
      <c r="AF42">
        <v>7.458333333333333</v>
      </c>
      <c r="AG42">
        <v>2.3029080347826931</v>
      </c>
      <c r="AH42">
        <v>3.8790301622957251</v>
      </c>
    </row>
    <row r="43" spans="5:34">
      <c r="E43">
        <f t="shared" si="2"/>
        <v>21</v>
      </c>
      <c r="G43">
        <v>12</v>
      </c>
      <c r="H43">
        <v>7</v>
      </c>
      <c r="I43">
        <v>4.333333333333333</v>
      </c>
      <c r="J43">
        <v>3.3333333333333335</v>
      </c>
      <c r="K43">
        <f t="shared" si="0"/>
        <v>6.6666666666666661</v>
      </c>
      <c r="L43">
        <f t="shared" si="1"/>
        <v>3.3582402799349818</v>
      </c>
      <c r="M43">
        <f t="shared" si="3"/>
        <v>21</v>
      </c>
      <c r="N43">
        <v>6.6666666666666661</v>
      </c>
      <c r="O43">
        <v>3.3582402799349818</v>
      </c>
      <c r="AD43">
        <v>21</v>
      </c>
      <c r="AE43">
        <v>10.6875</v>
      </c>
      <c r="AF43">
        <v>6.6666666666666661</v>
      </c>
      <c r="AG43">
        <v>1.6141464462681197</v>
      </c>
      <c r="AH43">
        <v>3.3582402799349818</v>
      </c>
    </row>
    <row r="44" spans="5:34">
      <c r="E44">
        <f t="shared" si="2"/>
        <v>21.5</v>
      </c>
      <c r="G44">
        <v>12</v>
      </c>
      <c r="H44">
        <v>6.5</v>
      </c>
      <c r="I44">
        <v>4.333333333333333</v>
      </c>
      <c r="J44">
        <v>4</v>
      </c>
      <c r="K44">
        <f t="shared" si="0"/>
        <v>6.708333333333333</v>
      </c>
      <c r="L44">
        <f t="shared" si="1"/>
        <v>3.2023754204236168</v>
      </c>
      <c r="M44">
        <f t="shared" si="3"/>
        <v>21.5</v>
      </c>
      <c r="N44">
        <v>6.708333333333333</v>
      </c>
      <c r="O44">
        <v>3.2023754204236168</v>
      </c>
      <c r="AD44">
        <v>21.5</v>
      </c>
      <c r="AE44">
        <v>10.520833333333332</v>
      </c>
      <c r="AF44">
        <v>6.708333333333333</v>
      </c>
      <c r="AG44">
        <v>1.958222514594987</v>
      </c>
      <c r="AH44">
        <v>3.2023754204236168</v>
      </c>
    </row>
    <row r="45" spans="5:34">
      <c r="E45">
        <f t="shared" si="2"/>
        <v>22</v>
      </c>
      <c r="G45">
        <v>12</v>
      </c>
      <c r="H45">
        <v>6</v>
      </c>
      <c r="I45">
        <v>4</v>
      </c>
      <c r="J45">
        <v>4</v>
      </c>
      <c r="K45">
        <f t="shared" si="0"/>
        <v>6.5</v>
      </c>
      <c r="L45">
        <f t="shared" si="1"/>
        <v>3.2787192621510002</v>
      </c>
      <c r="M45">
        <f t="shared" si="3"/>
        <v>22</v>
      </c>
      <c r="N45">
        <v>6.5</v>
      </c>
      <c r="O45">
        <v>3.2787192621510002</v>
      </c>
      <c r="AD45">
        <v>22</v>
      </c>
      <c r="AE45">
        <v>9.9166666666666679</v>
      </c>
      <c r="AF45">
        <v>6.5</v>
      </c>
      <c r="AG45">
        <v>1.6520189667999059</v>
      </c>
      <c r="AH45">
        <v>3.2787192621510002</v>
      </c>
    </row>
    <row r="46" spans="5:34">
      <c r="E46">
        <f t="shared" si="2"/>
        <v>22.5</v>
      </c>
      <c r="G46">
        <v>11</v>
      </c>
      <c r="H46">
        <v>6</v>
      </c>
      <c r="I46">
        <v>3.6666666666666665</v>
      </c>
      <c r="J46">
        <v>2.6666666666666665</v>
      </c>
      <c r="K46">
        <f t="shared" si="0"/>
        <v>5.8333333333333339</v>
      </c>
      <c r="L46">
        <f t="shared" si="1"/>
        <v>3.2188679859713272</v>
      </c>
      <c r="M46">
        <f t="shared" si="3"/>
        <v>22.5</v>
      </c>
      <c r="N46">
        <v>5.8333333333333339</v>
      </c>
      <c r="O46">
        <v>3.2188679859713272</v>
      </c>
      <c r="AD46">
        <v>22.5</v>
      </c>
      <c r="AE46">
        <v>9.5208333333333321</v>
      </c>
      <c r="AF46">
        <v>5.8333333333333339</v>
      </c>
      <c r="AG46">
        <v>1.5004339650025826</v>
      </c>
      <c r="AH46">
        <v>3.2188679859713272</v>
      </c>
    </row>
    <row r="47" spans="5:34">
      <c r="E47">
        <f t="shared" si="2"/>
        <v>23</v>
      </c>
      <c r="G47">
        <v>12</v>
      </c>
      <c r="H47">
        <v>6</v>
      </c>
      <c r="I47">
        <v>3.6666666666666665</v>
      </c>
      <c r="J47">
        <v>3.6666666666666665</v>
      </c>
      <c r="K47">
        <f t="shared" si="0"/>
        <v>6.3333333333333339</v>
      </c>
      <c r="L47">
        <f t="shared" si="1"/>
        <v>3.4075080500434782</v>
      </c>
      <c r="M47">
        <f t="shared" si="3"/>
        <v>23</v>
      </c>
      <c r="N47">
        <v>6.3333333333333339</v>
      </c>
      <c r="O47">
        <v>3.4075080500434782</v>
      </c>
      <c r="AD47">
        <v>23</v>
      </c>
      <c r="AE47">
        <v>9.2708333333333321</v>
      </c>
      <c r="AF47">
        <v>6.3333333333333339</v>
      </c>
      <c r="AG47">
        <v>1.7354304221143608</v>
      </c>
      <c r="AH47">
        <v>3.4075080500434782</v>
      </c>
    </row>
    <row r="48" spans="5:34">
      <c r="E48">
        <f t="shared" si="2"/>
        <v>23.5</v>
      </c>
      <c r="G48">
        <v>9</v>
      </c>
      <c r="H48">
        <v>5.5</v>
      </c>
      <c r="I48">
        <v>3</v>
      </c>
      <c r="J48">
        <v>3</v>
      </c>
      <c r="K48">
        <f t="shared" si="0"/>
        <v>5.125</v>
      </c>
      <c r="L48">
        <f t="shared" si="1"/>
        <v>2.4590394466132501</v>
      </c>
      <c r="M48">
        <f t="shared" si="3"/>
        <v>23.5</v>
      </c>
      <c r="N48">
        <v>5.125</v>
      </c>
      <c r="O48">
        <v>2.4590394466132501</v>
      </c>
      <c r="AD48">
        <v>23.5</v>
      </c>
      <c r="AE48">
        <v>8.9583333333333321</v>
      </c>
      <c r="AF48">
        <v>5.125</v>
      </c>
      <c r="AG48">
        <v>1.757424725746938</v>
      </c>
      <c r="AH48">
        <v>2.4590394466132501</v>
      </c>
    </row>
    <row r="49" spans="5:34">
      <c r="E49">
        <f t="shared" si="2"/>
        <v>24</v>
      </c>
      <c r="G49">
        <v>9</v>
      </c>
      <c r="H49">
        <v>4.5</v>
      </c>
      <c r="I49">
        <v>3.6666666666666665</v>
      </c>
      <c r="J49">
        <v>3.6666666666666665</v>
      </c>
      <c r="K49">
        <f t="shared" si="0"/>
        <v>5.2083333333333339</v>
      </c>
      <c r="L49">
        <f t="shared" si="1"/>
        <v>2.2153975063430718</v>
      </c>
      <c r="M49">
        <f t="shared" si="3"/>
        <v>24</v>
      </c>
      <c r="N49">
        <v>5.2083333333333339</v>
      </c>
      <c r="O49">
        <v>2.2153975063430718</v>
      </c>
      <c r="AD49">
        <v>24</v>
      </c>
      <c r="AE49">
        <v>9.1041666666666679</v>
      </c>
      <c r="AF49">
        <v>5.2083333333333339</v>
      </c>
      <c r="AG49">
        <v>2.0133021175836086</v>
      </c>
      <c r="AH49">
        <v>2.2153975063430718</v>
      </c>
    </row>
    <row r="50" spans="5:34">
      <c r="E50">
        <f t="shared" si="2"/>
        <v>24.5</v>
      </c>
      <c r="G50">
        <v>9</v>
      </c>
      <c r="H50">
        <v>5</v>
      </c>
      <c r="I50">
        <v>3</v>
      </c>
      <c r="J50">
        <v>3</v>
      </c>
      <c r="K50">
        <f t="shared" si="0"/>
        <v>5</v>
      </c>
      <c r="L50">
        <f t="shared" si="1"/>
        <v>2.4494897427831779</v>
      </c>
      <c r="M50">
        <f t="shared" si="3"/>
        <v>24.5</v>
      </c>
      <c r="N50">
        <v>5</v>
      </c>
      <c r="O50">
        <v>2.4494897427831779</v>
      </c>
      <c r="AD50">
        <v>24.5</v>
      </c>
      <c r="AE50">
        <v>8.9583333333333321</v>
      </c>
      <c r="AF50">
        <v>5</v>
      </c>
      <c r="AG50">
        <v>2.0829166249916726</v>
      </c>
      <c r="AH50">
        <v>2.4494897427831779</v>
      </c>
    </row>
    <row r="51" spans="5:34">
      <c r="E51">
        <f t="shared" si="2"/>
        <v>25</v>
      </c>
      <c r="G51">
        <v>9</v>
      </c>
      <c r="H51">
        <v>4.5</v>
      </c>
      <c r="I51">
        <v>2.3333333333333335</v>
      </c>
      <c r="J51">
        <v>3</v>
      </c>
      <c r="K51">
        <f t="shared" si="0"/>
        <v>4.7083333333333339</v>
      </c>
      <c r="L51">
        <f t="shared" si="1"/>
        <v>2.5990783622917801</v>
      </c>
      <c r="M51">
        <f t="shared" si="3"/>
        <v>25</v>
      </c>
      <c r="N51">
        <v>4.7083333333333339</v>
      </c>
      <c r="O51">
        <v>2.5990783622917801</v>
      </c>
      <c r="AD51">
        <v>25</v>
      </c>
      <c r="AE51">
        <v>8.4375</v>
      </c>
      <c r="AF51">
        <v>4.7083333333333339</v>
      </c>
      <c r="AG51">
        <v>1.7173289580042608</v>
      </c>
      <c r="AH51">
        <v>2.5990783622917801</v>
      </c>
    </row>
    <row r="52" spans="5:34">
      <c r="E52">
        <f t="shared" si="2"/>
        <v>25.5</v>
      </c>
      <c r="G52">
        <v>9</v>
      </c>
      <c r="H52">
        <v>4.5</v>
      </c>
      <c r="I52">
        <v>2.6666666666666665</v>
      </c>
      <c r="J52">
        <v>3</v>
      </c>
      <c r="K52">
        <f t="shared" si="0"/>
        <v>4.791666666666667</v>
      </c>
      <c r="L52">
        <f t="shared" si="1"/>
        <v>2.5259074277046123</v>
      </c>
      <c r="M52">
        <f t="shared" si="3"/>
        <v>25.5</v>
      </c>
      <c r="N52">
        <v>4.791666666666667</v>
      </c>
      <c r="O52">
        <v>2.5259074277046123</v>
      </c>
      <c r="AD52">
        <v>25.5</v>
      </c>
      <c r="AE52">
        <v>7.6875</v>
      </c>
      <c r="AF52">
        <v>4.791666666666667</v>
      </c>
      <c r="AG52">
        <v>1.6524130083002857</v>
      </c>
      <c r="AH52">
        <v>2.5259074277046123</v>
      </c>
    </row>
    <row r="53" spans="5:34">
      <c r="E53">
        <f t="shared" si="2"/>
        <v>26</v>
      </c>
      <c r="G53">
        <v>8</v>
      </c>
      <c r="H53">
        <v>4.5</v>
      </c>
      <c r="I53">
        <v>2.6666666666666665</v>
      </c>
      <c r="J53">
        <v>2.6666666666666665</v>
      </c>
      <c r="K53">
        <f t="shared" si="0"/>
        <v>4.458333333333333</v>
      </c>
      <c r="L53">
        <f t="shared" si="1"/>
        <v>2.1774571050756553</v>
      </c>
      <c r="M53">
        <f t="shared" si="3"/>
        <v>26</v>
      </c>
      <c r="N53">
        <v>4.458333333333333</v>
      </c>
      <c r="O53">
        <v>2.1774571050756553</v>
      </c>
      <c r="AD53">
        <v>26</v>
      </c>
      <c r="AE53">
        <v>7.5625</v>
      </c>
      <c r="AF53">
        <v>4.458333333333333</v>
      </c>
      <c r="AG53">
        <v>1.1232625472257143</v>
      </c>
      <c r="AH53">
        <v>2.1774571050756553</v>
      </c>
    </row>
    <row r="54" spans="5:34">
      <c r="E54">
        <f t="shared" si="2"/>
        <v>26.5</v>
      </c>
      <c r="G54">
        <v>8</v>
      </c>
      <c r="H54">
        <v>4</v>
      </c>
      <c r="I54">
        <v>3</v>
      </c>
      <c r="J54">
        <v>2.6666666666666665</v>
      </c>
      <c r="K54">
        <f t="shared" si="0"/>
        <v>4.416666666666667</v>
      </c>
      <c r="L54">
        <f t="shared" si="1"/>
        <v>2.1262251370288445</v>
      </c>
      <c r="M54">
        <f t="shared" si="3"/>
        <v>26.5</v>
      </c>
      <c r="N54">
        <v>4.416666666666667</v>
      </c>
      <c r="O54">
        <v>2.1262251370288445</v>
      </c>
      <c r="AD54">
        <v>26.5</v>
      </c>
      <c r="AE54">
        <v>7.729166666666667</v>
      </c>
      <c r="AF54">
        <v>4.416666666666667</v>
      </c>
      <c r="AG54">
        <v>0.30830517889476544</v>
      </c>
      <c r="AH54">
        <v>2.1262251370288445</v>
      </c>
    </row>
    <row r="55" spans="5:34">
      <c r="E55">
        <f t="shared" si="2"/>
        <v>27</v>
      </c>
      <c r="G55">
        <v>7</v>
      </c>
      <c r="H55">
        <v>3</v>
      </c>
      <c r="I55">
        <v>2</v>
      </c>
      <c r="J55">
        <v>1.6666666666666667</v>
      </c>
      <c r="K55">
        <f t="shared" si="0"/>
        <v>3.4166666666666665</v>
      </c>
      <c r="L55">
        <f t="shared" si="1"/>
        <v>2.1262251370288463</v>
      </c>
      <c r="M55">
        <f t="shared" si="3"/>
        <v>27</v>
      </c>
      <c r="N55">
        <v>3.4166666666666665</v>
      </c>
      <c r="O55">
        <v>2.1262251370288463</v>
      </c>
      <c r="AD55">
        <v>27</v>
      </c>
      <c r="AE55">
        <v>6.958333333333333</v>
      </c>
      <c r="AF55">
        <v>3.4166666666666665</v>
      </c>
      <c r="AG55">
        <v>1.120360804979067</v>
      </c>
      <c r="AH55">
        <v>2.1262251370288463</v>
      </c>
    </row>
    <row r="56" spans="5:34">
      <c r="E56">
        <f t="shared" si="2"/>
        <v>27.5</v>
      </c>
      <c r="G56">
        <v>7</v>
      </c>
      <c r="H56">
        <v>4</v>
      </c>
      <c r="I56">
        <v>2</v>
      </c>
      <c r="J56">
        <v>2</v>
      </c>
      <c r="K56">
        <f t="shared" si="0"/>
        <v>3.75</v>
      </c>
      <c r="L56">
        <f t="shared" si="1"/>
        <v>2.0463381929681126</v>
      </c>
      <c r="M56">
        <f t="shared" si="3"/>
        <v>27.5</v>
      </c>
      <c r="N56">
        <v>3.75</v>
      </c>
      <c r="O56">
        <v>2.0463381929681126</v>
      </c>
      <c r="AD56">
        <v>27.5</v>
      </c>
      <c r="AE56">
        <v>6.9375</v>
      </c>
      <c r="AF56">
        <v>3.75</v>
      </c>
      <c r="AG56">
        <v>1.3735788109897444</v>
      </c>
      <c r="AH56">
        <v>2.0463381929681126</v>
      </c>
    </row>
    <row r="57" spans="5:34">
      <c r="E57">
        <f t="shared" si="2"/>
        <v>28</v>
      </c>
      <c r="G57">
        <v>7</v>
      </c>
      <c r="H57">
        <v>3.5</v>
      </c>
      <c r="I57">
        <v>2.6666666666666665</v>
      </c>
      <c r="J57">
        <v>2.3333333333333335</v>
      </c>
      <c r="K57">
        <f t="shared" si="0"/>
        <v>3.875</v>
      </c>
      <c r="L57">
        <f t="shared" si="1"/>
        <v>1.8535813682946021</v>
      </c>
      <c r="M57">
        <f t="shared" si="3"/>
        <v>28</v>
      </c>
      <c r="N57">
        <v>3.875</v>
      </c>
      <c r="O57">
        <v>1.8535813682946021</v>
      </c>
      <c r="AD57">
        <v>28</v>
      </c>
      <c r="AE57">
        <v>6.9375</v>
      </c>
      <c r="AF57">
        <v>3.875</v>
      </c>
      <c r="AG57">
        <v>1.5039011769394957</v>
      </c>
      <c r="AH57">
        <v>1.8535813682946021</v>
      </c>
    </row>
    <row r="58" spans="5:34">
      <c r="E58">
        <f t="shared" si="2"/>
        <v>28.5</v>
      </c>
      <c r="G58">
        <v>6</v>
      </c>
      <c r="H58">
        <v>3</v>
      </c>
      <c r="I58">
        <v>2.6666666666666665</v>
      </c>
      <c r="J58">
        <v>2</v>
      </c>
      <c r="K58">
        <f t="shared" si="0"/>
        <v>3.4166666666666665</v>
      </c>
      <c r="L58">
        <f t="shared" si="1"/>
        <v>1.5343293866268324</v>
      </c>
      <c r="M58">
        <f t="shared" si="3"/>
        <v>28.5</v>
      </c>
      <c r="N58">
        <v>3.4166666666666665</v>
      </c>
      <c r="O58">
        <v>1.5343293866268324</v>
      </c>
      <c r="AD58">
        <v>28.5</v>
      </c>
      <c r="AE58">
        <v>6.375</v>
      </c>
      <c r="AF58">
        <v>3.4166666666666665</v>
      </c>
      <c r="AG58">
        <v>0.96014321848357598</v>
      </c>
      <c r="AH58">
        <v>1.5343293866268324</v>
      </c>
    </row>
    <row r="59" spans="5:34">
      <c r="E59">
        <f t="shared" si="2"/>
        <v>29</v>
      </c>
      <c r="G59">
        <v>7</v>
      </c>
      <c r="H59">
        <v>3</v>
      </c>
      <c r="I59">
        <v>2.3333333333333335</v>
      </c>
      <c r="J59">
        <v>2</v>
      </c>
      <c r="K59">
        <f t="shared" si="0"/>
        <v>3.5833333333333335</v>
      </c>
      <c r="L59">
        <f t="shared" si="1"/>
        <v>2.0052015692526606</v>
      </c>
      <c r="M59">
        <f t="shared" si="3"/>
        <v>29</v>
      </c>
      <c r="N59">
        <v>3.5833333333333335</v>
      </c>
      <c r="O59">
        <v>2.0052015692526606</v>
      </c>
      <c r="AD59">
        <v>29</v>
      </c>
      <c r="AE59">
        <v>6</v>
      </c>
      <c r="AF59">
        <v>3.5833333333333335</v>
      </c>
      <c r="AG59">
        <v>0.79056941504209488</v>
      </c>
      <c r="AH59">
        <v>2.0052015692526606</v>
      </c>
    </row>
    <row r="60" spans="5:34">
      <c r="E60">
        <f t="shared" si="2"/>
        <v>29.5</v>
      </c>
      <c r="G60">
        <v>6</v>
      </c>
      <c r="H60">
        <v>3</v>
      </c>
      <c r="I60">
        <v>3.3333333333333335</v>
      </c>
      <c r="J60">
        <v>1.6666666666666667</v>
      </c>
      <c r="K60">
        <f t="shared" si="0"/>
        <v>3.5</v>
      </c>
      <c r="L60">
        <f t="shared" si="1"/>
        <v>1.5723301886761003</v>
      </c>
      <c r="M60">
        <f t="shared" si="3"/>
        <v>29.5</v>
      </c>
      <c r="N60">
        <v>3.5</v>
      </c>
      <c r="O60">
        <v>1.5723301886761003</v>
      </c>
      <c r="AD60">
        <v>29.5</v>
      </c>
      <c r="AE60">
        <v>6.1875</v>
      </c>
      <c r="AF60">
        <v>3.5</v>
      </c>
      <c r="AG60">
        <v>0.95810685729724321</v>
      </c>
      <c r="AH60">
        <v>1.5723301886761003</v>
      </c>
    </row>
    <row r="61" spans="5:34">
      <c r="E61">
        <f t="shared" si="2"/>
        <v>30</v>
      </c>
      <c r="G61">
        <v>5</v>
      </c>
      <c r="H61">
        <v>2.5</v>
      </c>
      <c r="I61">
        <v>1.6666666666666667</v>
      </c>
      <c r="J61">
        <v>2</v>
      </c>
      <c r="K61">
        <f t="shared" si="0"/>
        <v>2.7916666666666665</v>
      </c>
      <c r="L61">
        <f t="shared" si="1"/>
        <v>1.3090231727004185</v>
      </c>
      <c r="M61">
        <f t="shared" si="3"/>
        <v>30</v>
      </c>
      <c r="N61">
        <v>2.7916666666666665</v>
      </c>
      <c r="O61">
        <v>1.3090231727004185</v>
      </c>
      <c r="AD61">
        <v>30</v>
      </c>
      <c r="AE61">
        <v>5.5625</v>
      </c>
      <c r="AF61">
        <v>2.7916666666666665</v>
      </c>
      <c r="AG61">
        <v>1.3506364240608943</v>
      </c>
      <c r="AH61">
        <v>1.3090231727004185</v>
      </c>
    </row>
    <row r="62" spans="5:34">
      <c r="E62">
        <f t="shared" si="2"/>
        <v>30.5</v>
      </c>
      <c r="G62">
        <v>5</v>
      </c>
      <c r="H62">
        <v>3</v>
      </c>
      <c r="I62">
        <v>2</v>
      </c>
      <c r="J62">
        <v>1.6666666666666667</v>
      </c>
      <c r="K62">
        <f t="shared" si="0"/>
        <v>2.9166666666666665</v>
      </c>
      <c r="L62">
        <f t="shared" si="1"/>
        <v>1.2990381056766587</v>
      </c>
      <c r="M62">
        <f t="shared" si="3"/>
        <v>30.5</v>
      </c>
      <c r="N62">
        <v>2.9166666666666665</v>
      </c>
      <c r="O62">
        <v>1.2990381056766587</v>
      </c>
      <c r="AD62">
        <v>30.5</v>
      </c>
      <c r="AE62">
        <v>6.333333333333333</v>
      </c>
      <c r="AF62">
        <v>2.9166666666666665</v>
      </c>
      <c r="AG62">
        <v>0.79056941504210387</v>
      </c>
      <c r="AH62">
        <v>1.2990381056766587</v>
      </c>
    </row>
    <row r="63" spans="5:34">
      <c r="E63">
        <f t="shared" si="2"/>
        <v>31</v>
      </c>
      <c r="G63">
        <v>5</v>
      </c>
      <c r="H63">
        <v>3</v>
      </c>
      <c r="I63">
        <v>1.6666666666666667</v>
      </c>
      <c r="J63">
        <v>1</v>
      </c>
      <c r="K63">
        <f t="shared" si="0"/>
        <v>2.6666666666666665</v>
      </c>
      <c r="L63">
        <f t="shared" si="1"/>
        <v>1.5275252316519468</v>
      </c>
      <c r="M63">
        <f t="shared" si="3"/>
        <v>31</v>
      </c>
      <c r="N63">
        <v>2.6666666666666665</v>
      </c>
      <c r="O63">
        <v>1.5275252316519468</v>
      </c>
      <c r="AD63">
        <v>31</v>
      </c>
      <c r="AE63">
        <v>5.645833333333333</v>
      </c>
      <c r="AF63">
        <v>2.6666666666666665</v>
      </c>
      <c r="AG63">
        <v>1.2588230283350681</v>
      </c>
      <c r="AH63">
        <v>1.5275252316519468</v>
      </c>
    </row>
    <row r="64" spans="5:34">
      <c r="E64">
        <f t="shared" si="2"/>
        <v>31.5</v>
      </c>
      <c r="G64">
        <v>5</v>
      </c>
      <c r="H64">
        <v>2</v>
      </c>
      <c r="I64">
        <v>2</v>
      </c>
      <c r="J64">
        <v>1.3333333333333333</v>
      </c>
      <c r="K64">
        <f t="shared" si="0"/>
        <v>2.5833333333333335</v>
      </c>
      <c r="L64">
        <f t="shared" si="1"/>
        <v>1.4215601757693319</v>
      </c>
      <c r="M64">
        <f t="shared" si="3"/>
        <v>31.5</v>
      </c>
      <c r="N64">
        <v>2.5833333333333335</v>
      </c>
      <c r="O64">
        <v>1.4215601757693319</v>
      </c>
      <c r="AD64">
        <v>31.5</v>
      </c>
      <c r="AE64">
        <v>5.4375</v>
      </c>
      <c r="AF64">
        <v>2.5833333333333335</v>
      </c>
      <c r="AG64">
        <v>1.203835017766139</v>
      </c>
      <c r="AH64">
        <v>1.4215601757693319</v>
      </c>
    </row>
    <row r="65" spans="5:34">
      <c r="E65">
        <f t="shared" si="2"/>
        <v>32</v>
      </c>
      <c r="G65">
        <v>5</v>
      </c>
      <c r="H65">
        <v>2</v>
      </c>
      <c r="I65">
        <v>1.6666666666666667</v>
      </c>
      <c r="J65">
        <v>0.66666666666666663</v>
      </c>
      <c r="K65">
        <f t="shared" si="0"/>
        <v>2.333333333333333</v>
      </c>
      <c r="L65">
        <f t="shared" si="1"/>
        <v>1.6158932858054438</v>
      </c>
      <c r="M65">
        <f t="shared" si="3"/>
        <v>32</v>
      </c>
      <c r="N65">
        <v>2.333333333333333</v>
      </c>
      <c r="O65">
        <v>1.6158932858054438</v>
      </c>
      <c r="AD65">
        <v>32</v>
      </c>
      <c r="AE65">
        <v>5.729166666666667</v>
      </c>
      <c r="AF65">
        <v>2.333333333333333</v>
      </c>
      <c r="AG65">
        <v>0.81089585233452499</v>
      </c>
      <c r="AH65">
        <v>1.6158932858054438</v>
      </c>
    </row>
    <row r="66" spans="5:34">
      <c r="E66">
        <f t="shared" si="2"/>
        <v>32.5</v>
      </c>
      <c r="G66">
        <v>4</v>
      </c>
      <c r="H66">
        <v>2.5</v>
      </c>
      <c r="I66">
        <v>2</v>
      </c>
      <c r="J66">
        <v>1.3333333333333333</v>
      </c>
      <c r="K66">
        <f t="shared" si="0"/>
        <v>2.4583333333333335</v>
      </c>
      <c r="L66">
        <f t="shared" si="1"/>
        <v>0.98160158244914475</v>
      </c>
      <c r="M66">
        <f t="shared" si="3"/>
        <v>32.5</v>
      </c>
      <c r="N66">
        <v>2.4583333333333335</v>
      </c>
      <c r="O66">
        <v>0.98160158244914475</v>
      </c>
      <c r="AD66">
        <v>32.5</v>
      </c>
      <c r="AE66">
        <v>5.1041666666666661</v>
      </c>
      <c r="AF66">
        <v>2.4583333333333335</v>
      </c>
      <c r="AG66">
        <v>1.0661701318270054</v>
      </c>
      <c r="AH66">
        <v>0.98160158244914475</v>
      </c>
    </row>
    <row r="67" spans="5:34">
      <c r="E67">
        <f t="shared" si="2"/>
        <v>33</v>
      </c>
      <c r="G67">
        <v>3</v>
      </c>
      <c r="H67">
        <v>2</v>
      </c>
      <c r="I67">
        <v>1.6666666666666667</v>
      </c>
      <c r="J67">
        <v>1.3333333333333333</v>
      </c>
      <c r="K67">
        <f t="shared" ref="K67:K82" si="4">AVERAGE(G67:J67)</f>
        <v>2</v>
      </c>
      <c r="L67">
        <f t="shared" ref="L67:L82" si="5">STDEV(G67:K67)</f>
        <v>0.62360956446232385</v>
      </c>
      <c r="M67">
        <f t="shared" si="3"/>
        <v>33</v>
      </c>
      <c r="N67">
        <v>2</v>
      </c>
      <c r="O67">
        <v>0.62360956446232385</v>
      </c>
      <c r="AD67">
        <v>33</v>
      </c>
      <c r="AE67">
        <v>4.75</v>
      </c>
      <c r="AF67">
        <v>2</v>
      </c>
      <c r="AG67">
        <v>0.82915619758884995</v>
      </c>
      <c r="AH67">
        <v>0.62360956446232385</v>
      </c>
    </row>
    <row r="68" spans="5:34">
      <c r="E68">
        <f t="shared" ref="E68:E82" si="6">E67+0.5</f>
        <v>33.5</v>
      </c>
      <c r="G68">
        <v>5</v>
      </c>
      <c r="H68">
        <v>2</v>
      </c>
      <c r="I68">
        <v>1.6666666666666667</v>
      </c>
      <c r="J68">
        <v>1.3333333333333333</v>
      </c>
      <c r="K68">
        <f t="shared" si="4"/>
        <v>2.5</v>
      </c>
      <c r="L68">
        <f t="shared" si="5"/>
        <v>1.4624940645653539</v>
      </c>
      <c r="M68">
        <f t="shared" ref="M68:M82" si="7">M67+0.5</f>
        <v>33.5</v>
      </c>
      <c r="N68">
        <v>2.5</v>
      </c>
      <c r="O68">
        <v>1.4624940645653539</v>
      </c>
      <c r="AD68">
        <v>33.5</v>
      </c>
      <c r="AE68">
        <v>4.4375</v>
      </c>
      <c r="AF68">
        <v>2.5</v>
      </c>
      <c r="AG68">
        <v>1.0364452469860626</v>
      </c>
      <c r="AH68">
        <v>1.4624940645653539</v>
      </c>
    </row>
    <row r="69" spans="5:34">
      <c r="E69">
        <f t="shared" si="6"/>
        <v>34</v>
      </c>
      <c r="G69">
        <v>3</v>
      </c>
      <c r="H69">
        <v>1.5</v>
      </c>
      <c r="I69">
        <v>2</v>
      </c>
      <c r="J69">
        <v>1</v>
      </c>
      <c r="K69">
        <f t="shared" si="4"/>
        <v>1.875</v>
      </c>
      <c r="L69">
        <f t="shared" si="5"/>
        <v>0.73950997288745202</v>
      </c>
      <c r="M69">
        <f t="shared" si="7"/>
        <v>34</v>
      </c>
      <c r="N69">
        <v>1.875</v>
      </c>
      <c r="O69">
        <v>0.73950997288745202</v>
      </c>
      <c r="AD69">
        <v>34</v>
      </c>
      <c r="AE69">
        <v>4.4583333333333339</v>
      </c>
      <c r="AF69">
        <v>1.875</v>
      </c>
      <c r="AG69">
        <v>0.84471395552971495</v>
      </c>
      <c r="AH69">
        <v>0.73950997288745202</v>
      </c>
    </row>
    <row r="70" spans="5:34">
      <c r="E70">
        <f t="shared" si="6"/>
        <v>34.5</v>
      </c>
      <c r="G70">
        <v>3</v>
      </c>
      <c r="H70">
        <v>2</v>
      </c>
      <c r="I70">
        <v>1.3333333333333333</v>
      </c>
      <c r="J70">
        <v>1</v>
      </c>
      <c r="K70">
        <f t="shared" si="4"/>
        <v>1.8333333333333333</v>
      </c>
      <c r="L70">
        <f t="shared" si="5"/>
        <v>0.76376261582597371</v>
      </c>
      <c r="M70">
        <f t="shared" si="7"/>
        <v>34.5</v>
      </c>
      <c r="N70">
        <v>1.8333333333333333</v>
      </c>
      <c r="O70">
        <v>0.76376261582597371</v>
      </c>
      <c r="AD70">
        <v>34.5</v>
      </c>
      <c r="AE70">
        <v>4.2916666666666661</v>
      </c>
      <c r="AF70">
        <v>1.8333333333333333</v>
      </c>
      <c r="AG70">
        <v>0.71078008788467251</v>
      </c>
      <c r="AH70">
        <v>0.76376261582597371</v>
      </c>
    </row>
    <row r="71" spans="5:34">
      <c r="E71">
        <f t="shared" si="6"/>
        <v>35</v>
      </c>
      <c r="G71">
        <v>3</v>
      </c>
      <c r="H71">
        <v>1.5</v>
      </c>
      <c r="I71">
        <v>1</v>
      </c>
      <c r="J71">
        <v>0.66666666666666663</v>
      </c>
      <c r="K71">
        <f t="shared" si="4"/>
        <v>1.5416666666666667</v>
      </c>
      <c r="L71">
        <f t="shared" si="5"/>
        <v>0.89267855356785597</v>
      </c>
      <c r="M71">
        <f t="shared" si="7"/>
        <v>35</v>
      </c>
      <c r="N71">
        <v>1.5416666666666667</v>
      </c>
      <c r="O71">
        <v>0.89267855356785597</v>
      </c>
      <c r="AD71">
        <v>35</v>
      </c>
      <c r="AE71">
        <v>4.1041666666666661</v>
      </c>
      <c r="AF71">
        <v>1.5416666666666667</v>
      </c>
      <c r="AG71">
        <v>0.53155628425722035</v>
      </c>
      <c r="AH71">
        <v>0.89267855356785597</v>
      </c>
    </row>
    <row r="72" spans="5:34">
      <c r="E72">
        <f t="shared" si="6"/>
        <v>35.5</v>
      </c>
      <c r="G72">
        <v>2</v>
      </c>
      <c r="H72">
        <v>1.5</v>
      </c>
      <c r="I72">
        <v>1</v>
      </c>
      <c r="J72">
        <v>0.66666666666666663</v>
      </c>
      <c r="K72">
        <f t="shared" si="4"/>
        <v>1.2916666666666667</v>
      </c>
      <c r="L72">
        <f t="shared" si="5"/>
        <v>0.50518148554092268</v>
      </c>
      <c r="M72">
        <f t="shared" si="7"/>
        <v>35.5</v>
      </c>
      <c r="N72">
        <v>1.2916666666666667</v>
      </c>
      <c r="O72">
        <v>0.50518148554092268</v>
      </c>
      <c r="AD72">
        <v>35.5</v>
      </c>
      <c r="AE72">
        <v>4.270833333333333</v>
      </c>
      <c r="AF72">
        <v>1.2916666666666667</v>
      </c>
      <c r="AG72">
        <v>0.53155628425721702</v>
      </c>
      <c r="AH72">
        <v>0.50518148554092268</v>
      </c>
    </row>
    <row r="73" spans="5:34">
      <c r="E73">
        <f t="shared" si="6"/>
        <v>36</v>
      </c>
      <c r="G73">
        <v>2</v>
      </c>
      <c r="H73">
        <v>1.5</v>
      </c>
      <c r="I73">
        <v>1.3333333333333333</v>
      </c>
      <c r="J73">
        <v>1</v>
      </c>
      <c r="K73">
        <f t="shared" si="4"/>
        <v>1.4583333333333333</v>
      </c>
      <c r="L73">
        <f t="shared" si="5"/>
        <v>0.36084391824351691</v>
      </c>
      <c r="M73">
        <f t="shared" si="7"/>
        <v>36</v>
      </c>
      <c r="N73">
        <v>1.4583333333333333</v>
      </c>
      <c r="O73">
        <v>0.36084391824351691</v>
      </c>
      <c r="AD73">
        <v>36</v>
      </c>
      <c r="AE73">
        <v>4.3541666666666661</v>
      </c>
      <c r="AF73">
        <v>1.4583333333333333</v>
      </c>
      <c r="AG73">
        <v>0.40983990776887513</v>
      </c>
      <c r="AH73">
        <v>0.36084391824351691</v>
      </c>
    </row>
    <row r="74" spans="5:34">
      <c r="E74">
        <f t="shared" si="6"/>
        <v>36.5</v>
      </c>
      <c r="G74">
        <v>2</v>
      </c>
      <c r="H74">
        <v>1.5</v>
      </c>
      <c r="I74">
        <v>1</v>
      </c>
      <c r="J74">
        <v>-0.33333333333333331</v>
      </c>
      <c r="K74">
        <f t="shared" si="4"/>
        <v>1.0416666666666667</v>
      </c>
      <c r="L74">
        <f t="shared" si="5"/>
        <v>0.86902723394225856</v>
      </c>
      <c r="M74">
        <f t="shared" si="7"/>
        <v>36.5</v>
      </c>
      <c r="N74">
        <v>1.0416666666666667</v>
      </c>
      <c r="O74">
        <v>0.86902723394225856</v>
      </c>
      <c r="AD74">
        <v>36.5</v>
      </c>
      <c r="AE74">
        <v>4.75</v>
      </c>
      <c r="AF74">
        <v>1.0416666666666667</v>
      </c>
      <c r="AG74">
        <v>1.14564392373896</v>
      </c>
      <c r="AH74">
        <v>0.86902723394225856</v>
      </c>
    </row>
    <row r="75" spans="5:34">
      <c r="E75">
        <f t="shared" si="6"/>
        <v>37</v>
      </c>
      <c r="G75">
        <v>3</v>
      </c>
      <c r="H75">
        <v>1.5</v>
      </c>
      <c r="I75">
        <v>1</v>
      </c>
      <c r="J75">
        <v>0</v>
      </c>
      <c r="K75">
        <f t="shared" si="4"/>
        <v>1.375</v>
      </c>
      <c r="L75">
        <f t="shared" si="5"/>
        <v>1.0825317547305484</v>
      </c>
      <c r="M75">
        <f t="shared" si="7"/>
        <v>37</v>
      </c>
      <c r="N75">
        <v>1.375</v>
      </c>
      <c r="O75">
        <v>1.0825317547305484</v>
      </c>
      <c r="AD75">
        <v>37</v>
      </c>
      <c r="AE75">
        <v>3.875</v>
      </c>
      <c r="AF75">
        <v>1.375</v>
      </c>
      <c r="AG75">
        <v>1.0231690964840563</v>
      </c>
      <c r="AH75">
        <v>1.0825317547305484</v>
      </c>
    </row>
    <row r="76" spans="5:34">
      <c r="E76">
        <f t="shared" si="6"/>
        <v>37.5</v>
      </c>
      <c r="G76">
        <v>2</v>
      </c>
      <c r="H76">
        <v>1.5</v>
      </c>
      <c r="I76">
        <v>1</v>
      </c>
      <c r="J76">
        <v>0.33333333333333331</v>
      </c>
      <c r="K76">
        <f t="shared" si="4"/>
        <v>1.2083333333333333</v>
      </c>
      <c r="L76">
        <f t="shared" si="5"/>
        <v>0.61661035778953099</v>
      </c>
      <c r="M76">
        <f t="shared" si="7"/>
        <v>37.5</v>
      </c>
      <c r="N76">
        <v>1.2083333333333333</v>
      </c>
      <c r="O76">
        <v>0.61661035778953099</v>
      </c>
      <c r="AD76">
        <v>37.5</v>
      </c>
      <c r="AE76">
        <v>3.4791666666666665</v>
      </c>
      <c r="AF76">
        <v>1.2083333333333333</v>
      </c>
      <c r="AG76">
        <v>0.79139249638427567</v>
      </c>
      <c r="AH76">
        <v>0.61661035778953099</v>
      </c>
    </row>
    <row r="77" spans="5:34">
      <c r="E77">
        <f t="shared" si="6"/>
        <v>38</v>
      </c>
      <c r="G77">
        <v>2</v>
      </c>
      <c r="H77">
        <v>0.5</v>
      </c>
      <c r="I77">
        <v>1</v>
      </c>
      <c r="J77">
        <v>1</v>
      </c>
      <c r="K77">
        <f t="shared" si="4"/>
        <v>1.125</v>
      </c>
      <c r="L77">
        <f t="shared" si="5"/>
        <v>0.54486236794258425</v>
      </c>
      <c r="M77">
        <f t="shared" si="7"/>
        <v>38</v>
      </c>
      <c r="N77">
        <v>1.125</v>
      </c>
      <c r="O77">
        <v>0.54486236794258425</v>
      </c>
      <c r="AD77">
        <v>38</v>
      </c>
      <c r="AE77">
        <v>3.2916666666666665</v>
      </c>
      <c r="AF77">
        <v>1.125</v>
      </c>
      <c r="AG77">
        <v>0.79385662013573688</v>
      </c>
      <c r="AH77">
        <v>0.54486236794258425</v>
      </c>
    </row>
    <row r="78" spans="5:34">
      <c r="E78">
        <f t="shared" si="6"/>
        <v>38.5</v>
      </c>
      <c r="G78">
        <v>2</v>
      </c>
      <c r="H78">
        <v>1</v>
      </c>
      <c r="I78">
        <v>1</v>
      </c>
      <c r="J78">
        <v>1</v>
      </c>
      <c r="K78">
        <f t="shared" si="4"/>
        <v>1.25</v>
      </c>
      <c r="L78">
        <f t="shared" si="5"/>
        <v>0.4330127018922193</v>
      </c>
      <c r="M78">
        <f t="shared" si="7"/>
        <v>38.5</v>
      </c>
      <c r="N78">
        <v>1.25</v>
      </c>
      <c r="O78">
        <v>0.4330127018922193</v>
      </c>
      <c r="AD78">
        <v>38.5</v>
      </c>
      <c r="AE78">
        <v>3.5625</v>
      </c>
      <c r="AF78">
        <v>1.25</v>
      </c>
      <c r="AG78">
        <v>1.1232625472257143</v>
      </c>
      <c r="AH78">
        <v>0.4330127018922193</v>
      </c>
    </row>
    <row r="79" spans="5:34">
      <c r="E79">
        <f t="shared" si="6"/>
        <v>39</v>
      </c>
      <c r="G79">
        <v>2</v>
      </c>
      <c r="H79">
        <v>1</v>
      </c>
      <c r="I79">
        <v>1</v>
      </c>
      <c r="J79">
        <v>0.66666666666666663</v>
      </c>
      <c r="K79">
        <f t="shared" si="4"/>
        <v>1.1666666666666667</v>
      </c>
      <c r="L79">
        <f t="shared" si="5"/>
        <v>0.49999999999999978</v>
      </c>
      <c r="M79">
        <f t="shared" si="7"/>
        <v>39</v>
      </c>
      <c r="N79">
        <v>1.1666666666666667</v>
      </c>
      <c r="O79">
        <v>0.49999999999999978</v>
      </c>
      <c r="AD79">
        <v>39</v>
      </c>
      <c r="AE79">
        <v>3.8958333333333335</v>
      </c>
      <c r="AF79">
        <v>1.1666666666666667</v>
      </c>
      <c r="AG79">
        <v>0.74389879463987862</v>
      </c>
      <c r="AH79">
        <v>0.49999999999999978</v>
      </c>
    </row>
    <row r="80" spans="5:34">
      <c r="E80">
        <f t="shared" si="6"/>
        <v>39.5</v>
      </c>
      <c r="G80">
        <v>1</v>
      </c>
      <c r="H80">
        <v>1</v>
      </c>
      <c r="I80">
        <v>0.66666666666666663</v>
      </c>
      <c r="J80">
        <v>0.66666666666666663</v>
      </c>
      <c r="K80">
        <f t="shared" si="4"/>
        <v>0.83333333333333326</v>
      </c>
      <c r="L80">
        <f t="shared" si="5"/>
        <v>0.16666666666666738</v>
      </c>
      <c r="M80">
        <f t="shared" si="7"/>
        <v>39.5</v>
      </c>
      <c r="N80">
        <v>0.83333333333333326</v>
      </c>
      <c r="O80">
        <v>0.16666666666666738</v>
      </c>
      <c r="AD80">
        <v>39.5</v>
      </c>
      <c r="AE80">
        <v>3.75</v>
      </c>
      <c r="AF80">
        <v>0.83333333333333326</v>
      </c>
      <c r="AG80">
        <v>0.55901699437494745</v>
      </c>
      <c r="AH80">
        <v>0.16666666666666738</v>
      </c>
    </row>
    <row r="81" spans="5:34">
      <c r="E81">
        <f t="shared" si="6"/>
        <v>40</v>
      </c>
      <c r="G81">
        <v>3</v>
      </c>
      <c r="H81">
        <v>0.5</v>
      </c>
      <c r="I81">
        <v>0.66666666666666663</v>
      </c>
      <c r="J81">
        <v>0.66666666666666663</v>
      </c>
      <c r="K81">
        <f t="shared" si="4"/>
        <v>1.2083333333333335</v>
      </c>
      <c r="L81">
        <f t="shared" si="5"/>
        <v>1.0366546087187269</v>
      </c>
      <c r="M81">
        <f t="shared" si="7"/>
        <v>40</v>
      </c>
      <c r="N81">
        <v>1.2083333333333335</v>
      </c>
      <c r="O81">
        <v>1.0366546087187269</v>
      </c>
      <c r="AD81">
        <v>40</v>
      </c>
      <c r="AE81">
        <v>3.7916666666666665</v>
      </c>
      <c r="AF81">
        <v>1.2083333333333335</v>
      </c>
      <c r="AG81">
        <v>1.1016086722001925</v>
      </c>
      <c r="AH81">
        <v>1.0366546087187269</v>
      </c>
    </row>
    <row r="82" spans="5:34">
      <c r="E82">
        <f t="shared" si="6"/>
        <v>40.5</v>
      </c>
      <c r="G82">
        <v>2</v>
      </c>
      <c r="H82">
        <v>0.5</v>
      </c>
      <c r="I82">
        <v>0.66666666666666663</v>
      </c>
      <c r="J82">
        <v>0.66666666666666663</v>
      </c>
      <c r="K82">
        <f t="shared" si="4"/>
        <v>0.95833333333333326</v>
      </c>
      <c r="L82">
        <f t="shared" si="5"/>
        <v>0.60524329359724827</v>
      </c>
      <c r="M82">
        <f t="shared" si="7"/>
        <v>40.5</v>
      </c>
      <c r="N82">
        <v>0.95833333333333326</v>
      </c>
      <c r="O82">
        <v>0.60524329359724827</v>
      </c>
      <c r="AD82">
        <v>40.5</v>
      </c>
      <c r="AE82">
        <v>2.75</v>
      </c>
      <c r="AF82">
        <v>0.95833333333333326</v>
      </c>
      <c r="AG82">
        <v>2.7041634565979922</v>
      </c>
      <c r="AH82">
        <v>0.60524329359724827</v>
      </c>
    </row>
    <row r="83" spans="5:34">
      <c r="F83" s="2" t="s">
        <v>11</v>
      </c>
      <c r="G83" s="2">
        <f>MAX(G2:G82)</f>
        <v>23</v>
      </c>
      <c r="H83" s="2">
        <f t="shared" ref="H83:J83" si="8">MAX(H2:H82)</f>
        <v>12</v>
      </c>
      <c r="I83" s="2">
        <f t="shared" si="8"/>
        <v>9.3333333333333339</v>
      </c>
      <c r="J83" s="2">
        <f t="shared" si="8"/>
        <v>8</v>
      </c>
      <c r="K83" s="2">
        <f>MAX(K2:K82)</f>
        <v>11.833333333333332</v>
      </c>
      <c r="L83" s="2">
        <f t="shared" ref="L83" si="9">MAX(L2:L82)</f>
        <v>6.8954242074001506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BCD19-CD94-FB4C-B67A-922E5498127D}">
  <dimension ref="A1:P83"/>
  <sheetViews>
    <sheetView workbookViewId="0">
      <selection activeCell="G7" sqref="G7"/>
    </sheetView>
  </sheetViews>
  <sheetFormatPr baseColWidth="10" defaultRowHeight="15"/>
  <cols>
    <col min="8" max="11" width="10.83203125" style="1"/>
  </cols>
  <sheetData>
    <row r="1" spans="1:16">
      <c r="A1" t="s">
        <v>0</v>
      </c>
      <c r="B1" t="s">
        <v>6</v>
      </c>
      <c r="C1" t="s">
        <v>10</v>
      </c>
      <c r="D1" t="s">
        <v>9</v>
      </c>
      <c r="E1" t="s">
        <v>4</v>
      </c>
      <c r="G1" t="s">
        <v>10</v>
      </c>
      <c r="L1" t="s">
        <v>3</v>
      </c>
      <c r="M1" t="s">
        <v>5</v>
      </c>
      <c r="N1" t="s">
        <v>1</v>
      </c>
      <c r="O1" t="s">
        <v>2</v>
      </c>
      <c r="P1" t="s">
        <v>4</v>
      </c>
    </row>
    <row r="2" spans="1:16">
      <c r="A2">
        <v>0.5</v>
      </c>
      <c r="B2">
        <v>0</v>
      </c>
      <c r="C2">
        <v>0</v>
      </c>
      <c r="D2">
        <v>0</v>
      </c>
      <c r="E2">
        <v>0</v>
      </c>
      <c r="H2" s="1">
        <v>0</v>
      </c>
      <c r="I2" s="1">
        <v>0</v>
      </c>
      <c r="J2" s="1">
        <v>0</v>
      </c>
      <c r="K2" s="1">
        <v>0</v>
      </c>
      <c r="L2">
        <f>AVERAGE(H2:K2)</f>
        <v>0</v>
      </c>
      <c r="M2">
        <f>STDEV(H2:L2)</f>
        <v>0</v>
      </c>
      <c r="N2">
        <v>0.5</v>
      </c>
      <c r="O2">
        <v>0</v>
      </c>
      <c r="P2">
        <v>0</v>
      </c>
    </row>
    <row r="3" spans="1:16">
      <c r="A3">
        <v>1</v>
      </c>
      <c r="B3">
        <v>-4.1666666666666657E-2</v>
      </c>
      <c r="C3">
        <v>7.8282828282828287E-2</v>
      </c>
      <c r="D3">
        <v>0.41457809879442498</v>
      </c>
      <c r="E3">
        <v>9.1014248944141909E-2</v>
      </c>
      <c r="H3" s="1">
        <v>9.0909090909090912E-2</v>
      </c>
      <c r="I3" s="1">
        <v>0.22222222222222221</v>
      </c>
      <c r="J3" s="1">
        <v>0</v>
      </c>
      <c r="K3" s="1">
        <v>0</v>
      </c>
      <c r="L3">
        <f t="shared" ref="L3:L66" si="0">AVERAGE(H3:K3)</f>
        <v>7.8282828282828287E-2</v>
      </c>
      <c r="M3">
        <f t="shared" ref="M3:M66" si="1">STDEV(H3:L3)</f>
        <v>9.1014248944141909E-2</v>
      </c>
      <c r="N3">
        <f>N2+0.5</f>
        <v>1</v>
      </c>
      <c r="O3">
        <v>7.8282828282828287E-2</v>
      </c>
      <c r="P3">
        <v>9.1014248944141909E-2</v>
      </c>
    </row>
    <row r="4" spans="1:16">
      <c r="A4">
        <v>1.5</v>
      </c>
      <c r="B4">
        <v>0.14583333333333331</v>
      </c>
      <c r="C4">
        <v>5.3945249597423507E-2</v>
      </c>
      <c r="D4">
        <v>0.29092166757851962</v>
      </c>
      <c r="E4">
        <v>0.11985967093166543</v>
      </c>
      <c r="H4" s="1">
        <v>0</v>
      </c>
      <c r="I4" s="1">
        <v>0.25925925925925924</v>
      </c>
      <c r="J4" s="1">
        <v>0</v>
      </c>
      <c r="K4" s="1">
        <v>-4.3478260869565216E-2</v>
      </c>
      <c r="L4">
        <f t="shared" si="0"/>
        <v>5.3945249597423507E-2</v>
      </c>
      <c r="M4">
        <f t="shared" si="1"/>
        <v>0.11985967093166543</v>
      </c>
      <c r="N4">
        <f t="shared" ref="N4:N67" si="2">N3+0.5</f>
        <v>1.5</v>
      </c>
      <c r="O4">
        <v>5.3945249597423507E-2</v>
      </c>
      <c r="P4">
        <v>0.11985967093166543</v>
      </c>
    </row>
    <row r="5" spans="1:16">
      <c r="A5">
        <v>2</v>
      </c>
      <c r="B5">
        <v>0.27083333333333331</v>
      </c>
      <c r="C5">
        <v>5.3323085931781589E-2</v>
      </c>
      <c r="D5">
        <v>0.46909709371657099</v>
      </c>
      <c r="E5">
        <v>0.169505382456973</v>
      </c>
      <c r="H5" s="1">
        <v>9.0909090909090912E-2</v>
      </c>
      <c r="I5" s="1">
        <v>0.29629629629629628</v>
      </c>
      <c r="J5" s="1">
        <v>0</v>
      </c>
      <c r="K5" s="1">
        <v>-0.17391304347826086</v>
      </c>
      <c r="L5">
        <f t="shared" si="0"/>
        <v>5.3323085931781589E-2</v>
      </c>
      <c r="M5">
        <f t="shared" si="1"/>
        <v>0.169505382456973</v>
      </c>
      <c r="N5">
        <f t="shared" si="2"/>
        <v>2</v>
      </c>
      <c r="O5">
        <v>5.3323085931781589E-2</v>
      </c>
      <c r="P5">
        <v>0.169505382456973</v>
      </c>
    </row>
    <row r="6" spans="1:16">
      <c r="A6">
        <v>2.5</v>
      </c>
      <c r="B6">
        <v>0.27083333333333331</v>
      </c>
      <c r="C6">
        <v>0.1221270677792417</v>
      </c>
      <c r="D6">
        <v>0.18042195912175807</v>
      </c>
      <c r="E6">
        <v>0.1447634322193764</v>
      </c>
      <c r="H6" s="1">
        <v>0.27272727272727271</v>
      </c>
      <c r="I6" s="1">
        <v>0.25925925925925924</v>
      </c>
      <c r="J6" s="1">
        <v>0</v>
      </c>
      <c r="K6" s="1">
        <v>-4.3478260869565216E-2</v>
      </c>
      <c r="L6">
        <f t="shared" si="0"/>
        <v>0.1221270677792417</v>
      </c>
      <c r="M6">
        <f t="shared" si="1"/>
        <v>0.1447634322193764</v>
      </c>
      <c r="N6">
        <f t="shared" si="2"/>
        <v>2.5</v>
      </c>
      <c r="O6">
        <v>0.1221270677792417</v>
      </c>
      <c r="P6">
        <v>0.1447634322193764</v>
      </c>
    </row>
    <row r="7" spans="1:16">
      <c r="A7">
        <v>3</v>
      </c>
      <c r="B7">
        <v>0.27083333333333331</v>
      </c>
      <c r="C7">
        <v>4.7284438588786407E-2</v>
      </c>
      <c r="D7">
        <v>0.18042195912175807</v>
      </c>
      <c r="E7">
        <v>0.10145957293958231</v>
      </c>
      <c r="H7" s="1">
        <v>9.0909090909090912E-2</v>
      </c>
      <c r="I7" s="1">
        <v>0.18518518518518517</v>
      </c>
      <c r="J7" s="1">
        <v>0</v>
      </c>
      <c r="K7" s="1">
        <v>-8.6956521739130432E-2</v>
      </c>
      <c r="L7">
        <f t="shared" si="0"/>
        <v>4.7284438588786407E-2</v>
      </c>
      <c r="M7">
        <f t="shared" si="1"/>
        <v>0.10145957293958231</v>
      </c>
      <c r="N7">
        <f t="shared" si="2"/>
        <v>3</v>
      </c>
      <c r="O7">
        <v>4.7284438588786407E-2</v>
      </c>
      <c r="P7">
        <v>0.10145957293958231</v>
      </c>
    </row>
    <row r="8" spans="1:16">
      <c r="A8">
        <v>3.5</v>
      </c>
      <c r="B8">
        <v>0.1875</v>
      </c>
      <c r="C8">
        <v>-7.429366125018301E-3</v>
      </c>
      <c r="D8">
        <v>0.48007160924178799</v>
      </c>
      <c r="E8">
        <v>9.689297105380322E-2</v>
      </c>
      <c r="H8" s="1">
        <v>-9.0909090909090912E-2</v>
      </c>
      <c r="I8" s="1">
        <v>0.14814814814814814</v>
      </c>
      <c r="J8" s="1">
        <v>0</v>
      </c>
      <c r="K8" s="1">
        <v>-8.6956521739130432E-2</v>
      </c>
      <c r="L8">
        <f t="shared" si="0"/>
        <v>-7.429366125018301E-3</v>
      </c>
      <c r="M8">
        <f t="shared" si="1"/>
        <v>9.689297105380322E-2</v>
      </c>
      <c r="N8">
        <f t="shared" si="2"/>
        <v>3.5</v>
      </c>
      <c r="O8">
        <v>-7.429366125018301E-3</v>
      </c>
      <c r="P8">
        <v>9.689297105380322E-2</v>
      </c>
    </row>
    <row r="9" spans="1:16">
      <c r="A9">
        <v>4</v>
      </c>
      <c r="B9">
        <v>0.22916666666666663</v>
      </c>
      <c r="C9">
        <v>1.6908212560386472E-2</v>
      </c>
      <c r="D9">
        <v>0.36975498644372601</v>
      </c>
      <c r="E9">
        <v>5.7211204262449335E-2</v>
      </c>
      <c r="H9" s="1">
        <v>0</v>
      </c>
      <c r="I9" s="1">
        <v>0.1111111111111111</v>
      </c>
      <c r="J9" s="1">
        <v>0</v>
      </c>
      <c r="K9" s="1">
        <v>-4.3478260869565216E-2</v>
      </c>
      <c r="L9">
        <f t="shared" si="0"/>
        <v>1.6908212560386472E-2</v>
      </c>
      <c r="M9">
        <f t="shared" si="1"/>
        <v>5.7211204262449335E-2</v>
      </c>
      <c r="N9">
        <f t="shared" si="2"/>
        <v>4</v>
      </c>
      <c r="O9">
        <v>1.6908212560386472E-2</v>
      </c>
      <c r="P9">
        <v>5.7211204262449335E-2</v>
      </c>
    </row>
    <row r="10" spans="1:16">
      <c r="A10">
        <v>4.5</v>
      </c>
      <c r="B10">
        <v>0.29166666666666663</v>
      </c>
      <c r="C10">
        <v>-3.9415898111550288E-2</v>
      </c>
      <c r="D10">
        <v>0.29755951785595214</v>
      </c>
      <c r="E10">
        <v>0.10810933681836009</v>
      </c>
      <c r="H10" s="1">
        <v>-0.18181818181818182</v>
      </c>
      <c r="I10" s="1">
        <v>0.1111111111111111</v>
      </c>
      <c r="J10" s="1">
        <v>0</v>
      </c>
      <c r="K10" s="1">
        <v>-8.6956521739130432E-2</v>
      </c>
      <c r="L10">
        <f t="shared" si="0"/>
        <v>-3.9415898111550288E-2</v>
      </c>
      <c r="M10">
        <f t="shared" si="1"/>
        <v>0.10810933681836009</v>
      </c>
      <c r="N10">
        <f t="shared" si="2"/>
        <v>4.5</v>
      </c>
      <c r="O10">
        <v>-3.9415898111550288E-2</v>
      </c>
      <c r="P10">
        <v>0.10810933681836009</v>
      </c>
    </row>
    <row r="11" spans="1:16">
      <c r="A11">
        <v>5</v>
      </c>
      <c r="B11">
        <v>6.25E-2</v>
      </c>
      <c r="C11">
        <v>3.96354852876592E-2</v>
      </c>
      <c r="D11">
        <v>0.27243118397129212</v>
      </c>
      <c r="E11">
        <v>6.3672235343499611E-2</v>
      </c>
      <c r="H11" s="1">
        <v>9.0909090909090912E-2</v>
      </c>
      <c r="I11" s="1">
        <v>0.1111111111111111</v>
      </c>
      <c r="J11" s="1">
        <v>0</v>
      </c>
      <c r="K11" s="1">
        <v>-4.3478260869565216E-2</v>
      </c>
      <c r="L11">
        <f t="shared" si="0"/>
        <v>3.96354852876592E-2</v>
      </c>
      <c r="M11">
        <f t="shared" si="1"/>
        <v>6.3672235343499611E-2</v>
      </c>
      <c r="N11">
        <f t="shared" si="2"/>
        <v>5</v>
      </c>
      <c r="O11">
        <v>3.96354852876592E-2</v>
      </c>
      <c r="P11">
        <v>6.3672235343499611E-2</v>
      </c>
    </row>
    <row r="12" spans="1:16">
      <c r="A12">
        <v>5.5</v>
      </c>
      <c r="B12">
        <v>-4.1666666666666671E-2</v>
      </c>
      <c r="C12">
        <v>-4.8675157370809546E-2</v>
      </c>
      <c r="D12">
        <v>0.46210568776705907</v>
      </c>
      <c r="E12">
        <v>9.5693746637745866E-2</v>
      </c>
      <c r="H12" s="1">
        <v>-0.18181818181818182</v>
      </c>
      <c r="I12" s="1">
        <v>7.407407407407407E-2</v>
      </c>
      <c r="J12" s="1">
        <v>0</v>
      </c>
      <c r="K12" s="1">
        <v>-8.6956521739130432E-2</v>
      </c>
      <c r="L12">
        <f t="shared" si="0"/>
        <v>-4.8675157370809546E-2</v>
      </c>
      <c r="M12">
        <f t="shared" si="1"/>
        <v>9.5693746637745866E-2</v>
      </c>
      <c r="N12">
        <f t="shared" si="2"/>
        <v>5.5</v>
      </c>
      <c r="O12">
        <v>-4.8675157370809546E-2</v>
      </c>
      <c r="P12">
        <v>9.5693746637745866E-2</v>
      </c>
    </row>
    <row r="13" spans="1:16">
      <c r="A13">
        <v>6</v>
      </c>
      <c r="B13">
        <v>0.20833333333333331</v>
      </c>
      <c r="C13">
        <v>6.0386473429951681E-3</v>
      </c>
      <c r="D13">
        <v>0.54486236794258425</v>
      </c>
      <c r="E13">
        <v>7.028736486449981E-2</v>
      </c>
      <c r="H13" s="1">
        <v>0</v>
      </c>
      <c r="I13" s="1">
        <v>0.1111111111111111</v>
      </c>
      <c r="J13" s="1">
        <v>0</v>
      </c>
      <c r="K13" s="1">
        <v>-8.6956521739130432E-2</v>
      </c>
      <c r="L13">
        <f t="shared" si="0"/>
        <v>6.0386473429951681E-3</v>
      </c>
      <c r="M13">
        <f t="shared" si="1"/>
        <v>7.028736486449981E-2</v>
      </c>
      <c r="N13">
        <f t="shared" si="2"/>
        <v>6</v>
      </c>
      <c r="O13">
        <v>6.0386473429951681E-3</v>
      </c>
      <c r="P13">
        <v>7.028736486449981E-2</v>
      </c>
    </row>
    <row r="14" spans="1:16">
      <c r="A14">
        <v>6.5</v>
      </c>
      <c r="B14">
        <v>2.0833333333333329E-2</v>
      </c>
      <c r="C14">
        <v>-4.1026204069682333E-2</v>
      </c>
      <c r="D14">
        <v>0.3247595264191645</v>
      </c>
      <c r="E14">
        <v>0.12775597820855966</v>
      </c>
      <c r="H14" s="1">
        <v>-0.18181818181818182</v>
      </c>
      <c r="I14" s="1">
        <v>0.14814814814814814</v>
      </c>
      <c r="J14" s="1">
        <v>0</v>
      </c>
      <c r="K14" s="1">
        <v>-0.13043478260869565</v>
      </c>
      <c r="L14">
        <f t="shared" si="0"/>
        <v>-4.1026204069682333E-2</v>
      </c>
      <c r="M14">
        <f t="shared" si="1"/>
        <v>0.12775597820855966</v>
      </c>
      <c r="N14">
        <f t="shared" si="2"/>
        <v>6.5</v>
      </c>
      <c r="O14">
        <v>-4.1026204069682333E-2</v>
      </c>
      <c r="P14">
        <v>0.12775597820855966</v>
      </c>
    </row>
    <row r="15" spans="1:16">
      <c r="A15">
        <v>7</v>
      </c>
      <c r="B15">
        <v>0.41666666666666663</v>
      </c>
      <c r="C15">
        <v>-3.9415898111550288E-2</v>
      </c>
      <c r="D15">
        <v>0.43301270189221941</v>
      </c>
      <c r="E15">
        <v>0.10810933681836009</v>
      </c>
      <c r="H15" s="1">
        <v>-0.18181818181818182</v>
      </c>
      <c r="I15" s="1">
        <v>0.1111111111111111</v>
      </c>
      <c r="J15" s="1">
        <v>0</v>
      </c>
      <c r="K15" s="1">
        <v>-8.6956521739130432E-2</v>
      </c>
      <c r="L15">
        <f t="shared" si="0"/>
        <v>-3.9415898111550288E-2</v>
      </c>
      <c r="M15">
        <f t="shared" si="1"/>
        <v>0.10810933681836009</v>
      </c>
      <c r="N15">
        <f t="shared" si="2"/>
        <v>7</v>
      </c>
      <c r="O15">
        <v>-3.9415898111550288E-2</v>
      </c>
      <c r="P15">
        <v>0.10810933681836009</v>
      </c>
    </row>
    <row r="16" spans="1:16">
      <c r="A16">
        <v>7.5</v>
      </c>
      <c r="B16">
        <v>0.25</v>
      </c>
      <c r="C16">
        <v>-6.2765334504464948E-2</v>
      </c>
      <c r="D16">
        <v>0.4330127018922193</v>
      </c>
      <c r="E16">
        <v>0.14706015383476137</v>
      </c>
      <c r="H16" s="1">
        <v>-0.18181818181818182</v>
      </c>
      <c r="I16" s="1">
        <v>0.14814814814814814</v>
      </c>
      <c r="J16" s="1">
        <v>0</v>
      </c>
      <c r="K16" s="1">
        <v>-0.21739130434782608</v>
      </c>
      <c r="L16">
        <f t="shared" si="0"/>
        <v>-6.2765334504464948E-2</v>
      </c>
      <c r="M16">
        <f t="shared" si="1"/>
        <v>0.14706015383476137</v>
      </c>
      <c r="N16">
        <f t="shared" si="2"/>
        <v>7.5</v>
      </c>
      <c r="O16">
        <v>-6.2765334504464948E-2</v>
      </c>
      <c r="P16">
        <v>0.14706015383476137</v>
      </c>
    </row>
    <row r="17" spans="1:16">
      <c r="A17">
        <v>8</v>
      </c>
      <c r="B17">
        <v>8.3333333333333329E-2</v>
      </c>
      <c r="C17">
        <v>-3.9415898111550288E-2</v>
      </c>
      <c r="D17">
        <v>0.14433756729740646</v>
      </c>
      <c r="E17">
        <v>0.10810933681836009</v>
      </c>
      <c r="H17" s="1">
        <v>-0.18181818181818182</v>
      </c>
      <c r="I17" s="1">
        <v>0.1111111111111111</v>
      </c>
      <c r="J17" s="1">
        <v>0</v>
      </c>
      <c r="K17" s="1">
        <v>-8.6956521739130432E-2</v>
      </c>
      <c r="L17">
        <f t="shared" si="0"/>
        <v>-3.9415898111550288E-2</v>
      </c>
      <c r="M17">
        <f t="shared" si="1"/>
        <v>0.10810933681836009</v>
      </c>
      <c r="N17">
        <f t="shared" si="2"/>
        <v>8</v>
      </c>
      <c r="O17">
        <v>-3.9415898111550288E-2</v>
      </c>
      <c r="P17">
        <v>0.10810933681836009</v>
      </c>
    </row>
    <row r="18" spans="1:16">
      <c r="A18">
        <v>8.5</v>
      </c>
      <c r="B18">
        <v>-0.20833333333333331</v>
      </c>
      <c r="C18">
        <v>-9.1531254574732823E-2</v>
      </c>
      <c r="D18">
        <v>0.2165063509461097</v>
      </c>
      <c r="E18">
        <v>0.12170996021260805</v>
      </c>
      <c r="H18" s="1">
        <v>-0.27272727272727271</v>
      </c>
      <c r="I18" s="1">
        <v>3.7037037037037035E-2</v>
      </c>
      <c r="J18" s="1">
        <v>0</v>
      </c>
      <c r="K18" s="1">
        <v>-0.13043478260869565</v>
      </c>
      <c r="L18">
        <f t="shared" si="0"/>
        <v>-9.1531254574732823E-2</v>
      </c>
      <c r="M18">
        <f t="shared" si="1"/>
        <v>0.12170996021260805</v>
      </c>
      <c r="N18">
        <f t="shared" si="2"/>
        <v>8.5</v>
      </c>
      <c r="O18">
        <v>-9.1531254574732823E-2</v>
      </c>
      <c r="P18">
        <v>0.12170996021260805</v>
      </c>
    </row>
    <row r="19" spans="1:16">
      <c r="A19">
        <v>9</v>
      </c>
      <c r="B19">
        <v>4.1666666666666671E-2</v>
      </c>
      <c r="C19">
        <v>-5.7934416630068805E-2</v>
      </c>
      <c r="D19">
        <v>0.29755951785595208</v>
      </c>
      <c r="E19">
        <v>8.450657297520496E-2</v>
      </c>
      <c r="H19" s="1">
        <v>-0.18181818181818182</v>
      </c>
      <c r="I19" s="1">
        <v>3.7037037037037035E-2</v>
      </c>
      <c r="J19" s="1">
        <v>0</v>
      </c>
      <c r="K19" s="1">
        <v>-8.6956521739130432E-2</v>
      </c>
      <c r="L19">
        <f t="shared" si="0"/>
        <v>-5.7934416630068805E-2</v>
      </c>
      <c r="M19">
        <f t="shared" si="1"/>
        <v>8.450657297520496E-2</v>
      </c>
      <c r="N19">
        <f t="shared" si="2"/>
        <v>9</v>
      </c>
      <c r="O19">
        <v>-5.7934416630068805E-2</v>
      </c>
      <c r="P19">
        <v>8.450657297520496E-2</v>
      </c>
    </row>
    <row r="20" spans="1:16">
      <c r="A20">
        <v>9.5</v>
      </c>
      <c r="B20">
        <v>0.125</v>
      </c>
      <c r="C20">
        <v>-0.11004977309325134</v>
      </c>
      <c r="D20">
        <v>0.54486236794258425</v>
      </c>
      <c r="E20">
        <v>0.105263157947608</v>
      </c>
      <c r="H20" s="1">
        <v>-0.27272727272727271</v>
      </c>
      <c r="I20" s="1">
        <v>-3.7037037037037035E-2</v>
      </c>
      <c r="J20" s="1">
        <v>0</v>
      </c>
      <c r="K20" s="1">
        <v>-0.13043478260869565</v>
      </c>
      <c r="L20">
        <f t="shared" si="0"/>
        <v>-0.11004977309325134</v>
      </c>
      <c r="M20">
        <f t="shared" si="1"/>
        <v>0.105263157947608</v>
      </c>
      <c r="N20">
        <f t="shared" si="2"/>
        <v>9.5</v>
      </c>
      <c r="O20">
        <v>-0.11004977309325134</v>
      </c>
      <c r="P20">
        <v>0.105263157947608</v>
      </c>
    </row>
    <row r="21" spans="1:16">
      <c r="A21">
        <v>10</v>
      </c>
      <c r="B21">
        <v>0.29166666666666669</v>
      </c>
      <c r="C21">
        <v>-0.1404259991216513</v>
      </c>
      <c r="D21">
        <v>0.71078008788466585</v>
      </c>
      <c r="E21">
        <v>0.13533354695597022</v>
      </c>
      <c r="H21" s="1">
        <v>-0.36363636363636365</v>
      </c>
      <c r="I21" s="1">
        <v>-0.1111111111111111</v>
      </c>
      <c r="J21" s="1">
        <v>0</v>
      </c>
      <c r="K21" s="1">
        <v>-8.6956521739130432E-2</v>
      </c>
      <c r="L21">
        <f t="shared" si="0"/>
        <v>-0.1404259991216513</v>
      </c>
      <c r="M21">
        <f t="shared" si="1"/>
        <v>0.13533354695597022</v>
      </c>
      <c r="N21">
        <f t="shared" si="2"/>
        <v>10</v>
      </c>
      <c r="O21">
        <v>-0.1404259991216513</v>
      </c>
      <c r="P21">
        <v>0.13533354695597022</v>
      </c>
    </row>
    <row r="22" spans="1:16">
      <c r="A22">
        <v>10.5</v>
      </c>
      <c r="B22">
        <v>0.125</v>
      </c>
      <c r="C22">
        <v>-0.13943785682916116</v>
      </c>
      <c r="D22">
        <v>0.54486236794258425</v>
      </c>
      <c r="E22">
        <v>9.8994857600072761E-2</v>
      </c>
      <c r="H22" s="1">
        <v>-0.27272727272727271</v>
      </c>
      <c r="I22" s="1">
        <v>-0.1111111111111111</v>
      </c>
      <c r="J22" s="1">
        <v>0</v>
      </c>
      <c r="K22" s="1">
        <v>-0.17391304347826086</v>
      </c>
      <c r="L22">
        <f t="shared" si="0"/>
        <v>-0.13943785682916116</v>
      </c>
      <c r="M22">
        <f t="shared" si="1"/>
        <v>9.8994857600072761E-2</v>
      </c>
      <c r="N22">
        <f t="shared" si="2"/>
        <v>10.5</v>
      </c>
      <c r="O22">
        <v>-0.13943785682916116</v>
      </c>
      <c r="P22">
        <v>9.8994857600072761E-2</v>
      </c>
    </row>
    <row r="23" spans="1:16">
      <c r="A23">
        <v>11</v>
      </c>
      <c r="B23">
        <v>-8.3333333333333329E-2</v>
      </c>
      <c r="C23">
        <v>-0.14104816278729321</v>
      </c>
      <c r="D23">
        <v>0.38188130791298669</v>
      </c>
      <c r="E23">
        <v>0.10902726269442158</v>
      </c>
      <c r="H23" s="1">
        <v>-0.27272727272727271</v>
      </c>
      <c r="I23" s="1">
        <v>-7.407407407407407E-2</v>
      </c>
      <c r="J23" s="1">
        <v>0</v>
      </c>
      <c r="K23" s="1">
        <v>-0.21739130434782608</v>
      </c>
      <c r="L23">
        <f t="shared" si="0"/>
        <v>-0.14104816278729321</v>
      </c>
      <c r="M23">
        <f t="shared" si="1"/>
        <v>0.10902726269442158</v>
      </c>
      <c r="N23">
        <f t="shared" si="2"/>
        <v>11</v>
      </c>
      <c r="O23">
        <v>-0.14104816278729321</v>
      </c>
      <c r="P23">
        <v>0.10902726269442158</v>
      </c>
    </row>
    <row r="24" spans="1:16">
      <c r="A24">
        <v>11.5</v>
      </c>
      <c r="B24">
        <v>2.770833333333333</v>
      </c>
      <c r="C24">
        <v>-0.11327038500951545</v>
      </c>
      <c r="D24">
        <v>3.0501451468195202</v>
      </c>
      <c r="E24">
        <v>0.13387509675717582</v>
      </c>
      <c r="H24" s="1">
        <v>-0.27272727272727271</v>
      </c>
      <c r="I24" s="1">
        <v>3.7037037037037035E-2</v>
      </c>
      <c r="J24" s="1">
        <v>0</v>
      </c>
      <c r="K24" s="1">
        <v>-0.21739130434782608</v>
      </c>
      <c r="L24">
        <f t="shared" si="0"/>
        <v>-0.11327038500951545</v>
      </c>
      <c r="M24">
        <f t="shared" si="1"/>
        <v>0.13387509675717582</v>
      </c>
      <c r="N24">
        <f t="shared" si="2"/>
        <v>11.5</v>
      </c>
      <c r="O24">
        <v>-0.11327038500951545</v>
      </c>
      <c r="P24">
        <v>0.13387509675717582</v>
      </c>
    </row>
    <row r="25" spans="1:16">
      <c r="A25">
        <v>12</v>
      </c>
      <c r="B25">
        <v>9.4583333333333339</v>
      </c>
      <c r="C25">
        <v>-6.4412238325281812E-3</v>
      </c>
      <c r="D25">
        <v>2.1225476044916669</v>
      </c>
      <c r="E25">
        <v>0.11404786608454605</v>
      </c>
      <c r="H25" s="1">
        <v>0</v>
      </c>
      <c r="I25" s="1">
        <v>0.14814814814814814</v>
      </c>
      <c r="J25" s="1">
        <v>0</v>
      </c>
      <c r="K25" s="1">
        <v>-0.17391304347826086</v>
      </c>
      <c r="L25">
        <f t="shared" si="0"/>
        <v>-6.4412238325281812E-3</v>
      </c>
      <c r="M25">
        <f t="shared" si="1"/>
        <v>0.11404786608454605</v>
      </c>
      <c r="N25">
        <f t="shared" si="2"/>
        <v>12</v>
      </c>
      <c r="O25">
        <v>-6.4412238325281812E-3</v>
      </c>
      <c r="P25">
        <v>0.11404786608454605</v>
      </c>
    </row>
    <row r="26" spans="1:16">
      <c r="A26">
        <v>12.5</v>
      </c>
      <c r="B26">
        <v>12.229166666666666</v>
      </c>
      <c r="C26">
        <v>0.17003367003367004</v>
      </c>
      <c r="D26">
        <v>2.252602661367519</v>
      </c>
      <c r="E26">
        <v>0.17657517175356613</v>
      </c>
      <c r="H26" s="1">
        <v>0.27272727272727271</v>
      </c>
      <c r="I26" s="1">
        <v>0.40740740740740738</v>
      </c>
      <c r="J26" s="1">
        <v>0</v>
      </c>
      <c r="K26" s="1">
        <v>0</v>
      </c>
      <c r="L26">
        <f t="shared" si="0"/>
        <v>0.17003367003367004</v>
      </c>
      <c r="M26">
        <f t="shared" si="1"/>
        <v>0.17657517175356613</v>
      </c>
      <c r="N26">
        <f t="shared" si="2"/>
        <v>12.5</v>
      </c>
      <c r="O26">
        <v>0.17003367003367004</v>
      </c>
      <c r="P26">
        <v>0.17657517175356613</v>
      </c>
    </row>
    <row r="27" spans="1:16">
      <c r="A27">
        <v>13</v>
      </c>
      <c r="B27">
        <v>13.708333333333334</v>
      </c>
      <c r="C27">
        <v>0.56551017420582639</v>
      </c>
      <c r="D27">
        <v>2.1225476044916669</v>
      </c>
      <c r="E27">
        <v>0.32492635312341189</v>
      </c>
      <c r="H27" s="1">
        <v>0.54545454545454541</v>
      </c>
      <c r="I27" s="1">
        <v>0.62962962962962965</v>
      </c>
      <c r="J27" s="1">
        <v>1</v>
      </c>
      <c r="K27" s="1">
        <v>8.6956521739130432E-2</v>
      </c>
      <c r="L27">
        <f t="shared" si="0"/>
        <v>0.56551017420582639</v>
      </c>
      <c r="M27">
        <f t="shared" si="1"/>
        <v>0.32492635312341189</v>
      </c>
      <c r="N27">
        <f t="shared" si="2"/>
        <v>13</v>
      </c>
      <c r="O27">
        <v>0.56551017420582639</v>
      </c>
      <c r="P27">
        <v>0.32492635312341189</v>
      </c>
    </row>
    <row r="28" spans="1:16">
      <c r="A28">
        <v>13.5</v>
      </c>
      <c r="B28">
        <v>15.479166666666666</v>
      </c>
      <c r="C28">
        <v>0.89295125164690381</v>
      </c>
      <c r="D28">
        <v>2.8138885461226071</v>
      </c>
      <c r="E28">
        <v>0.69497834812489456</v>
      </c>
      <c r="H28" s="1">
        <v>0.81818181818181823</v>
      </c>
      <c r="I28" s="1">
        <v>0.66666666666666663</v>
      </c>
      <c r="J28" s="1">
        <v>2</v>
      </c>
      <c r="K28" s="1">
        <v>8.6956521739130432E-2</v>
      </c>
      <c r="L28">
        <f t="shared" si="0"/>
        <v>0.89295125164690381</v>
      </c>
      <c r="M28">
        <f t="shared" si="1"/>
        <v>0.69497834812489456</v>
      </c>
      <c r="N28">
        <f t="shared" si="2"/>
        <v>13.5</v>
      </c>
      <c r="O28">
        <v>0.89295125164690381</v>
      </c>
      <c r="P28">
        <v>0.69497834812489456</v>
      </c>
    </row>
    <row r="29" spans="1:16">
      <c r="A29">
        <v>14</v>
      </c>
      <c r="B29">
        <v>15.25</v>
      </c>
      <c r="C29">
        <v>1.6403528033962815</v>
      </c>
      <c r="D29">
        <v>2.384848003542364</v>
      </c>
      <c r="E29">
        <v>1.9543610513742746</v>
      </c>
      <c r="H29" s="1">
        <v>0.72727272727272729</v>
      </c>
      <c r="I29" s="1">
        <v>0.70370370370370372</v>
      </c>
      <c r="J29" s="1">
        <v>5</v>
      </c>
      <c r="K29" s="1">
        <v>0.13043478260869565</v>
      </c>
      <c r="L29">
        <f t="shared" si="0"/>
        <v>1.6403528033962815</v>
      </c>
      <c r="M29">
        <f t="shared" si="1"/>
        <v>1.9543610513742746</v>
      </c>
      <c r="N29">
        <f t="shared" si="2"/>
        <v>14</v>
      </c>
      <c r="O29">
        <v>1.6403528033962815</v>
      </c>
      <c r="P29">
        <v>1.9543610513742746</v>
      </c>
    </row>
    <row r="30" spans="1:16">
      <c r="A30">
        <v>14.5</v>
      </c>
      <c r="B30">
        <v>15.416666666666666</v>
      </c>
      <c r="C30">
        <v>1.1109647196603718</v>
      </c>
      <c r="D30">
        <v>1.9525624189766781</v>
      </c>
      <c r="E30">
        <v>1.1175811037342018</v>
      </c>
      <c r="H30" s="1">
        <v>0.72727272727272729</v>
      </c>
      <c r="I30" s="1">
        <v>0.62962962962962965</v>
      </c>
      <c r="J30" s="1">
        <v>3</v>
      </c>
      <c r="K30" s="1">
        <v>8.6956521739130432E-2</v>
      </c>
      <c r="L30">
        <f t="shared" si="0"/>
        <v>1.1109647196603718</v>
      </c>
      <c r="M30">
        <f t="shared" si="1"/>
        <v>1.1175811037342018</v>
      </c>
      <c r="N30">
        <f t="shared" si="2"/>
        <v>14.5</v>
      </c>
      <c r="O30">
        <v>1.1109647196603718</v>
      </c>
      <c r="P30">
        <v>1.1175811037342018</v>
      </c>
    </row>
    <row r="31" spans="1:16">
      <c r="A31">
        <v>15</v>
      </c>
      <c r="B31">
        <v>15</v>
      </c>
      <c r="C31">
        <v>0.62604303908651737</v>
      </c>
      <c r="D31">
        <v>2.5739075352467502</v>
      </c>
      <c r="E31">
        <v>0.32686279547823843</v>
      </c>
      <c r="H31" s="1">
        <v>0.81818181818181823</v>
      </c>
      <c r="I31" s="1">
        <v>0.55555555555555558</v>
      </c>
      <c r="J31" s="1">
        <v>1</v>
      </c>
      <c r="K31" s="1">
        <v>0.13043478260869565</v>
      </c>
      <c r="L31">
        <f t="shared" si="0"/>
        <v>0.62604303908651737</v>
      </c>
      <c r="M31">
        <f t="shared" si="1"/>
        <v>0.32686279547823843</v>
      </c>
      <c r="N31">
        <f t="shared" si="2"/>
        <v>15</v>
      </c>
      <c r="O31">
        <v>0.62604303908651737</v>
      </c>
      <c r="P31">
        <v>0.32686279547823843</v>
      </c>
    </row>
    <row r="32" spans="1:16">
      <c r="A32">
        <v>15.5</v>
      </c>
      <c r="B32">
        <v>15.3125</v>
      </c>
      <c r="C32">
        <v>0.81712048016395844</v>
      </c>
      <c r="D32">
        <v>2.0107134927681765</v>
      </c>
      <c r="E32">
        <v>0.70621462000819923</v>
      </c>
      <c r="H32" s="1">
        <v>0.54545454545454541</v>
      </c>
      <c r="I32" s="1">
        <v>0.59259259259259256</v>
      </c>
      <c r="J32" s="1">
        <v>2</v>
      </c>
      <c r="K32" s="1">
        <v>0.13043478260869565</v>
      </c>
      <c r="L32">
        <f t="shared" si="0"/>
        <v>0.81712048016395844</v>
      </c>
      <c r="M32">
        <f t="shared" si="1"/>
        <v>0.70621462000819923</v>
      </c>
      <c r="N32">
        <f t="shared" si="2"/>
        <v>15.5</v>
      </c>
      <c r="O32">
        <v>0.81712048016395844</v>
      </c>
      <c r="P32">
        <v>0.70621462000819923</v>
      </c>
    </row>
    <row r="33" spans="1:16">
      <c r="A33">
        <v>16</v>
      </c>
      <c r="B33">
        <v>14.208333333333334</v>
      </c>
      <c r="C33">
        <v>0.77946127946127941</v>
      </c>
      <c r="D33">
        <v>1.9803724397193574</v>
      </c>
      <c r="E33">
        <v>0.74272194493933819</v>
      </c>
      <c r="H33" s="1">
        <v>0.63636363636363635</v>
      </c>
      <c r="I33" s="1">
        <v>0.48148148148148145</v>
      </c>
      <c r="J33" s="1">
        <v>2</v>
      </c>
      <c r="K33" s="1">
        <v>0</v>
      </c>
      <c r="L33">
        <f t="shared" si="0"/>
        <v>0.77946127946127941</v>
      </c>
      <c r="M33">
        <f t="shared" si="1"/>
        <v>0.74272194493933819</v>
      </c>
      <c r="N33">
        <f t="shared" si="2"/>
        <v>16</v>
      </c>
      <c r="O33">
        <v>0.77946127946127941</v>
      </c>
      <c r="P33">
        <v>0.74272194493933819</v>
      </c>
    </row>
    <row r="34" spans="1:16">
      <c r="A34">
        <v>16.5</v>
      </c>
      <c r="B34">
        <v>13.666666666666666</v>
      </c>
      <c r="C34">
        <v>0.50735617039964864</v>
      </c>
      <c r="D34">
        <v>2.4916527312876831</v>
      </c>
      <c r="E34">
        <v>0.31285561062143868</v>
      </c>
      <c r="H34" s="1">
        <v>0.45454545454545453</v>
      </c>
      <c r="I34" s="1">
        <v>0.44444444444444442</v>
      </c>
      <c r="J34" s="1">
        <v>1</v>
      </c>
      <c r="K34" s="1">
        <v>0.13043478260869565</v>
      </c>
      <c r="L34">
        <f t="shared" si="0"/>
        <v>0.50735617039964864</v>
      </c>
      <c r="M34">
        <f t="shared" si="1"/>
        <v>0.31285561062143868</v>
      </c>
      <c r="N34">
        <f t="shared" si="2"/>
        <v>16.5</v>
      </c>
      <c r="O34">
        <v>0.50735617039964864</v>
      </c>
      <c r="P34">
        <v>0.31285561062143868</v>
      </c>
    </row>
    <row r="35" spans="1:16">
      <c r="A35">
        <v>17</v>
      </c>
      <c r="B35">
        <v>13.416666666666666</v>
      </c>
      <c r="C35">
        <v>0.54194115063680282</v>
      </c>
      <c r="D35">
        <v>1.7853571071357284</v>
      </c>
      <c r="E35">
        <v>0.32986744896332293</v>
      </c>
      <c r="H35" s="1">
        <v>0.63636363636363635</v>
      </c>
      <c r="I35" s="1">
        <v>0.44444444444444442</v>
      </c>
      <c r="J35" s="1">
        <v>1</v>
      </c>
      <c r="K35" s="1">
        <v>8.6956521739130432E-2</v>
      </c>
      <c r="L35">
        <f t="shared" si="0"/>
        <v>0.54194115063680282</v>
      </c>
      <c r="M35">
        <f t="shared" si="1"/>
        <v>0.32986744896332293</v>
      </c>
      <c r="N35">
        <f t="shared" si="2"/>
        <v>17</v>
      </c>
      <c r="O35">
        <v>0.54194115063680282</v>
      </c>
      <c r="P35">
        <v>0.32986744896332293</v>
      </c>
    </row>
    <row r="36" spans="1:16">
      <c r="A36">
        <v>17.5</v>
      </c>
      <c r="B36">
        <v>13.0625</v>
      </c>
      <c r="C36">
        <v>0.45783926218708826</v>
      </c>
      <c r="D36">
        <v>2.1821362812620113</v>
      </c>
      <c r="E36">
        <v>0.34682339905462606</v>
      </c>
      <c r="H36" s="1">
        <v>0.45454545454545453</v>
      </c>
      <c r="I36" s="1">
        <v>0.33333333333333331</v>
      </c>
      <c r="J36" s="1">
        <v>1</v>
      </c>
      <c r="K36" s="1">
        <v>4.3478260869565216E-2</v>
      </c>
      <c r="L36">
        <f t="shared" si="0"/>
        <v>0.45783926218708826</v>
      </c>
      <c r="M36">
        <f t="shared" si="1"/>
        <v>0.34682339905462606</v>
      </c>
      <c r="N36">
        <f t="shared" si="2"/>
        <v>17.5</v>
      </c>
      <c r="O36">
        <v>0.45783926218708826</v>
      </c>
      <c r="P36">
        <v>0.34682339905462606</v>
      </c>
    </row>
    <row r="37" spans="1:16">
      <c r="A37">
        <v>18</v>
      </c>
      <c r="B37">
        <v>12.604166666666666</v>
      </c>
      <c r="C37">
        <v>0.56627872932220769</v>
      </c>
      <c r="D37">
        <v>2.5721363526583665</v>
      </c>
      <c r="E37">
        <v>0.32757947540567045</v>
      </c>
      <c r="H37" s="1">
        <v>0.72727272727272729</v>
      </c>
      <c r="I37" s="1">
        <v>0.40740740740740738</v>
      </c>
      <c r="J37" s="1">
        <v>1</v>
      </c>
      <c r="K37" s="1">
        <v>0.13043478260869565</v>
      </c>
      <c r="L37">
        <f t="shared" si="0"/>
        <v>0.56627872932220769</v>
      </c>
      <c r="M37">
        <f t="shared" si="1"/>
        <v>0.32757947540567045</v>
      </c>
      <c r="N37">
        <f t="shared" si="2"/>
        <v>18</v>
      </c>
      <c r="O37">
        <v>0.56627872932220769</v>
      </c>
      <c r="P37">
        <v>0.32757947540567045</v>
      </c>
    </row>
    <row r="38" spans="1:16">
      <c r="A38">
        <v>18.5</v>
      </c>
      <c r="B38">
        <v>12.395833333333334</v>
      </c>
      <c r="C38">
        <v>0.19177280046845263</v>
      </c>
      <c r="D38">
        <v>2.0184694077443859</v>
      </c>
      <c r="E38">
        <v>0.15875702313173221</v>
      </c>
      <c r="H38" s="1">
        <v>0.27272727272727271</v>
      </c>
      <c r="I38" s="1">
        <v>0.40740740740740738</v>
      </c>
      <c r="J38" s="1">
        <v>0</v>
      </c>
      <c r="K38" s="1">
        <v>8.6956521739130432E-2</v>
      </c>
      <c r="L38">
        <f t="shared" si="0"/>
        <v>0.19177280046845263</v>
      </c>
      <c r="M38">
        <f t="shared" si="1"/>
        <v>0.15875702313173221</v>
      </c>
      <c r="N38">
        <f t="shared" si="2"/>
        <v>18.5</v>
      </c>
      <c r="O38">
        <v>0.19177280046845263</v>
      </c>
      <c r="P38">
        <v>0.15875702313173221</v>
      </c>
    </row>
    <row r="39" spans="1:16">
      <c r="A39">
        <v>19</v>
      </c>
      <c r="B39">
        <v>12.104166666666666</v>
      </c>
      <c r="C39">
        <v>0.35606060606060608</v>
      </c>
      <c r="D39">
        <v>2.6479650205393681</v>
      </c>
      <c r="E39">
        <v>0.39123488889925323</v>
      </c>
      <c r="H39" s="1">
        <v>9.0909090909090912E-2</v>
      </c>
      <c r="I39" s="1">
        <v>0.33333333333333331</v>
      </c>
      <c r="J39" s="1">
        <v>1</v>
      </c>
      <c r="K39" s="1">
        <v>0</v>
      </c>
      <c r="L39">
        <f t="shared" si="0"/>
        <v>0.35606060606060608</v>
      </c>
      <c r="M39">
        <f t="shared" si="1"/>
        <v>0.39123488889925323</v>
      </c>
      <c r="N39">
        <f t="shared" si="2"/>
        <v>19</v>
      </c>
      <c r="O39">
        <v>0.35606060606060608</v>
      </c>
      <c r="P39">
        <v>0.39123488889925323</v>
      </c>
    </row>
    <row r="40" spans="1:16">
      <c r="A40">
        <v>19.5</v>
      </c>
      <c r="B40">
        <v>11.416666666666666</v>
      </c>
      <c r="C40">
        <v>0.18771043771043772</v>
      </c>
      <c r="D40">
        <v>1.9525624189766708</v>
      </c>
      <c r="E40">
        <v>0.19587127899787912</v>
      </c>
      <c r="H40" s="1">
        <v>0.45454545454545453</v>
      </c>
      <c r="I40" s="1">
        <v>0.29629629629629628</v>
      </c>
      <c r="J40" s="1">
        <v>0</v>
      </c>
      <c r="K40" s="1">
        <v>0</v>
      </c>
      <c r="L40">
        <f t="shared" si="0"/>
        <v>0.18771043771043772</v>
      </c>
      <c r="M40">
        <f t="shared" si="1"/>
        <v>0.19587127899787912</v>
      </c>
      <c r="N40">
        <f t="shared" si="2"/>
        <v>19.5</v>
      </c>
      <c r="O40">
        <v>0.18771043771043772</v>
      </c>
      <c r="P40">
        <v>0.19587127899787912</v>
      </c>
    </row>
    <row r="41" spans="1:16">
      <c r="A41">
        <v>20</v>
      </c>
      <c r="B41">
        <v>11.166666666666666</v>
      </c>
      <c r="C41">
        <v>0.1726321182842922</v>
      </c>
      <c r="D41">
        <v>1.7199806200458687</v>
      </c>
      <c r="E41">
        <v>0.19499268083822888</v>
      </c>
      <c r="H41" s="1">
        <v>0.36363636363636365</v>
      </c>
      <c r="I41" s="1">
        <v>0.37037037037037035</v>
      </c>
      <c r="J41" s="1">
        <v>0</v>
      </c>
      <c r="K41" s="1">
        <v>-4.3478260869565216E-2</v>
      </c>
      <c r="L41">
        <f t="shared" si="0"/>
        <v>0.1726321182842922</v>
      </c>
      <c r="M41">
        <f t="shared" si="1"/>
        <v>0.19499268083822888</v>
      </c>
      <c r="N41">
        <f t="shared" si="2"/>
        <v>20</v>
      </c>
      <c r="O41">
        <v>0.1726321182842922</v>
      </c>
      <c r="P41">
        <v>0.19499268083822888</v>
      </c>
    </row>
    <row r="42" spans="1:16">
      <c r="A42">
        <v>20.5</v>
      </c>
      <c r="B42">
        <v>11.270833333333334</v>
      </c>
      <c r="C42">
        <v>0.1726321182842922</v>
      </c>
      <c r="D42">
        <v>2.3029080347826931</v>
      </c>
      <c r="E42">
        <v>0.19499268083822888</v>
      </c>
      <c r="H42" s="1">
        <v>0.36363636363636365</v>
      </c>
      <c r="I42" s="1">
        <v>0.37037037037037035</v>
      </c>
      <c r="J42" s="1">
        <v>0</v>
      </c>
      <c r="K42" s="1">
        <v>-4.3478260869565216E-2</v>
      </c>
      <c r="L42">
        <f t="shared" si="0"/>
        <v>0.1726321182842922</v>
      </c>
      <c r="M42">
        <f t="shared" si="1"/>
        <v>0.19499268083822888</v>
      </c>
      <c r="N42">
        <f t="shared" si="2"/>
        <v>20.5</v>
      </c>
      <c r="O42">
        <v>0.1726321182842922</v>
      </c>
      <c r="P42">
        <v>0.19499268083822888</v>
      </c>
    </row>
    <row r="43" spans="1:16">
      <c r="A43">
        <v>21</v>
      </c>
      <c r="B43">
        <v>10.6875</v>
      </c>
      <c r="C43">
        <v>7.8282828282828287E-2</v>
      </c>
      <c r="D43">
        <v>1.6141464462681197</v>
      </c>
      <c r="E43">
        <v>9.1014248944141909E-2</v>
      </c>
      <c r="H43" s="1">
        <v>9.0909090909090912E-2</v>
      </c>
      <c r="I43" s="1">
        <v>0.22222222222222221</v>
      </c>
      <c r="J43" s="1">
        <v>0</v>
      </c>
      <c r="K43" s="1">
        <v>0</v>
      </c>
      <c r="L43">
        <f t="shared" si="0"/>
        <v>7.8282828282828287E-2</v>
      </c>
      <c r="M43">
        <f t="shared" si="1"/>
        <v>9.1014248944141909E-2</v>
      </c>
      <c r="N43">
        <f t="shared" si="2"/>
        <v>21</v>
      </c>
      <c r="O43">
        <v>7.8282828282828287E-2</v>
      </c>
      <c r="P43">
        <v>9.1014248944141909E-2</v>
      </c>
    </row>
    <row r="44" spans="1:16">
      <c r="A44">
        <v>21.5</v>
      </c>
      <c r="B44">
        <v>10.520833333333332</v>
      </c>
      <c r="C44">
        <v>9.939979505196897E-2</v>
      </c>
      <c r="D44">
        <v>1.958222514594987</v>
      </c>
      <c r="E44">
        <v>0.12514221599252334</v>
      </c>
      <c r="H44" s="1">
        <v>0.18181818181818182</v>
      </c>
      <c r="I44" s="1">
        <v>0.25925925925925924</v>
      </c>
      <c r="J44" s="1">
        <v>0</v>
      </c>
      <c r="K44" s="1">
        <v>-4.3478260869565216E-2</v>
      </c>
      <c r="L44">
        <f t="shared" si="0"/>
        <v>9.939979505196897E-2</v>
      </c>
      <c r="M44">
        <f t="shared" si="1"/>
        <v>0.12514221599252334</v>
      </c>
      <c r="N44">
        <f t="shared" si="2"/>
        <v>21.5</v>
      </c>
      <c r="O44">
        <v>9.939979505196897E-2</v>
      </c>
      <c r="P44">
        <v>0.12514221599252334</v>
      </c>
    </row>
    <row r="45" spans="1:16">
      <c r="A45">
        <v>22</v>
      </c>
      <c r="B45">
        <v>9.9166666666666679</v>
      </c>
      <c r="C45">
        <v>0.17684087249304642</v>
      </c>
      <c r="D45">
        <v>1.6520189667999059</v>
      </c>
      <c r="E45">
        <v>0.20688320852516698</v>
      </c>
      <c r="H45" s="1">
        <v>0.45454545454545453</v>
      </c>
      <c r="I45" s="1">
        <v>0.29629629629629628</v>
      </c>
      <c r="J45" s="1">
        <v>0</v>
      </c>
      <c r="K45" s="1">
        <v>-4.3478260869565216E-2</v>
      </c>
      <c r="L45">
        <f t="shared" si="0"/>
        <v>0.17684087249304642</v>
      </c>
      <c r="M45">
        <f t="shared" si="1"/>
        <v>0.20688320852516698</v>
      </c>
      <c r="N45">
        <f t="shared" si="2"/>
        <v>22</v>
      </c>
      <c r="O45">
        <v>0.17684087249304642</v>
      </c>
      <c r="P45">
        <v>0.20688320852516698</v>
      </c>
    </row>
    <row r="46" spans="1:16">
      <c r="A46">
        <v>22.5</v>
      </c>
      <c r="B46">
        <v>9.5208333333333321</v>
      </c>
      <c r="C46">
        <v>4.7284438588786407E-2</v>
      </c>
      <c r="D46">
        <v>1.5004339650025826</v>
      </c>
      <c r="E46">
        <v>0.10145957293958231</v>
      </c>
      <c r="H46" s="1">
        <v>9.0909090909090912E-2</v>
      </c>
      <c r="I46" s="1">
        <v>0.18518518518518517</v>
      </c>
      <c r="J46" s="1">
        <v>0</v>
      </c>
      <c r="K46" s="1">
        <v>-8.6956521739130432E-2</v>
      </c>
      <c r="L46">
        <f t="shared" si="0"/>
        <v>4.7284438588786407E-2</v>
      </c>
      <c r="M46">
        <f t="shared" si="1"/>
        <v>0.10145957293958231</v>
      </c>
      <c r="N46">
        <f t="shared" si="2"/>
        <v>22.5</v>
      </c>
      <c r="O46">
        <v>4.7284438588786407E-2</v>
      </c>
      <c r="P46">
        <v>0.10145957293958231</v>
      </c>
    </row>
    <row r="47" spans="1:16">
      <c r="A47">
        <v>23</v>
      </c>
      <c r="B47">
        <v>9.2708333333333321</v>
      </c>
      <c r="C47">
        <v>2.8765920070267896E-2</v>
      </c>
      <c r="D47">
        <v>1.7354304221143608</v>
      </c>
      <c r="E47">
        <v>7.883791262025322E-2</v>
      </c>
      <c r="H47" s="1">
        <v>9.0909090909090912E-2</v>
      </c>
      <c r="I47" s="1">
        <v>0.1111111111111111</v>
      </c>
      <c r="J47" s="1">
        <v>0</v>
      </c>
      <c r="K47" s="1">
        <v>-8.6956521739130432E-2</v>
      </c>
      <c r="L47">
        <f t="shared" si="0"/>
        <v>2.8765920070267896E-2</v>
      </c>
      <c r="M47">
        <f t="shared" si="1"/>
        <v>7.883791262025322E-2</v>
      </c>
      <c r="N47">
        <f t="shared" si="2"/>
        <v>23</v>
      </c>
      <c r="O47">
        <v>2.8765920070267896E-2</v>
      </c>
      <c r="P47">
        <v>7.883791262025322E-2</v>
      </c>
    </row>
    <row r="48" spans="1:16">
      <c r="A48">
        <v>23.5</v>
      </c>
      <c r="B48">
        <v>8.9583333333333321</v>
      </c>
      <c r="C48">
        <v>5.1493192797540624E-2</v>
      </c>
      <c r="D48">
        <v>1.757424725746938</v>
      </c>
      <c r="E48">
        <v>0.10290623317739822</v>
      </c>
      <c r="H48" s="1">
        <v>0.18181818181818182</v>
      </c>
      <c r="I48" s="1">
        <v>0.1111111111111111</v>
      </c>
      <c r="J48" s="1">
        <v>0</v>
      </c>
      <c r="K48" s="1">
        <v>-8.6956521739130432E-2</v>
      </c>
      <c r="L48">
        <f t="shared" si="0"/>
        <v>5.1493192797540624E-2</v>
      </c>
      <c r="M48">
        <f t="shared" si="1"/>
        <v>0.10290623317739822</v>
      </c>
      <c r="N48">
        <f t="shared" si="2"/>
        <v>23.5</v>
      </c>
      <c r="O48">
        <v>5.1493192797540624E-2</v>
      </c>
      <c r="P48">
        <v>0.10290623317739822</v>
      </c>
    </row>
    <row r="49" spans="1:16">
      <c r="A49">
        <v>24</v>
      </c>
      <c r="B49">
        <v>9.1041666666666679</v>
      </c>
      <c r="C49">
        <v>8.3479724784072604E-2</v>
      </c>
      <c r="D49">
        <v>2.0133021175836086</v>
      </c>
      <c r="E49">
        <v>0.13785319905777638</v>
      </c>
      <c r="H49" s="1">
        <v>0.27272727272727271</v>
      </c>
      <c r="I49" s="1">
        <v>0.14814814814814814</v>
      </c>
      <c r="J49" s="1">
        <v>0</v>
      </c>
      <c r="K49" s="1">
        <v>-8.6956521739130432E-2</v>
      </c>
      <c r="L49">
        <f t="shared" si="0"/>
        <v>8.3479724784072604E-2</v>
      </c>
      <c r="M49">
        <f t="shared" si="1"/>
        <v>0.13785319905777638</v>
      </c>
      <c r="N49">
        <f t="shared" si="2"/>
        <v>24</v>
      </c>
      <c r="O49">
        <v>8.3479724784072604E-2</v>
      </c>
      <c r="P49">
        <v>0.13785319905777638</v>
      </c>
    </row>
    <row r="50" spans="1:16">
      <c r="A50">
        <v>24.5</v>
      </c>
      <c r="B50">
        <v>8.9583333333333321</v>
      </c>
      <c r="C50">
        <v>2.8765920070267896E-2</v>
      </c>
      <c r="D50">
        <v>2.0829166249916726</v>
      </c>
      <c r="E50">
        <v>7.883791262025322E-2</v>
      </c>
      <c r="H50" s="1">
        <v>9.0909090909090912E-2</v>
      </c>
      <c r="I50" s="1">
        <v>0.1111111111111111</v>
      </c>
      <c r="J50" s="1">
        <v>0</v>
      </c>
      <c r="K50" s="1">
        <v>-8.6956521739130432E-2</v>
      </c>
      <c r="L50">
        <f t="shared" si="0"/>
        <v>2.8765920070267896E-2</v>
      </c>
      <c r="M50">
        <f t="shared" si="1"/>
        <v>7.883791262025322E-2</v>
      </c>
      <c r="N50">
        <f t="shared" si="2"/>
        <v>24.5</v>
      </c>
      <c r="O50">
        <v>2.8765920070267896E-2</v>
      </c>
      <c r="P50">
        <v>7.883791262025322E-2</v>
      </c>
    </row>
    <row r="51" spans="1:16">
      <c r="A51">
        <v>25</v>
      </c>
      <c r="B51">
        <v>8.4375</v>
      </c>
      <c r="C51">
        <v>-3.2206119162640906E-3</v>
      </c>
      <c r="D51">
        <v>1.7173289580042608</v>
      </c>
      <c r="E51">
        <v>5.7023933042273024E-2</v>
      </c>
      <c r="H51" s="1">
        <v>0</v>
      </c>
      <c r="I51" s="1">
        <v>7.407407407407407E-2</v>
      </c>
      <c r="J51" s="1">
        <v>0</v>
      </c>
      <c r="K51" s="1">
        <v>-8.6956521739130432E-2</v>
      </c>
      <c r="L51">
        <f t="shared" si="0"/>
        <v>-3.2206119162640906E-3</v>
      </c>
      <c r="M51">
        <f t="shared" si="1"/>
        <v>5.7023933042273024E-2</v>
      </c>
      <c r="N51">
        <f t="shared" si="2"/>
        <v>25</v>
      </c>
      <c r="O51">
        <v>-3.2206119162640906E-3</v>
      </c>
      <c r="P51">
        <v>5.7023933042273024E-2</v>
      </c>
    </row>
    <row r="52" spans="1:16">
      <c r="A52">
        <v>25.5</v>
      </c>
      <c r="B52">
        <v>7.6875</v>
      </c>
      <c r="C52">
        <v>-1.3907187820231329E-3</v>
      </c>
      <c r="D52">
        <v>1.6524130083002857</v>
      </c>
      <c r="E52">
        <v>0.16257139709872545</v>
      </c>
      <c r="H52" s="1">
        <v>-9.0909090909090912E-2</v>
      </c>
      <c r="I52" s="1">
        <v>0.25925925925925924</v>
      </c>
      <c r="J52" s="1">
        <v>0</v>
      </c>
      <c r="K52" s="1">
        <v>-0.17391304347826086</v>
      </c>
      <c r="L52">
        <f t="shared" si="0"/>
        <v>-1.3907187820231329E-3</v>
      </c>
      <c r="M52">
        <f t="shared" si="1"/>
        <v>0.16257139709872545</v>
      </c>
      <c r="N52">
        <f t="shared" si="2"/>
        <v>25.5</v>
      </c>
      <c r="O52">
        <v>-1.3907187820231329E-3</v>
      </c>
      <c r="P52">
        <v>0.16257139709872545</v>
      </c>
    </row>
    <row r="53" spans="1:16">
      <c r="A53">
        <v>26</v>
      </c>
      <c r="B53">
        <v>7.5625</v>
      </c>
      <c r="C53">
        <v>0.10199824330259112</v>
      </c>
      <c r="D53">
        <v>1.1232625472257143</v>
      </c>
      <c r="E53">
        <v>0.14975793089545245</v>
      </c>
      <c r="H53" s="1">
        <v>0.27272727272727271</v>
      </c>
      <c r="I53" s="1">
        <v>0.22222222222222221</v>
      </c>
      <c r="J53" s="1">
        <v>0</v>
      </c>
      <c r="K53" s="1">
        <v>-8.6956521739130432E-2</v>
      </c>
      <c r="L53">
        <f t="shared" si="0"/>
        <v>0.10199824330259112</v>
      </c>
      <c r="M53">
        <f t="shared" si="1"/>
        <v>0.14975793089545245</v>
      </c>
      <c r="N53">
        <f t="shared" si="2"/>
        <v>26</v>
      </c>
      <c r="O53">
        <v>0.10199824330259112</v>
      </c>
      <c r="P53">
        <v>0.14975793089545245</v>
      </c>
    </row>
    <row r="54" spans="1:16">
      <c r="A54">
        <v>26.5</v>
      </c>
      <c r="B54">
        <v>7.729166666666667</v>
      </c>
      <c r="C54">
        <v>-4.0879812618943051E-2</v>
      </c>
      <c r="D54">
        <v>0.30830517889476544</v>
      </c>
      <c r="E54">
        <v>0.11203855118820684</v>
      </c>
      <c r="H54" s="1">
        <v>9.0909090909090912E-2</v>
      </c>
      <c r="I54" s="1">
        <v>-3.7037037037037035E-2</v>
      </c>
      <c r="J54" s="1">
        <v>0</v>
      </c>
      <c r="K54" s="1">
        <v>-0.21739130434782608</v>
      </c>
      <c r="L54">
        <f t="shared" si="0"/>
        <v>-4.0879812618943051E-2</v>
      </c>
      <c r="M54">
        <f t="shared" si="1"/>
        <v>0.11203855118820684</v>
      </c>
      <c r="N54">
        <f t="shared" si="2"/>
        <v>26.5</v>
      </c>
      <c r="O54">
        <v>-4.0879812618943051E-2</v>
      </c>
      <c r="P54">
        <v>0.11203855118820684</v>
      </c>
    </row>
    <row r="55" spans="1:16">
      <c r="A55">
        <v>27</v>
      </c>
      <c r="B55">
        <v>6.958333333333333</v>
      </c>
      <c r="C55">
        <v>-3.0998389694041867E-2</v>
      </c>
      <c r="D55">
        <v>1.120360804979067</v>
      </c>
      <c r="E55">
        <v>3.5670639645778685E-2</v>
      </c>
      <c r="H55" s="1">
        <v>0</v>
      </c>
      <c r="I55" s="1">
        <v>-3.7037037037037035E-2</v>
      </c>
      <c r="J55" s="1">
        <v>0</v>
      </c>
      <c r="K55" s="1">
        <v>-8.6956521739130432E-2</v>
      </c>
      <c r="L55">
        <f t="shared" si="0"/>
        <v>-3.0998389694041867E-2</v>
      </c>
      <c r="M55">
        <f t="shared" si="1"/>
        <v>3.5670639645778685E-2</v>
      </c>
      <c r="N55">
        <f t="shared" si="2"/>
        <v>27</v>
      </c>
      <c r="O55">
        <v>-3.0998389694041867E-2</v>
      </c>
      <c r="P55">
        <v>3.5670639645778685E-2</v>
      </c>
    </row>
    <row r="56" spans="1:16">
      <c r="A56">
        <v>27.5</v>
      </c>
      <c r="B56">
        <v>6.9375</v>
      </c>
      <c r="C56">
        <v>-5.954472258820085E-2</v>
      </c>
      <c r="D56">
        <v>1.3735788109897444</v>
      </c>
      <c r="E56">
        <v>0.1017051575036332</v>
      </c>
      <c r="H56" s="1">
        <v>-0.18181818181818182</v>
      </c>
      <c r="I56" s="1">
        <v>7.407407407407407E-2</v>
      </c>
      <c r="J56" s="1">
        <v>0</v>
      </c>
      <c r="K56" s="1">
        <v>-0.13043478260869565</v>
      </c>
      <c r="L56">
        <f t="shared" si="0"/>
        <v>-5.954472258820085E-2</v>
      </c>
      <c r="M56">
        <f t="shared" si="1"/>
        <v>0.1017051575036332</v>
      </c>
      <c r="N56">
        <f t="shared" si="2"/>
        <v>27.5</v>
      </c>
      <c r="O56">
        <v>-5.954472258820085E-2</v>
      </c>
      <c r="P56">
        <v>0.1017051575036332</v>
      </c>
    </row>
    <row r="57" spans="1:16">
      <c r="A57">
        <v>28</v>
      </c>
      <c r="B57">
        <v>6.9375</v>
      </c>
      <c r="C57">
        <v>-6.6205533596837951E-2</v>
      </c>
      <c r="D57">
        <v>1.5039011769394957</v>
      </c>
      <c r="E57">
        <v>7.2418089567491101E-2</v>
      </c>
      <c r="H57" s="1">
        <v>-9.0909090909090912E-2</v>
      </c>
      <c r="I57" s="1">
        <v>0</v>
      </c>
      <c r="J57" s="1">
        <v>0</v>
      </c>
      <c r="K57" s="1">
        <v>-0.17391304347826086</v>
      </c>
      <c r="L57">
        <f t="shared" si="0"/>
        <v>-6.6205533596837951E-2</v>
      </c>
      <c r="M57">
        <f t="shared" si="1"/>
        <v>7.2418089567491101E-2</v>
      </c>
      <c r="N57">
        <f t="shared" si="2"/>
        <v>28</v>
      </c>
      <c r="O57">
        <v>-6.6205533596837951E-2</v>
      </c>
      <c r="P57">
        <v>7.2418089567491101E-2</v>
      </c>
    </row>
    <row r="58" spans="1:16">
      <c r="A58">
        <v>28.5</v>
      </c>
      <c r="B58">
        <v>6.375</v>
      </c>
      <c r="C58">
        <v>-8.2125603864734303E-2</v>
      </c>
      <c r="D58">
        <v>0.96014321848357598</v>
      </c>
      <c r="E58">
        <v>9.031361882048268E-2</v>
      </c>
      <c r="H58" s="1">
        <v>0</v>
      </c>
      <c r="I58" s="1">
        <v>-0.1111111111111111</v>
      </c>
      <c r="J58" s="1">
        <v>0</v>
      </c>
      <c r="K58" s="1">
        <v>-0.21739130434782608</v>
      </c>
      <c r="L58">
        <f t="shared" si="0"/>
        <v>-8.2125603864734303E-2</v>
      </c>
      <c r="M58">
        <f t="shared" si="1"/>
        <v>9.031361882048268E-2</v>
      </c>
      <c r="N58">
        <f t="shared" si="2"/>
        <v>28.5</v>
      </c>
      <c r="O58">
        <v>-8.2125603864734303E-2</v>
      </c>
      <c r="P58">
        <v>9.031361882048268E-2</v>
      </c>
    </row>
    <row r="59" spans="1:16">
      <c r="A59">
        <v>29</v>
      </c>
      <c r="B59">
        <v>6</v>
      </c>
      <c r="C59">
        <v>-0.11671058410188845</v>
      </c>
      <c r="D59">
        <v>0.79056941504209488</v>
      </c>
      <c r="E59">
        <v>7.2738977134461133E-2</v>
      </c>
      <c r="H59" s="1">
        <v>-0.18181818181818182</v>
      </c>
      <c r="I59" s="1">
        <v>-0.1111111111111111</v>
      </c>
      <c r="J59" s="1">
        <v>0</v>
      </c>
      <c r="K59" s="1">
        <v>-0.17391304347826086</v>
      </c>
      <c r="L59">
        <f t="shared" si="0"/>
        <v>-0.11671058410188845</v>
      </c>
      <c r="M59">
        <f t="shared" si="1"/>
        <v>7.2738977134461133E-2</v>
      </c>
      <c r="N59">
        <f t="shared" si="2"/>
        <v>29</v>
      </c>
      <c r="O59">
        <v>-0.11671058410188845</v>
      </c>
      <c r="P59">
        <v>7.2738977134461133E-2</v>
      </c>
    </row>
    <row r="60" spans="1:16">
      <c r="A60">
        <v>29.5</v>
      </c>
      <c r="B60">
        <v>6.1875</v>
      </c>
      <c r="C60">
        <v>-6.1996779388083734E-2</v>
      </c>
      <c r="D60">
        <v>0.95810685729724321</v>
      </c>
      <c r="E60">
        <v>7.1341279291557369E-2</v>
      </c>
      <c r="H60" s="1">
        <v>0</v>
      </c>
      <c r="I60" s="1">
        <v>-7.407407407407407E-2</v>
      </c>
      <c r="J60" s="1">
        <v>0</v>
      </c>
      <c r="K60" s="1">
        <v>-0.17391304347826086</v>
      </c>
      <c r="L60">
        <f t="shared" si="0"/>
        <v>-6.1996779388083734E-2</v>
      </c>
      <c r="M60">
        <f t="shared" si="1"/>
        <v>7.1341279291557369E-2</v>
      </c>
      <c r="N60">
        <f t="shared" si="2"/>
        <v>29.5</v>
      </c>
      <c r="O60">
        <v>-6.1996779388083734E-2</v>
      </c>
      <c r="P60">
        <v>7.1341279291557369E-2</v>
      </c>
    </row>
    <row r="61" spans="1:16">
      <c r="A61">
        <v>30</v>
      </c>
      <c r="B61">
        <v>5.5625</v>
      </c>
      <c r="C61">
        <v>-8.4724052115356469E-2</v>
      </c>
      <c r="D61">
        <v>1.3506364240608943</v>
      </c>
      <c r="E61">
        <v>6.1815285173526593E-2</v>
      </c>
      <c r="H61" s="1">
        <v>-9.0909090909090912E-2</v>
      </c>
      <c r="I61" s="1">
        <v>-7.407407407407407E-2</v>
      </c>
      <c r="J61" s="1">
        <v>0</v>
      </c>
      <c r="K61" s="1">
        <v>-0.17391304347826086</v>
      </c>
      <c r="L61">
        <f t="shared" si="0"/>
        <v>-8.4724052115356469E-2</v>
      </c>
      <c r="M61">
        <f t="shared" si="1"/>
        <v>6.1815285173526593E-2</v>
      </c>
      <c r="N61">
        <f t="shared" si="2"/>
        <v>30</v>
      </c>
      <c r="O61">
        <v>-8.4724052115356469E-2</v>
      </c>
      <c r="P61">
        <v>6.1815285173526593E-2</v>
      </c>
    </row>
    <row r="62" spans="1:16">
      <c r="A62">
        <v>30.5</v>
      </c>
      <c r="B62">
        <v>6.333333333333333</v>
      </c>
      <c r="C62">
        <v>-0.1183208900600205</v>
      </c>
      <c r="D62">
        <v>0.79056941504210387</v>
      </c>
      <c r="E62">
        <v>8.6319851131226102E-2</v>
      </c>
      <c r="H62" s="1">
        <v>-0.18181818181818182</v>
      </c>
      <c r="I62" s="1">
        <v>-7.407407407407407E-2</v>
      </c>
      <c r="J62" s="1">
        <v>0</v>
      </c>
      <c r="K62" s="1">
        <v>-0.21739130434782608</v>
      </c>
      <c r="L62">
        <f t="shared" si="0"/>
        <v>-0.1183208900600205</v>
      </c>
      <c r="M62">
        <f t="shared" si="1"/>
        <v>8.6319851131226102E-2</v>
      </c>
      <c r="N62">
        <f t="shared" si="2"/>
        <v>30.5</v>
      </c>
      <c r="O62">
        <v>-0.1183208900600205</v>
      </c>
      <c r="P62">
        <v>8.6319851131226102E-2</v>
      </c>
    </row>
    <row r="63" spans="1:16">
      <c r="A63">
        <v>31</v>
      </c>
      <c r="B63">
        <v>5.645833333333333</v>
      </c>
      <c r="C63">
        <v>-9.9802371541501983E-2</v>
      </c>
      <c r="D63">
        <v>1.2588230283350681</v>
      </c>
      <c r="E63">
        <v>0.1005917205644761</v>
      </c>
      <c r="H63" s="1">
        <v>-0.18181818181818182</v>
      </c>
      <c r="I63" s="1">
        <v>0</v>
      </c>
      <c r="J63" s="1">
        <v>0</v>
      </c>
      <c r="K63" s="1">
        <v>-0.21739130434782608</v>
      </c>
      <c r="L63">
        <f t="shared" si="0"/>
        <v>-9.9802371541501983E-2</v>
      </c>
      <c r="M63">
        <f t="shared" si="1"/>
        <v>0.1005917205644761</v>
      </c>
      <c r="N63">
        <f t="shared" si="2"/>
        <v>31</v>
      </c>
      <c r="O63">
        <v>-9.9802371541501983E-2</v>
      </c>
      <c r="P63">
        <v>0.1005917205644761</v>
      </c>
    </row>
    <row r="64" spans="1:16">
      <c r="A64">
        <v>31.5</v>
      </c>
      <c r="B64">
        <v>5.4375</v>
      </c>
      <c r="C64">
        <v>-0.16439759918020785</v>
      </c>
      <c r="D64">
        <v>1.203835017766139</v>
      </c>
      <c r="E64">
        <v>0.14885278944678848</v>
      </c>
      <c r="H64" s="1">
        <v>-0.27272727272727271</v>
      </c>
      <c r="I64" s="1">
        <v>-3.7037037037037035E-2</v>
      </c>
      <c r="J64" s="1">
        <v>0</v>
      </c>
      <c r="K64" s="1">
        <v>-0.34782608695652173</v>
      </c>
      <c r="L64">
        <f t="shared" si="0"/>
        <v>-0.16439759918020785</v>
      </c>
      <c r="M64">
        <f t="shared" si="1"/>
        <v>0.14885278944678848</v>
      </c>
      <c r="N64">
        <f t="shared" si="2"/>
        <v>31.5</v>
      </c>
      <c r="O64">
        <v>-0.16439759918020785</v>
      </c>
      <c r="P64">
        <v>0.14885278944678848</v>
      </c>
    </row>
    <row r="65" spans="1:16">
      <c r="A65">
        <v>32</v>
      </c>
      <c r="B65">
        <v>5.729166666666667</v>
      </c>
      <c r="C65">
        <v>-0.11250182989313423</v>
      </c>
      <c r="D65">
        <v>0.81089585233452499</v>
      </c>
      <c r="E65">
        <v>7.4459914377880701E-2</v>
      </c>
      <c r="H65" s="1">
        <v>-9.0909090909090912E-2</v>
      </c>
      <c r="I65" s="1">
        <v>-0.18518518518518517</v>
      </c>
      <c r="J65" s="1">
        <v>0</v>
      </c>
      <c r="K65" s="1">
        <v>-0.17391304347826086</v>
      </c>
      <c r="L65">
        <f t="shared" si="0"/>
        <v>-0.11250182989313423</v>
      </c>
      <c r="M65">
        <f t="shared" si="1"/>
        <v>7.4459914377880701E-2</v>
      </c>
      <c r="N65">
        <f t="shared" si="2"/>
        <v>32</v>
      </c>
      <c r="O65">
        <v>-0.11250182989313423</v>
      </c>
      <c r="P65">
        <v>7.4459914377880701E-2</v>
      </c>
    </row>
    <row r="66" spans="1:16">
      <c r="A66">
        <v>32.5</v>
      </c>
      <c r="B66">
        <v>5.1041666666666661</v>
      </c>
      <c r="C66">
        <v>-0.21329234372712635</v>
      </c>
      <c r="D66">
        <v>1.0661701318270054</v>
      </c>
      <c r="E66">
        <v>0.13890469884435419</v>
      </c>
      <c r="H66" s="1">
        <v>-0.36363636363636365</v>
      </c>
      <c r="I66" s="1">
        <v>-0.18518518518518517</v>
      </c>
      <c r="J66" s="1">
        <v>0</v>
      </c>
      <c r="K66" s="1">
        <v>-0.30434782608695654</v>
      </c>
      <c r="L66">
        <f t="shared" si="0"/>
        <v>-0.21329234372712635</v>
      </c>
      <c r="M66">
        <f t="shared" si="1"/>
        <v>0.13890469884435419</v>
      </c>
      <c r="N66">
        <f t="shared" si="2"/>
        <v>32.5</v>
      </c>
      <c r="O66">
        <v>-0.21329234372712635</v>
      </c>
      <c r="P66">
        <v>0.13890469884435419</v>
      </c>
    </row>
    <row r="67" spans="1:16">
      <c r="A67">
        <v>33</v>
      </c>
      <c r="B67">
        <v>4.75</v>
      </c>
      <c r="C67">
        <v>-0.1579563753476797</v>
      </c>
      <c r="D67">
        <v>0.82915619758884995</v>
      </c>
      <c r="E67">
        <v>9.8892111340200733E-2</v>
      </c>
      <c r="H67" s="1">
        <v>-0.27272727272727271</v>
      </c>
      <c r="I67" s="1">
        <v>-0.18518518518518517</v>
      </c>
      <c r="J67" s="1">
        <v>0</v>
      </c>
      <c r="K67" s="1">
        <v>-0.17391304347826086</v>
      </c>
      <c r="L67">
        <f t="shared" ref="L67:L82" si="3">AVERAGE(H67:K67)</f>
        <v>-0.1579563753476797</v>
      </c>
      <c r="M67">
        <f t="shared" ref="M67:M82" si="4">STDEV(H67:L67)</f>
        <v>9.8892111340200733E-2</v>
      </c>
      <c r="N67">
        <f t="shared" si="2"/>
        <v>33</v>
      </c>
      <c r="O67">
        <v>-0.1579563753476797</v>
      </c>
      <c r="P67">
        <v>9.8892111340200733E-2</v>
      </c>
    </row>
    <row r="68" spans="1:16">
      <c r="A68">
        <v>33.5</v>
      </c>
      <c r="B68">
        <v>4.4375</v>
      </c>
      <c r="C68">
        <v>-0.24205826379739423</v>
      </c>
      <c r="D68">
        <v>1.0364452469860626</v>
      </c>
      <c r="E68">
        <v>0.16377822837792733</v>
      </c>
      <c r="H68" s="1">
        <v>-0.45454545454545453</v>
      </c>
      <c r="I68" s="1">
        <v>-0.29629629629629628</v>
      </c>
      <c r="J68" s="1">
        <v>0</v>
      </c>
      <c r="K68" s="1">
        <v>-0.21739130434782608</v>
      </c>
      <c r="L68">
        <f t="shared" si="3"/>
        <v>-0.24205826379739423</v>
      </c>
      <c r="M68">
        <f t="shared" si="4"/>
        <v>0.16377822837792733</v>
      </c>
      <c r="N68">
        <f t="shared" ref="N68:N82" si="5">N67+0.5</f>
        <v>33.5</v>
      </c>
      <c r="O68">
        <v>-0.24205826379739423</v>
      </c>
      <c r="P68">
        <v>0.16377822837792733</v>
      </c>
    </row>
    <row r="69" spans="1:16">
      <c r="A69">
        <v>34</v>
      </c>
      <c r="B69">
        <v>4.4583333333333339</v>
      </c>
      <c r="C69">
        <v>-0.19982433025911286</v>
      </c>
      <c r="D69">
        <v>0.84471395552971495</v>
      </c>
      <c r="E69">
        <v>0.11902880820255575</v>
      </c>
      <c r="H69" s="1">
        <v>-0.27272727272727271</v>
      </c>
      <c r="I69" s="1">
        <v>-0.22222222222222221</v>
      </c>
      <c r="J69" s="1">
        <v>0</v>
      </c>
      <c r="K69" s="1">
        <v>-0.30434782608695654</v>
      </c>
      <c r="L69">
        <f t="shared" si="3"/>
        <v>-0.19982433025911286</v>
      </c>
      <c r="M69">
        <f t="shared" si="4"/>
        <v>0.11902880820255575</v>
      </c>
      <c r="N69">
        <f t="shared" si="5"/>
        <v>34</v>
      </c>
      <c r="O69">
        <v>-0.19982433025911286</v>
      </c>
      <c r="P69">
        <v>0.11902880820255575</v>
      </c>
    </row>
    <row r="70" spans="1:16">
      <c r="A70">
        <v>34.5</v>
      </c>
      <c r="B70">
        <v>4.2916666666666661</v>
      </c>
      <c r="C70">
        <v>-0.20908358951837214</v>
      </c>
      <c r="D70">
        <v>0.71078008788467251</v>
      </c>
      <c r="E70">
        <v>0.12181885980957935</v>
      </c>
      <c r="H70" s="1">
        <v>-0.27272727272727271</v>
      </c>
      <c r="I70" s="1">
        <v>-0.25925925925925924</v>
      </c>
      <c r="J70" s="1">
        <v>0</v>
      </c>
      <c r="K70" s="1">
        <v>-0.30434782608695654</v>
      </c>
      <c r="L70">
        <f t="shared" si="3"/>
        <v>-0.20908358951837214</v>
      </c>
      <c r="M70">
        <f t="shared" si="4"/>
        <v>0.12181885980957935</v>
      </c>
      <c r="N70">
        <f t="shared" si="5"/>
        <v>34.5</v>
      </c>
      <c r="O70">
        <v>-0.20908358951837214</v>
      </c>
      <c r="P70">
        <v>0.12181885980957935</v>
      </c>
    </row>
    <row r="71" spans="1:16">
      <c r="A71">
        <v>35</v>
      </c>
      <c r="B71">
        <v>4.1041666666666661</v>
      </c>
      <c r="C71">
        <v>-0.24205826379739423</v>
      </c>
      <c r="D71">
        <v>0.53155628425722035</v>
      </c>
      <c r="E71">
        <v>0.16377822837792733</v>
      </c>
      <c r="H71" s="1">
        <v>-0.45454545454545453</v>
      </c>
      <c r="I71" s="1">
        <v>-0.29629629629629628</v>
      </c>
      <c r="J71" s="1">
        <v>0</v>
      </c>
      <c r="K71" s="1">
        <v>-0.21739130434782608</v>
      </c>
      <c r="L71">
        <f t="shared" si="3"/>
        <v>-0.24205826379739423</v>
      </c>
      <c r="M71">
        <f t="shared" si="4"/>
        <v>0.16377822837792733</v>
      </c>
      <c r="N71">
        <f t="shared" si="5"/>
        <v>35</v>
      </c>
      <c r="O71">
        <v>-0.24205826379739423</v>
      </c>
      <c r="P71">
        <v>0.16377822837792733</v>
      </c>
    </row>
    <row r="72" spans="1:16">
      <c r="A72">
        <v>35.5</v>
      </c>
      <c r="B72">
        <v>4.270833333333333</v>
      </c>
      <c r="C72">
        <v>-0.2225516029863856</v>
      </c>
      <c r="D72">
        <v>0.53155628425721702</v>
      </c>
      <c r="E72">
        <v>0.13795366639263118</v>
      </c>
      <c r="H72" s="1">
        <v>-0.36363636363636365</v>
      </c>
      <c r="I72" s="1">
        <v>-0.22222222222222221</v>
      </c>
      <c r="J72" s="1">
        <v>0</v>
      </c>
      <c r="K72" s="1">
        <v>-0.30434782608695654</v>
      </c>
      <c r="L72">
        <f t="shared" si="3"/>
        <v>-0.2225516029863856</v>
      </c>
      <c r="M72">
        <f t="shared" si="4"/>
        <v>0.13795366639263118</v>
      </c>
      <c r="N72">
        <f t="shared" si="5"/>
        <v>35.5</v>
      </c>
      <c r="O72">
        <v>-0.2225516029863856</v>
      </c>
      <c r="P72">
        <v>0.13795366639263118</v>
      </c>
    </row>
    <row r="73" spans="1:16">
      <c r="A73">
        <v>36</v>
      </c>
      <c r="B73">
        <v>4.3541666666666661</v>
      </c>
      <c r="C73">
        <v>-0.24527887571365831</v>
      </c>
      <c r="D73">
        <v>0.40983990776887513</v>
      </c>
      <c r="E73">
        <v>0.16429773131098613</v>
      </c>
      <c r="H73" s="1">
        <v>-0.45454545454545453</v>
      </c>
      <c r="I73" s="1">
        <v>-0.22222222222222221</v>
      </c>
      <c r="J73" s="1">
        <v>0</v>
      </c>
      <c r="K73" s="1">
        <v>-0.30434782608695654</v>
      </c>
      <c r="L73">
        <f t="shared" si="3"/>
        <v>-0.24527887571365831</v>
      </c>
      <c r="M73">
        <f t="shared" si="4"/>
        <v>0.16429773131098613</v>
      </c>
      <c r="N73">
        <f t="shared" si="5"/>
        <v>36</v>
      </c>
      <c r="O73">
        <v>-0.24527887571365831</v>
      </c>
      <c r="P73">
        <v>0.16429773131098613</v>
      </c>
    </row>
    <row r="74" spans="1:16">
      <c r="A74">
        <v>36.5</v>
      </c>
      <c r="B74">
        <v>4.75</v>
      </c>
      <c r="C74">
        <v>-0.21329234372712635</v>
      </c>
      <c r="D74">
        <v>1.14564392373896</v>
      </c>
      <c r="E74">
        <v>0.13890469884435419</v>
      </c>
      <c r="H74" s="1">
        <v>-0.36363636363636365</v>
      </c>
      <c r="I74" s="1">
        <v>-0.18518518518518517</v>
      </c>
      <c r="J74" s="1">
        <v>0</v>
      </c>
      <c r="K74" s="1">
        <v>-0.30434782608695654</v>
      </c>
      <c r="L74">
        <f t="shared" si="3"/>
        <v>-0.21329234372712635</v>
      </c>
      <c r="M74">
        <f t="shared" si="4"/>
        <v>0.13890469884435419</v>
      </c>
      <c r="N74">
        <f t="shared" si="5"/>
        <v>36.5</v>
      </c>
      <c r="O74">
        <v>-0.21329234372712635</v>
      </c>
      <c r="P74">
        <v>0.13890469884435419</v>
      </c>
    </row>
    <row r="75" spans="1:16">
      <c r="A75">
        <v>37</v>
      </c>
      <c r="B75">
        <v>3.875</v>
      </c>
      <c r="C75">
        <v>-0.24527887571365831</v>
      </c>
      <c r="D75">
        <v>1.0231690964840563</v>
      </c>
      <c r="E75">
        <v>0.16429773131098613</v>
      </c>
      <c r="H75" s="1">
        <v>-0.45454545454545453</v>
      </c>
      <c r="I75" s="1">
        <v>-0.22222222222222221</v>
      </c>
      <c r="J75" s="1">
        <v>0</v>
      </c>
      <c r="K75" s="1">
        <v>-0.30434782608695654</v>
      </c>
      <c r="L75">
        <f t="shared" si="3"/>
        <v>-0.24527887571365831</v>
      </c>
      <c r="M75">
        <f t="shared" si="4"/>
        <v>0.16429773131098613</v>
      </c>
      <c r="N75">
        <f t="shared" si="5"/>
        <v>37</v>
      </c>
      <c r="O75">
        <v>-0.24527887571365831</v>
      </c>
      <c r="P75">
        <v>0.16429773131098613</v>
      </c>
    </row>
    <row r="76" spans="1:16">
      <c r="A76">
        <v>37.5</v>
      </c>
      <c r="B76">
        <v>3.4791666666666665</v>
      </c>
      <c r="C76">
        <v>-0.21834284877763138</v>
      </c>
      <c r="D76">
        <v>0.79139249638427567</v>
      </c>
      <c r="E76">
        <v>0.12659468914876393</v>
      </c>
      <c r="H76" s="1">
        <v>-0.27272727272727271</v>
      </c>
      <c r="I76" s="1">
        <v>-0.29629629629629628</v>
      </c>
      <c r="J76" s="1">
        <v>0</v>
      </c>
      <c r="K76" s="1">
        <v>-0.30434782608695654</v>
      </c>
      <c r="L76">
        <f t="shared" si="3"/>
        <v>-0.21834284877763138</v>
      </c>
      <c r="M76">
        <f t="shared" si="4"/>
        <v>0.12659468914876393</v>
      </c>
      <c r="N76">
        <f t="shared" si="5"/>
        <v>37.5</v>
      </c>
      <c r="O76">
        <v>-0.21834284877763138</v>
      </c>
      <c r="P76">
        <v>0.12659468914876393</v>
      </c>
    </row>
    <row r="77" spans="1:16">
      <c r="A77">
        <v>38</v>
      </c>
      <c r="B77">
        <v>3.2916666666666665</v>
      </c>
      <c r="C77">
        <v>-0.22291758161323377</v>
      </c>
      <c r="D77">
        <v>0.79385662013573688</v>
      </c>
      <c r="E77">
        <v>0.20828374190781276</v>
      </c>
      <c r="H77" s="1">
        <v>-0.54545454545454541</v>
      </c>
      <c r="I77" s="1">
        <v>-0.25925925925925924</v>
      </c>
      <c r="J77" s="1">
        <v>0</v>
      </c>
      <c r="K77" s="1">
        <v>-8.6956521739130432E-2</v>
      </c>
      <c r="L77">
        <f t="shared" si="3"/>
        <v>-0.22291758161323377</v>
      </c>
      <c r="M77">
        <f t="shared" si="4"/>
        <v>0.20828374190781276</v>
      </c>
      <c r="N77">
        <f t="shared" si="5"/>
        <v>38</v>
      </c>
      <c r="O77">
        <v>-0.22291758161323377</v>
      </c>
      <c r="P77">
        <v>0.20828374190781276</v>
      </c>
    </row>
    <row r="78" spans="1:16">
      <c r="A78">
        <v>38.5</v>
      </c>
      <c r="B78">
        <v>3.5625</v>
      </c>
      <c r="C78">
        <v>-0.24268042746303614</v>
      </c>
      <c r="D78">
        <v>1.1232625472257143</v>
      </c>
      <c r="E78">
        <v>0.1456490608820184</v>
      </c>
      <c r="H78" s="1">
        <v>-0.36363636363636365</v>
      </c>
      <c r="I78" s="1">
        <v>-0.25925925925925924</v>
      </c>
      <c r="J78" s="1">
        <v>0</v>
      </c>
      <c r="K78" s="1">
        <v>-0.34782608695652173</v>
      </c>
      <c r="L78">
        <f t="shared" si="3"/>
        <v>-0.24268042746303614</v>
      </c>
      <c r="M78">
        <f t="shared" si="4"/>
        <v>0.1456490608820184</v>
      </c>
      <c r="N78">
        <f t="shared" si="5"/>
        <v>38.5</v>
      </c>
      <c r="O78">
        <v>-0.24268042746303614</v>
      </c>
      <c r="P78">
        <v>0.1456490608820184</v>
      </c>
    </row>
    <row r="79" spans="1:16">
      <c r="A79">
        <v>39</v>
      </c>
      <c r="B79">
        <v>3.8958333333333335</v>
      </c>
      <c r="C79">
        <v>-0.35393793002488655</v>
      </c>
      <c r="D79">
        <v>0.74389879463987862</v>
      </c>
      <c r="E79">
        <v>0.24534915352823941</v>
      </c>
      <c r="H79" s="1">
        <v>-0.63636363636363635</v>
      </c>
      <c r="I79" s="1">
        <v>-0.51851851851851849</v>
      </c>
      <c r="J79" s="1">
        <v>0</v>
      </c>
      <c r="K79" s="1">
        <v>-0.2608695652173913</v>
      </c>
      <c r="L79">
        <f t="shared" si="3"/>
        <v>-0.35393793002488655</v>
      </c>
      <c r="M79">
        <f t="shared" si="4"/>
        <v>0.24534915352823941</v>
      </c>
      <c r="N79">
        <f t="shared" si="5"/>
        <v>39</v>
      </c>
      <c r="O79">
        <v>-0.35393793002488655</v>
      </c>
      <c r="P79">
        <v>0.24534915352823941</v>
      </c>
    </row>
    <row r="80" spans="1:16">
      <c r="A80">
        <v>39.5</v>
      </c>
      <c r="B80">
        <v>3.75</v>
      </c>
      <c r="C80">
        <v>-0.34109208022251497</v>
      </c>
      <c r="D80">
        <v>0.55901699437494745</v>
      </c>
      <c r="E80">
        <v>0.20200054960326341</v>
      </c>
      <c r="H80" s="1">
        <v>-0.45454545454545453</v>
      </c>
      <c r="I80" s="1">
        <v>-0.51851851851851849</v>
      </c>
      <c r="J80" s="1">
        <v>0</v>
      </c>
      <c r="K80" s="1">
        <v>-0.39130434782608697</v>
      </c>
      <c r="L80">
        <f t="shared" si="3"/>
        <v>-0.34109208022251497</v>
      </c>
      <c r="M80">
        <f t="shared" si="4"/>
        <v>0.20200054960326341</v>
      </c>
      <c r="N80">
        <f t="shared" si="5"/>
        <v>39.5</v>
      </c>
      <c r="O80">
        <v>-0.34109208022251497</v>
      </c>
      <c r="P80">
        <v>0.20200054960326341</v>
      </c>
    </row>
    <row r="81" spans="1:16">
      <c r="A81">
        <v>40</v>
      </c>
      <c r="B81">
        <v>3.7916666666666665</v>
      </c>
      <c r="C81">
        <v>-0.2730566534914361</v>
      </c>
      <c r="D81">
        <v>1.1016086722001925</v>
      </c>
      <c r="E81">
        <v>0.16741455771462385</v>
      </c>
      <c r="H81" s="1">
        <v>-0.45454545454545453</v>
      </c>
      <c r="I81" s="1">
        <v>-0.33333333333333331</v>
      </c>
      <c r="J81" s="1">
        <v>0</v>
      </c>
      <c r="K81" s="1">
        <v>-0.30434782608695654</v>
      </c>
      <c r="L81">
        <f t="shared" si="3"/>
        <v>-0.2730566534914361</v>
      </c>
      <c r="M81">
        <f t="shared" si="4"/>
        <v>0.16741455771462385</v>
      </c>
      <c r="N81">
        <f t="shared" si="5"/>
        <v>40</v>
      </c>
      <c r="O81">
        <v>-0.2730566534914361</v>
      </c>
      <c r="P81">
        <v>0.16741455771462385</v>
      </c>
    </row>
    <row r="82" spans="1:16">
      <c r="A82">
        <v>40.5</v>
      </c>
      <c r="B82">
        <v>2.75</v>
      </c>
      <c r="C82">
        <v>-0.2957839262187088</v>
      </c>
      <c r="D82">
        <v>2.7041634565979922</v>
      </c>
      <c r="E82">
        <v>0.19449090433396488</v>
      </c>
      <c r="H82" s="1">
        <v>-0.54545454545454541</v>
      </c>
      <c r="I82" s="1">
        <v>-0.33333333333333331</v>
      </c>
      <c r="J82" s="1">
        <v>0</v>
      </c>
      <c r="K82" s="1">
        <v>-0.30434782608695654</v>
      </c>
      <c r="L82">
        <f t="shared" si="3"/>
        <v>-0.2957839262187088</v>
      </c>
      <c r="M82">
        <f t="shared" si="4"/>
        <v>0.19449090433396488</v>
      </c>
      <c r="N82">
        <f t="shared" si="5"/>
        <v>40.5</v>
      </c>
      <c r="O82">
        <v>-0.2957839262187088</v>
      </c>
      <c r="P82">
        <v>0.19449090433396488</v>
      </c>
    </row>
    <row r="83" spans="1:16">
      <c r="G83" s="2" t="s">
        <v>11</v>
      </c>
      <c r="H83" s="2">
        <f>MAX(H2:H82)</f>
        <v>0.81818181818181823</v>
      </c>
      <c r="I83" s="2">
        <f t="shared" ref="I83:M83" si="6">MAX(I2:I82)</f>
        <v>0.70370370370370372</v>
      </c>
      <c r="J83" s="2">
        <f t="shared" si="6"/>
        <v>5</v>
      </c>
      <c r="K83" s="2">
        <f t="shared" si="6"/>
        <v>0.13043478260869565</v>
      </c>
      <c r="L83" s="2">
        <f t="shared" si="6"/>
        <v>1.6403528033962815</v>
      </c>
      <c r="M83" s="2">
        <f t="shared" si="6"/>
        <v>1.9543610513742746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Control graph</vt:lpstr>
      <vt:lpstr>GsMTx</vt:lpstr>
      <vt:lpstr>Amiloride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2020-03-16T06:43:57Z</dcterms:created>
  <dcterms:modified xsi:type="dcterms:W3CDTF">2021-06-25T07:55:25Z</dcterms:modified>
</cp:coreProperties>
</file>