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maylim/Desktop/BioRxiv submission 200710/rebuttal elife/Elife revised version 20210615/"/>
    </mc:Choice>
  </mc:AlternateContent>
  <xr:revisionPtr revIDLastSave="0" documentId="13_ncr:1_{E748A68F-5E7D-6E4C-8CD8-6E0184286EA3}" xr6:coauthVersionLast="47" xr6:coauthVersionMax="47" xr10:uidLastSave="{00000000-0000-0000-0000-000000000000}"/>
  <bookViews>
    <workbookView xWindow="3980" yWindow="460" windowWidth="41720" windowHeight="26760" xr2:uid="{C745C505-B254-4577-AF23-87E1E94AC133}"/>
  </bookViews>
  <sheets>
    <sheet name="pERK quantification (Fig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S18" i="1"/>
  <c r="R18" i="1"/>
  <c r="Q18" i="1"/>
  <c r="P18" i="1"/>
  <c r="U17" i="1"/>
  <c r="T17" i="1"/>
  <c r="S17" i="1"/>
  <c r="R17" i="1"/>
  <c r="Q17" i="1"/>
  <c r="P17" i="1"/>
  <c r="N18" i="1"/>
  <c r="M18" i="1"/>
  <c r="L18" i="1"/>
  <c r="K18" i="1"/>
  <c r="J18" i="1"/>
  <c r="I18" i="1"/>
  <c r="N17" i="1"/>
  <c r="M17" i="1"/>
  <c r="L17" i="1"/>
  <c r="K17" i="1"/>
  <c r="J17" i="1"/>
  <c r="I17" i="1"/>
  <c r="C17" i="1"/>
  <c r="D17" i="1"/>
  <c r="E17" i="1"/>
  <c r="F17" i="1"/>
  <c r="G17" i="1"/>
  <c r="C18" i="1"/>
  <c r="D18" i="1"/>
  <c r="E18" i="1"/>
  <c r="F18" i="1"/>
  <c r="G18" i="1"/>
  <c r="B18" i="1"/>
  <c r="B17" i="1"/>
</calcChain>
</file>

<file path=xl/sharedStrings.xml><?xml version="1.0" encoding="utf-8"?>
<sst xmlns="http://schemas.openxmlformats.org/spreadsheetml/2006/main" count="46" uniqueCount="11">
  <si>
    <t>Cortex</t>
    <phoneticPr fontId="1" type="noConversion"/>
  </si>
  <si>
    <t>Hippocampus</t>
    <phoneticPr fontId="1" type="noConversion"/>
  </si>
  <si>
    <t>Amygdala</t>
    <phoneticPr fontId="1" type="noConversion"/>
  </si>
  <si>
    <t>Wildtype</t>
    <phoneticPr fontId="1" type="noConversion"/>
  </si>
  <si>
    <t>ASIC3-/-</t>
    <phoneticPr fontId="1" type="noConversion"/>
  </si>
  <si>
    <t>Control</t>
    <phoneticPr fontId="1" type="noConversion"/>
  </si>
  <si>
    <t>Ultrasound</t>
    <phoneticPr fontId="1" type="noConversion"/>
  </si>
  <si>
    <t>ASIC1a-/-</t>
    <phoneticPr fontId="1" type="noConversion"/>
  </si>
  <si>
    <t>Average</t>
    <phoneticPr fontId="1" type="noConversion"/>
  </si>
  <si>
    <t>Stdev</t>
    <phoneticPr fontId="1" type="noConversion"/>
  </si>
  <si>
    <t>Total cell count of p-ERK positive staining cells in the indicated brain regions (each number is collected from the brain slices of one mouse)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</si>
</sst>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/>
    <xf numFmtId="0" fontId="0" fillId="0" borderId="0" xfId="0" applyBorder="1">
      <alignment vertic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0" fillId="0" borderId="7" xfId="0" applyBorder="1">
      <alignment vertical="center"/>
    </xf>
    <xf numFmtId="0" fontId="3" fillId="0" borderId="0" xfId="0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14CC-710B-44DE-88FA-03EEBFA29E22}">
  <dimension ref="A1:U30"/>
  <sheetViews>
    <sheetView tabSelected="1" workbookViewId="0">
      <selection activeCell="H43" sqref="H43"/>
    </sheetView>
  </sheetViews>
  <sheetFormatPr baseColWidth="10" defaultColWidth="8.83203125" defaultRowHeight="15"/>
  <cols>
    <col min="7" max="7" width="10" customWidth="1"/>
    <col min="14" max="14" width="12" customWidth="1"/>
    <col min="21" max="21" width="13.5" customWidth="1"/>
  </cols>
  <sheetData>
    <row r="1" spans="1:21">
      <c r="A1" t="s">
        <v>10</v>
      </c>
    </row>
    <row r="2" spans="1:21">
      <c r="A2" s="1"/>
      <c r="B2" s="2" t="s">
        <v>0</v>
      </c>
      <c r="C2" s="2"/>
      <c r="D2" s="2"/>
      <c r="E2" s="2"/>
      <c r="F2" s="2"/>
      <c r="G2" s="3"/>
      <c r="H2" s="1"/>
      <c r="I2" s="2" t="s">
        <v>1</v>
      </c>
      <c r="J2" s="2"/>
      <c r="K2" s="2"/>
      <c r="L2" s="2"/>
      <c r="M2" s="2"/>
      <c r="N2" s="3"/>
      <c r="O2" s="1"/>
      <c r="P2" s="2" t="s">
        <v>2</v>
      </c>
      <c r="Q2" s="2"/>
      <c r="R2" s="2"/>
      <c r="S2" s="2"/>
      <c r="T2" s="2"/>
      <c r="U2" s="3"/>
    </row>
    <row r="3" spans="1:21">
      <c r="A3" s="4"/>
      <c r="B3" s="8" t="s">
        <v>3</v>
      </c>
      <c r="C3" s="8" t="s">
        <v>3</v>
      </c>
      <c r="D3" s="8" t="s">
        <v>7</v>
      </c>
      <c r="E3" s="8" t="s">
        <v>7</v>
      </c>
      <c r="F3" s="8" t="s">
        <v>4</v>
      </c>
      <c r="G3" s="5" t="s">
        <v>4</v>
      </c>
      <c r="H3" s="4"/>
      <c r="I3" s="8" t="s">
        <v>3</v>
      </c>
      <c r="J3" s="8" t="s">
        <v>3</v>
      </c>
      <c r="K3" s="8" t="s">
        <v>7</v>
      </c>
      <c r="L3" s="8" t="s">
        <v>7</v>
      </c>
      <c r="M3" s="8" t="s">
        <v>4</v>
      </c>
      <c r="N3" s="5" t="s">
        <v>4</v>
      </c>
      <c r="O3" s="4"/>
      <c r="P3" s="8" t="s">
        <v>3</v>
      </c>
      <c r="Q3" s="8" t="s">
        <v>3</v>
      </c>
      <c r="R3" s="8" t="s">
        <v>7</v>
      </c>
      <c r="S3" s="8" t="s">
        <v>7</v>
      </c>
      <c r="T3" s="8" t="s">
        <v>4</v>
      </c>
      <c r="U3" s="5" t="s">
        <v>4</v>
      </c>
    </row>
    <row r="4" spans="1:21">
      <c r="A4" s="4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5" t="s">
        <v>6</v>
      </c>
      <c r="H4" s="4"/>
      <c r="I4" s="8" t="s">
        <v>5</v>
      </c>
      <c r="J4" s="8" t="s">
        <v>6</v>
      </c>
      <c r="K4" s="8" t="s">
        <v>5</v>
      </c>
      <c r="L4" s="8" t="s">
        <v>6</v>
      </c>
      <c r="M4" s="8" t="s">
        <v>5</v>
      </c>
      <c r="N4" s="5" t="s">
        <v>6</v>
      </c>
      <c r="O4" s="4"/>
      <c r="P4" s="8" t="s">
        <v>5</v>
      </c>
      <c r="Q4" s="8" t="s">
        <v>6</v>
      </c>
      <c r="R4" s="8" t="s">
        <v>5</v>
      </c>
      <c r="S4" s="8" t="s">
        <v>6</v>
      </c>
      <c r="T4" s="8" t="s">
        <v>5</v>
      </c>
      <c r="U4" s="5" t="s">
        <v>6</v>
      </c>
    </row>
    <row r="5" spans="1:21">
      <c r="A5" s="4"/>
      <c r="B5" s="9">
        <v>52</v>
      </c>
      <c r="C5" s="9">
        <v>127</v>
      </c>
      <c r="D5" s="9">
        <v>113</v>
      </c>
      <c r="E5" s="9">
        <v>94</v>
      </c>
      <c r="F5" s="9">
        <v>9</v>
      </c>
      <c r="G5" s="10">
        <v>92</v>
      </c>
      <c r="H5" s="4"/>
      <c r="I5" s="9">
        <v>2</v>
      </c>
      <c r="J5" s="9">
        <v>17</v>
      </c>
      <c r="K5" s="9">
        <v>27</v>
      </c>
      <c r="L5" s="9">
        <v>198</v>
      </c>
      <c r="M5" s="9">
        <v>2</v>
      </c>
      <c r="N5" s="10">
        <v>66</v>
      </c>
      <c r="O5" s="4"/>
      <c r="P5" s="9">
        <v>667</v>
      </c>
      <c r="Q5" s="9">
        <v>668</v>
      </c>
      <c r="R5" s="9">
        <v>56</v>
      </c>
      <c r="S5" s="9">
        <v>636</v>
      </c>
      <c r="T5" s="9">
        <v>45</v>
      </c>
      <c r="U5" s="10">
        <v>257</v>
      </c>
    </row>
    <row r="6" spans="1:21">
      <c r="A6" s="4"/>
      <c r="B6" s="9">
        <v>165</v>
      </c>
      <c r="C6" s="9">
        <v>58</v>
      </c>
      <c r="D6" s="9">
        <v>8</v>
      </c>
      <c r="E6" s="9">
        <v>51</v>
      </c>
      <c r="F6" s="9">
        <v>15</v>
      </c>
      <c r="G6" s="10">
        <v>196</v>
      </c>
      <c r="H6" s="4"/>
      <c r="I6" s="9">
        <v>4</v>
      </c>
      <c r="J6" s="9">
        <v>346</v>
      </c>
      <c r="K6" s="9">
        <v>2</v>
      </c>
      <c r="L6" s="9">
        <v>64</v>
      </c>
      <c r="M6" s="9">
        <v>38</v>
      </c>
      <c r="N6" s="10">
        <v>87</v>
      </c>
      <c r="O6" s="4"/>
      <c r="P6" s="9">
        <v>125</v>
      </c>
      <c r="Q6" s="9">
        <v>479</v>
      </c>
      <c r="R6" s="9">
        <v>434</v>
      </c>
      <c r="S6" s="9">
        <v>569</v>
      </c>
      <c r="T6" s="9">
        <v>152</v>
      </c>
      <c r="U6" s="10">
        <v>323</v>
      </c>
    </row>
    <row r="7" spans="1:21">
      <c r="A7" s="4"/>
      <c r="B7" s="9">
        <v>41</v>
      </c>
      <c r="C7" s="9">
        <v>294</v>
      </c>
      <c r="D7" s="9">
        <v>114</v>
      </c>
      <c r="E7" s="9">
        <v>73</v>
      </c>
      <c r="F7" s="9">
        <v>22</v>
      </c>
      <c r="G7" s="10">
        <v>201</v>
      </c>
      <c r="H7" s="4"/>
      <c r="I7" s="9">
        <v>12</v>
      </c>
      <c r="J7" s="9">
        <v>46</v>
      </c>
      <c r="K7" s="9">
        <v>0</v>
      </c>
      <c r="L7" s="9">
        <v>32</v>
      </c>
      <c r="M7" s="9">
        <v>16</v>
      </c>
      <c r="N7" s="10">
        <v>149</v>
      </c>
      <c r="O7" s="4"/>
      <c r="P7" s="9">
        <v>44</v>
      </c>
      <c r="Q7" s="9">
        <v>724</v>
      </c>
      <c r="R7" s="9">
        <v>308</v>
      </c>
      <c r="S7" s="9">
        <v>434</v>
      </c>
      <c r="T7" s="9">
        <v>178</v>
      </c>
      <c r="U7" s="10">
        <v>318</v>
      </c>
    </row>
    <row r="8" spans="1:21">
      <c r="A8" s="4"/>
      <c r="B8" s="9">
        <v>10</v>
      </c>
      <c r="C8" s="9">
        <v>76</v>
      </c>
      <c r="D8" s="9">
        <v>147</v>
      </c>
      <c r="E8" s="9">
        <v>32</v>
      </c>
      <c r="F8" s="9">
        <v>0</v>
      </c>
      <c r="G8" s="10">
        <v>147</v>
      </c>
      <c r="H8" s="4"/>
      <c r="I8" s="9">
        <v>65</v>
      </c>
      <c r="J8" s="9">
        <v>41</v>
      </c>
      <c r="K8" s="9">
        <v>0</v>
      </c>
      <c r="L8" s="9">
        <v>86</v>
      </c>
      <c r="M8" s="9">
        <v>0</v>
      </c>
      <c r="N8" s="10">
        <v>140</v>
      </c>
      <c r="O8" s="4"/>
      <c r="P8" s="9">
        <v>43</v>
      </c>
      <c r="Q8" s="9">
        <v>284</v>
      </c>
      <c r="R8" s="9">
        <v>318</v>
      </c>
      <c r="S8" s="9">
        <v>355</v>
      </c>
      <c r="T8" s="9">
        <v>125</v>
      </c>
      <c r="U8" s="10">
        <v>133</v>
      </c>
    </row>
    <row r="9" spans="1:21">
      <c r="A9" s="4"/>
      <c r="B9" s="9">
        <v>59</v>
      </c>
      <c r="C9" s="9">
        <v>4</v>
      </c>
      <c r="D9" s="9">
        <v>213</v>
      </c>
      <c r="E9" s="9">
        <v>61</v>
      </c>
      <c r="F9" s="9">
        <v>0</v>
      </c>
      <c r="G9" s="10">
        <v>68</v>
      </c>
      <c r="H9" s="4"/>
      <c r="I9" s="9">
        <v>9</v>
      </c>
      <c r="J9" s="9">
        <v>87</v>
      </c>
      <c r="K9" s="9">
        <v>0</v>
      </c>
      <c r="L9" s="9">
        <v>114</v>
      </c>
      <c r="M9" s="9">
        <v>0</v>
      </c>
      <c r="N9" s="10">
        <v>263</v>
      </c>
      <c r="O9" s="4"/>
      <c r="P9" s="9">
        <v>188</v>
      </c>
      <c r="Q9" s="9">
        <v>167</v>
      </c>
      <c r="R9" s="9">
        <v>381</v>
      </c>
      <c r="S9" s="9">
        <v>363</v>
      </c>
      <c r="T9" s="9">
        <v>164</v>
      </c>
      <c r="U9" s="10">
        <v>251</v>
      </c>
    </row>
    <row r="10" spans="1:21">
      <c r="A10" s="4"/>
      <c r="B10" s="9">
        <v>9</v>
      </c>
      <c r="C10" s="9">
        <v>167</v>
      </c>
      <c r="D10" s="9"/>
      <c r="E10" s="9">
        <v>160</v>
      </c>
      <c r="F10" s="9"/>
      <c r="G10" s="10"/>
      <c r="H10" s="4"/>
      <c r="I10" s="9">
        <v>16</v>
      </c>
      <c r="J10" s="9">
        <v>151</v>
      </c>
      <c r="K10" s="8"/>
      <c r="L10" s="9">
        <v>0</v>
      </c>
      <c r="M10" s="9"/>
      <c r="N10" s="10"/>
      <c r="O10" s="4"/>
      <c r="P10" s="9">
        <v>109</v>
      </c>
      <c r="Q10" s="9">
        <v>450</v>
      </c>
      <c r="R10" s="9"/>
      <c r="S10" s="9">
        <v>115</v>
      </c>
      <c r="T10" s="8"/>
      <c r="U10" s="5"/>
    </row>
    <row r="11" spans="1:21">
      <c r="A11" s="4"/>
      <c r="B11" s="9">
        <v>13</v>
      </c>
      <c r="C11" s="9">
        <v>188</v>
      </c>
      <c r="D11" s="8"/>
      <c r="E11" s="9">
        <v>69</v>
      </c>
      <c r="F11" s="9"/>
      <c r="G11" s="10"/>
      <c r="H11" s="4"/>
      <c r="I11" s="9">
        <v>82</v>
      </c>
      <c r="J11" s="9">
        <v>152</v>
      </c>
      <c r="K11" s="8"/>
      <c r="L11" s="9">
        <v>0</v>
      </c>
      <c r="M11" s="8"/>
      <c r="N11" s="5"/>
      <c r="O11" s="4"/>
      <c r="P11" s="9">
        <v>173</v>
      </c>
      <c r="Q11" s="9">
        <v>353</v>
      </c>
      <c r="R11" s="9"/>
      <c r="S11" s="9">
        <v>238</v>
      </c>
      <c r="T11" s="8"/>
      <c r="U11" s="5"/>
    </row>
    <row r="12" spans="1:21">
      <c r="A12" s="4"/>
      <c r="B12" s="9">
        <v>36</v>
      </c>
      <c r="C12" s="9">
        <v>212</v>
      </c>
      <c r="D12" s="8"/>
      <c r="E12" s="9">
        <v>73</v>
      </c>
      <c r="F12" s="8"/>
      <c r="G12" s="5"/>
      <c r="H12" s="4"/>
      <c r="I12" s="9">
        <v>127</v>
      </c>
      <c r="J12" s="9">
        <v>236</v>
      </c>
      <c r="K12" s="8"/>
      <c r="L12" s="9">
        <v>0</v>
      </c>
      <c r="M12" s="8"/>
      <c r="N12" s="5"/>
      <c r="O12" s="4"/>
      <c r="P12" s="9">
        <v>56</v>
      </c>
      <c r="Q12" s="9">
        <v>124</v>
      </c>
      <c r="R12" s="9"/>
      <c r="S12" s="9">
        <v>272</v>
      </c>
      <c r="T12" s="8"/>
      <c r="U12" s="5"/>
    </row>
    <row r="13" spans="1:21">
      <c r="A13" s="4"/>
      <c r="B13" s="9">
        <v>20</v>
      </c>
      <c r="C13" s="9">
        <v>135</v>
      </c>
      <c r="D13" s="8"/>
      <c r="E13" s="9">
        <v>207</v>
      </c>
      <c r="F13" s="8"/>
      <c r="G13" s="5"/>
      <c r="H13" s="4"/>
      <c r="I13" s="9">
        <v>22</v>
      </c>
      <c r="J13" s="9">
        <v>277</v>
      </c>
      <c r="K13" s="8"/>
      <c r="L13" s="8"/>
      <c r="M13" s="8"/>
      <c r="N13" s="5"/>
      <c r="O13" s="4"/>
      <c r="P13" s="9">
        <v>48</v>
      </c>
      <c r="Q13" s="9">
        <v>917</v>
      </c>
      <c r="R13" s="9"/>
      <c r="S13" s="9">
        <v>334</v>
      </c>
      <c r="T13" s="8"/>
      <c r="U13" s="5"/>
    </row>
    <row r="14" spans="1:21">
      <c r="A14" s="4"/>
      <c r="B14" s="9">
        <v>1</v>
      </c>
      <c r="C14" s="9">
        <v>154</v>
      </c>
      <c r="D14" s="9"/>
      <c r="E14" s="9"/>
      <c r="F14" s="8"/>
      <c r="G14" s="5"/>
      <c r="H14" s="4"/>
      <c r="I14" s="9">
        <v>54</v>
      </c>
      <c r="J14" s="9"/>
      <c r="K14" s="8"/>
      <c r="L14" s="8"/>
      <c r="M14" s="8"/>
      <c r="N14" s="5"/>
      <c r="O14" s="4"/>
      <c r="P14" s="9">
        <v>29</v>
      </c>
      <c r="Q14" s="9">
        <v>907</v>
      </c>
      <c r="R14" s="9"/>
      <c r="S14" s="8"/>
      <c r="T14" s="8"/>
      <c r="U14" s="5"/>
    </row>
    <row r="15" spans="1:21">
      <c r="A15" s="4"/>
      <c r="B15" s="9">
        <v>24</v>
      </c>
      <c r="C15" s="8"/>
      <c r="D15" s="8"/>
      <c r="E15" s="8"/>
      <c r="F15" s="8"/>
      <c r="G15" s="5"/>
      <c r="H15" s="4"/>
      <c r="I15" s="9">
        <v>12</v>
      </c>
      <c r="J15" s="9"/>
      <c r="K15" s="9"/>
      <c r="L15" s="9"/>
      <c r="M15" s="8"/>
      <c r="N15" s="5"/>
      <c r="O15" s="4"/>
      <c r="P15" s="9">
        <v>466</v>
      </c>
      <c r="Q15" s="12">
        <v>1149</v>
      </c>
      <c r="R15" s="9"/>
      <c r="S15" s="8"/>
      <c r="T15" s="8"/>
      <c r="U15" s="5"/>
    </row>
    <row r="16" spans="1:21">
      <c r="A16" s="4"/>
      <c r="B16" s="9">
        <v>0</v>
      </c>
      <c r="C16" s="8"/>
      <c r="D16" s="8"/>
      <c r="E16" s="8"/>
      <c r="F16" s="8"/>
      <c r="G16" s="5"/>
      <c r="H16" s="4"/>
      <c r="I16" s="8"/>
      <c r="J16" s="9"/>
      <c r="K16" s="9"/>
      <c r="L16" s="9"/>
      <c r="M16" s="8"/>
      <c r="N16" s="5"/>
      <c r="O16" s="4"/>
      <c r="P16" s="9">
        <v>706</v>
      </c>
      <c r="Q16" s="12">
        <v>1068</v>
      </c>
      <c r="R16" s="9"/>
      <c r="S16" s="9"/>
      <c r="T16" s="9"/>
      <c r="U16" s="10"/>
    </row>
    <row r="17" spans="1:21">
      <c r="A17" s="4" t="s">
        <v>8</v>
      </c>
      <c r="B17" s="8">
        <f>AVERAGE(B5:B16)</f>
        <v>35.833333333333336</v>
      </c>
      <c r="C17" s="8">
        <f t="shared" ref="C17:G17" si="0">AVERAGE(C5:C16)</f>
        <v>141.5</v>
      </c>
      <c r="D17" s="8">
        <f t="shared" si="0"/>
        <v>119</v>
      </c>
      <c r="E17" s="8">
        <f t="shared" si="0"/>
        <v>91.111111111111114</v>
      </c>
      <c r="F17" s="8">
        <f t="shared" si="0"/>
        <v>9.1999999999999993</v>
      </c>
      <c r="G17" s="8">
        <f t="shared" si="0"/>
        <v>140.80000000000001</v>
      </c>
      <c r="H17" s="4" t="s">
        <v>8</v>
      </c>
      <c r="I17" s="8">
        <f>AVERAGE(I5:I16)</f>
        <v>36.81818181818182</v>
      </c>
      <c r="J17" s="8">
        <f t="shared" ref="J17" si="1">AVERAGE(J5:J16)</f>
        <v>150.33333333333334</v>
      </c>
      <c r="K17" s="8">
        <f t="shared" ref="K17" si="2">AVERAGE(K5:K16)</f>
        <v>5.8</v>
      </c>
      <c r="L17" s="8">
        <f t="shared" ref="L17" si="3">AVERAGE(L5:L16)</f>
        <v>61.75</v>
      </c>
      <c r="M17" s="8">
        <f t="shared" ref="M17" si="4">AVERAGE(M5:M16)</f>
        <v>11.2</v>
      </c>
      <c r="N17" s="8">
        <f t="shared" ref="N17" si="5">AVERAGE(N5:N16)</f>
        <v>141</v>
      </c>
      <c r="O17" s="4" t="s">
        <v>8</v>
      </c>
      <c r="P17" s="8">
        <f>AVERAGE(P5:P16)</f>
        <v>221.16666666666666</v>
      </c>
      <c r="Q17" s="8">
        <f t="shared" ref="Q17" si="6">AVERAGE(Q5:Q16)</f>
        <v>607.5</v>
      </c>
      <c r="R17" s="8">
        <f t="shared" ref="R17" si="7">AVERAGE(R5:R16)</f>
        <v>299.39999999999998</v>
      </c>
      <c r="S17" s="8">
        <f t="shared" ref="S17" si="8">AVERAGE(S5:S16)</f>
        <v>368.44444444444446</v>
      </c>
      <c r="T17" s="8">
        <f t="shared" ref="T17" si="9">AVERAGE(T5:T16)</f>
        <v>132.80000000000001</v>
      </c>
      <c r="U17" s="8">
        <f t="shared" ref="U17" si="10">AVERAGE(U5:U16)</f>
        <v>256.39999999999998</v>
      </c>
    </row>
    <row r="18" spans="1:21">
      <c r="A18" s="6" t="s">
        <v>9</v>
      </c>
      <c r="B18" s="11">
        <f>STDEVA(B5:B16)</f>
        <v>45.030965776761647</v>
      </c>
      <c r="C18" s="11">
        <f t="shared" ref="C18:G18" si="11">STDEVA(C5:C16)</f>
        <v>82.74223696382505</v>
      </c>
      <c r="D18" s="11">
        <f t="shared" si="11"/>
        <v>74.165355793658804</v>
      </c>
      <c r="E18" s="11">
        <f t="shared" si="11"/>
        <v>56.279313349676819</v>
      </c>
      <c r="F18" s="11">
        <f t="shared" si="11"/>
        <v>9.5760116958992896</v>
      </c>
      <c r="G18" s="11">
        <f t="shared" si="11"/>
        <v>59.980830271012429</v>
      </c>
      <c r="H18" s="6" t="s">
        <v>9</v>
      </c>
      <c r="I18" s="11">
        <f>STDEVA(I5:I16)</f>
        <v>40.26367638906855</v>
      </c>
      <c r="J18" s="11">
        <f t="shared" ref="J18:N18" si="12">STDEVA(J5:J16)</f>
        <v>115.27141883398504</v>
      </c>
      <c r="K18" s="11">
        <f t="shared" si="12"/>
        <v>11.882760622010357</v>
      </c>
      <c r="L18" s="11">
        <f t="shared" si="12"/>
        <v>69.909635550881987</v>
      </c>
      <c r="M18" s="11">
        <f t="shared" si="12"/>
        <v>16.407315441594946</v>
      </c>
      <c r="N18" s="11">
        <f t="shared" si="12"/>
        <v>76.63223864666881</v>
      </c>
      <c r="O18" s="6" t="s">
        <v>9</v>
      </c>
      <c r="P18" s="11">
        <f>STDEVA(P5:P16)</f>
        <v>247.96437916227671</v>
      </c>
      <c r="Q18" s="11">
        <f t="shared" ref="Q18:U18" si="13">STDEVA(Q5:Q16)</f>
        <v>349.87777086499017</v>
      </c>
      <c r="R18" s="11">
        <f t="shared" si="13"/>
        <v>145.29211953853519</v>
      </c>
      <c r="S18" s="11">
        <f t="shared" si="13"/>
        <v>161.26617059314634</v>
      </c>
      <c r="T18" s="11">
        <f t="shared" si="13"/>
        <v>52.808143311424999</v>
      </c>
      <c r="U18" s="11">
        <f t="shared" si="13"/>
        <v>76.627671242182501</v>
      </c>
    </row>
    <row r="19" spans="1:21">
      <c r="C19" s="7"/>
      <c r="D19" s="7"/>
      <c r="E19" s="7"/>
      <c r="F19" s="7"/>
      <c r="G19" s="7"/>
      <c r="K19" s="7"/>
      <c r="L19" s="7"/>
      <c r="M19" s="7"/>
      <c r="N19" s="7"/>
      <c r="P19" s="7"/>
      <c r="S19" s="7"/>
      <c r="T19" s="7"/>
      <c r="U19" s="7"/>
    </row>
    <row r="20" spans="1:21">
      <c r="C20" s="7"/>
      <c r="D20" s="7"/>
      <c r="E20" s="7"/>
      <c r="F20" s="7"/>
      <c r="G20" s="7"/>
      <c r="K20" s="7"/>
      <c r="L20" s="7"/>
      <c r="M20" s="7"/>
      <c r="N20" s="7"/>
      <c r="P20" s="7"/>
      <c r="R20" s="7"/>
      <c r="S20" s="7"/>
      <c r="T20" s="7"/>
      <c r="U20" s="7"/>
    </row>
    <row r="21" spans="1:21">
      <c r="C21" s="7"/>
      <c r="D21" s="7"/>
      <c r="E21" s="7"/>
      <c r="F21" s="7"/>
      <c r="G21" s="7"/>
      <c r="I21" s="7"/>
      <c r="J21" s="7"/>
      <c r="K21" s="7"/>
      <c r="L21" s="7"/>
      <c r="M21" s="7"/>
      <c r="N21" s="7"/>
      <c r="P21" s="7"/>
      <c r="Q21" s="7"/>
      <c r="R21" s="7"/>
      <c r="S21" s="7"/>
      <c r="T21" s="7"/>
      <c r="U21" s="7"/>
    </row>
    <row r="22" spans="1:21">
      <c r="I22" s="7"/>
      <c r="J22" s="7"/>
      <c r="K22" s="7"/>
      <c r="L22" s="7"/>
      <c r="M22" s="7"/>
      <c r="N22" s="7"/>
      <c r="P22" s="7"/>
      <c r="Q22" s="7"/>
      <c r="R22" s="7"/>
      <c r="S22" s="7"/>
      <c r="T22" s="7"/>
      <c r="U22" s="7"/>
    </row>
    <row r="23" spans="1:21">
      <c r="I23" s="7"/>
      <c r="J23" s="7"/>
      <c r="K23" s="7"/>
      <c r="L23" s="7"/>
      <c r="M23" s="7"/>
      <c r="N23" s="7"/>
      <c r="P23" s="7"/>
      <c r="Q23" s="7"/>
      <c r="R23" s="7"/>
      <c r="S23" s="7"/>
      <c r="T23" s="7"/>
      <c r="U23" s="7"/>
    </row>
    <row r="24" spans="1:21">
      <c r="I24" s="7"/>
      <c r="J24" s="7"/>
      <c r="K24" s="7"/>
      <c r="L24" s="7"/>
      <c r="M24" s="7"/>
      <c r="N24" s="7"/>
      <c r="P24" s="7"/>
      <c r="Q24" s="7"/>
      <c r="R24" s="7"/>
      <c r="S24" s="7"/>
      <c r="T24" s="7"/>
      <c r="U24" s="7"/>
    </row>
    <row r="25" spans="1:21">
      <c r="I25" s="7"/>
      <c r="J25" s="7"/>
      <c r="M25" s="7"/>
      <c r="N25" s="7"/>
      <c r="P25" s="7"/>
      <c r="Q25" s="7"/>
      <c r="R25" s="7"/>
      <c r="S25" s="7"/>
      <c r="T25" s="7"/>
      <c r="U25" s="7"/>
    </row>
    <row r="26" spans="1:21">
      <c r="I26" s="7"/>
      <c r="J26" s="7"/>
      <c r="M26" s="7"/>
      <c r="N26" s="7"/>
      <c r="P26" s="7"/>
      <c r="Q26" s="7"/>
      <c r="R26" s="7"/>
      <c r="S26" s="7"/>
      <c r="T26" s="7"/>
      <c r="U26" s="7"/>
    </row>
    <row r="27" spans="1:21">
      <c r="I27" s="7"/>
      <c r="J27" s="7"/>
      <c r="M27" s="7"/>
      <c r="N27" s="7"/>
      <c r="T27" s="7"/>
      <c r="U27" s="7"/>
    </row>
    <row r="28" spans="1:21">
      <c r="T28" s="7"/>
      <c r="U28" s="7"/>
    </row>
    <row r="29" spans="1:21">
      <c r="P29" s="7"/>
      <c r="T29" s="7"/>
      <c r="U29" s="7"/>
    </row>
    <row r="30" spans="1:21">
      <c r="P30" s="7"/>
      <c r="T30" s="7"/>
      <c r="U30" s="7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pERK quantification (Fig7)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戴小芯</dc:creator>
  <cp:lastModifiedBy>Microsoft Office User</cp:lastModifiedBy>
  <dcterms:created xsi:type="dcterms:W3CDTF">2021-06-24T13:49:22Z</dcterms:created>
  <dcterms:modified xsi:type="dcterms:W3CDTF">2021-07-06T02:41:36Z</dcterms:modified>
</cp:coreProperties>
</file>