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kele/UPGON/LIN-5/MANUSCRIPT/Reviews/Figures_revised/Figure 5/"/>
    </mc:Choice>
  </mc:AlternateContent>
  <xr:revisionPtr revIDLastSave="0" documentId="13_ncr:1_{50A9F543-F912-AB4E-AB7A-CFE229C40D5F}" xr6:coauthVersionLast="45" xr6:coauthVersionMax="45" xr10:uidLastSave="{00000000-0000-0000-0000-000000000000}"/>
  <bookViews>
    <workbookView xWindow="0" yWindow="460" windowWidth="28800" windowHeight="16120" xr2:uid="{1212DDD5-A423-2947-9119-6945DF52C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1" l="1"/>
  <c r="T38" i="1"/>
  <c r="T47" i="1"/>
  <c r="X39" i="1" l="1"/>
  <c r="X40" i="1"/>
  <c r="X41" i="1"/>
  <c r="X42" i="1"/>
  <c r="X43" i="1"/>
  <c r="X44" i="1"/>
  <c r="X45" i="1"/>
  <c r="X46" i="1"/>
  <c r="X47" i="1"/>
  <c r="X48" i="1"/>
  <c r="X49" i="1"/>
  <c r="X38" i="1"/>
</calcChain>
</file>

<file path=xl/sharedStrings.xml><?xml version="1.0" encoding="utf-8"?>
<sst xmlns="http://schemas.openxmlformats.org/spreadsheetml/2006/main" count="375" uniqueCount="89">
  <si>
    <t>ID</t>
  </si>
  <si>
    <t>Proc</t>
  </si>
  <si>
    <t>Marker</t>
  </si>
  <si>
    <t>Genotype</t>
  </si>
  <si>
    <t>UPT</t>
  </si>
  <si>
    <t>MS</t>
  </si>
  <si>
    <t>MSp</t>
  </si>
  <si>
    <t>E</t>
  </si>
  <si>
    <t>Ea</t>
  </si>
  <si>
    <t>Ep</t>
  </si>
  <si>
    <t>AB2</t>
  </si>
  <si>
    <t>AB3</t>
  </si>
  <si>
    <t>AB4</t>
  </si>
  <si>
    <t>AB5</t>
  </si>
  <si>
    <t>outcome</t>
  </si>
  <si>
    <t>Abs</t>
  </si>
  <si>
    <t>P1s</t>
  </si>
  <si>
    <t>length</t>
  </si>
  <si>
    <t>width</t>
  </si>
  <si>
    <t>EaMax</t>
  </si>
  <si>
    <t>EpMax</t>
  </si>
  <si>
    <t>EaDisp</t>
  </si>
  <si>
    <t>EpDisp</t>
  </si>
  <si>
    <t>AB.rel</t>
  </si>
  <si>
    <t>Group</t>
  </si>
  <si>
    <t>JM1</t>
  </si>
  <si>
    <t>M</t>
  </si>
  <si>
    <t>end-3</t>
  </si>
  <si>
    <t>ev571</t>
  </si>
  <si>
    <t>hatched</t>
  </si>
  <si>
    <t>Alive</t>
  </si>
  <si>
    <t>JM2</t>
  </si>
  <si>
    <t>died</t>
  </si>
  <si>
    <t>Dead</t>
  </si>
  <si>
    <t>JM3</t>
  </si>
  <si>
    <t>JM4</t>
  </si>
  <si>
    <t>JM5</t>
  </si>
  <si>
    <t>JM6</t>
  </si>
  <si>
    <t>JM7</t>
  </si>
  <si>
    <t>JM8</t>
  </si>
  <si>
    <t>JM9</t>
  </si>
  <si>
    <t>JM10</t>
  </si>
  <si>
    <t>JM11</t>
  </si>
  <si>
    <t>JM12</t>
  </si>
  <si>
    <t>JM13</t>
  </si>
  <si>
    <t>JM14</t>
  </si>
  <si>
    <t>JM15</t>
  </si>
  <si>
    <t>JM16</t>
  </si>
  <si>
    <t>JM17</t>
  </si>
  <si>
    <t>JM18</t>
  </si>
  <si>
    <t>JC19</t>
  </si>
  <si>
    <t>C</t>
  </si>
  <si>
    <t>Ctrl</t>
  </si>
  <si>
    <t>JC20</t>
  </si>
  <si>
    <t>JT21</t>
  </si>
  <si>
    <t>JT22</t>
  </si>
  <si>
    <t>JT23</t>
  </si>
  <si>
    <t>JT24</t>
  </si>
  <si>
    <t>JT25</t>
  </si>
  <si>
    <t>JT26</t>
  </si>
  <si>
    <t>JT27</t>
  </si>
  <si>
    <t>JT28</t>
  </si>
  <si>
    <t>JT29</t>
  </si>
  <si>
    <t>JT31</t>
  </si>
  <si>
    <t>JC32</t>
  </si>
  <si>
    <t>JC33</t>
  </si>
  <si>
    <t>JC34</t>
  </si>
  <si>
    <t>JC35</t>
  </si>
  <si>
    <t>JC36</t>
  </si>
  <si>
    <t>JT37</t>
  </si>
  <si>
    <t>JM38</t>
  </si>
  <si>
    <t>JM39</t>
  </si>
  <si>
    <t>JM40</t>
  </si>
  <si>
    <t>JM41</t>
  </si>
  <si>
    <t>JM42</t>
  </si>
  <si>
    <t>JM43</t>
  </si>
  <si>
    <t>JM44</t>
  </si>
  <si>
    <t>JM45</t>
  </si>
  <si>
    <t>JM46</t>
  </si>
  <si>
    <t>JT47</t>
  </si>
  <si>
    <t>JT48</t>
  </si>
  <si>
    <t>JT49</t>
  </si>
  <si>
    <t>NA</t>
  </si>
  <si>
    <t>A</t>
  </si>
  <si>
    <t>B</t>
  </si>
  <si>
    <t>EMS skewed</t>
  </si>
  <si>
    <t>Note</t>
  </si>
  <si>
    <t>Batch</t>
  </si>
  <si>
    <t>Inverted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</si>
</sst>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377F9-BB7C-4642-AF7F-73E89C053B3D}">
  <dimension ref="A1:AA49"/>
  <sheetViews>
    <sheetView tabSelected="1" zoomScale="110" zoomScaleNormal="110" workbookViewId="0">
      <pane ySplit="1" topLeftCell="A2" activePane="bottomLeft" state="frozen"/>
      <selection pane="bottomLeft" activeCell="B31" sqref="B31"/>
    </sheetView>
  </sheetViews>
  <sheetFormatPr baseColWidth="10" defaultRowHeight="15"/>
  <cols>
    <col min="1" max="1" width="5.5" style="3" bestFit="1" customWidth="1"/>
    <col min="2" max="2" width="4.6640625" style="3" bestFit="1" customWidth="1"/>
    <col min="3" max="3" width="7" style="3" bestFit="1" customWidth="1"/>
    <col min="4" max="4" width="9" style="3" bestFit="1" customWidth="1"/>
    <col min="5" max="14" width="7" style="3" customWidth="1"/>
    <col min="15" max="15" width="9.33203125" style="3" customWidth="1"/>
    <col min="16" max="16" width="7.33203125" style="3" customWidth="1"/>
    <col min="17" max="17" width="6.33203125" style="3" customWidth="1"/>
    <col min="18" max="18" width="7" style="3" customWidth="1"/>
    <col min="19" max="19" width="7.1640625" style="3" customWidth="1"/>
    <col min="20" max="21" width="7.6640625" style="3" customWidth="1"/>
    <col min="22" max="23" width="6.6640625" style="3" bestFit="1" customWidth="1"/>
    <col min="24" max="24" width="7.5" style="3" customWidth="1"/>
    <col min="25" max="25" width="7.5" style="3" bestFit="1" customWidth="1"/>
    <col min="26" max="26" width="5.5" style="3" bestFit="1" customWidth="1"/>
    <col min="27" max="16384" width="10.83203125" style="3"/>
  </cols>
  <sheetData>
    <row r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3" t="s">
        <v>24</v>
      </c>
      <c r="Z1" s="3" t="s">
        <v>87</v>
      </c>
      <c r="AA1" s="3" t="s">
        <v>86</v>
      </c>
    </row>
    <row r="2" spans="1:27">
      <c r="A2" s="3" t="s">
        <v>25</v>
      </c>
      <c r="B2" s="3" t="s">
        <v>26</v>
      </c>
      <c r="C2" s="3" t="s">
        <v>27</v>
      </c>
      <c r="D2" s="3" t="s">
        <v>28</v>
      </c>
      <c r="E2" s="1">
        <v>27</v>
      </c>
      <c r="F2" s="1">
        <v>80</v>
      </c>
      <c r="G2" s="1">
        <v>118</v>
      </c>
      <c r="H2" s="1">
        <v>80</v>
      </c>
      <c r="I2" s="1">
        <v>144</v>
      </c>
      <c r="J2" s="1">
        <v>146</v>
      </c>
      <c r="K2" s="1">
        <v>46</v>
      </c>
      <c r="L2" s="1">
        <v>72</v>
      </c>
      <c r="M2" s="1">
        <v>100</v>
      </c>
      <c r="N2" s="1">
        <v>140</v>
      </c>
      <c r="O2" s="3" t="s">
        <v>29</v>
      </c>
      <c r="P2" s="1">
        <v>735</v>
      </c>
      <c r="Q2" s="1">
        <v>649</v>
      </c>
      <c r="R2" s="1">
        <v>51.3</v>
      </c>
      <c r="S2" s="1">
        <v>33</v>
      </c>
      <c r="T2" s="1">
        <v>694</v>
      </c>
      <c r="U2" s="1">
        <v>863</v>
      </c>
      <c r="V2" s="1">
        <v>11.04</v>
      </c>
      <c r="W2" s="1">
        <v>6.38</v>
      </c>
      <c r="X2" s="2">
        <v>0.53106936416185002</v>
      </c>
      <c r="Y2" s="3" t="s">
        <v>30</v>
      </c>
      <c r="Z2" s="3" t="s">
        <v>83</v>
      </c>
    </row>
    <row r="3" spans="1:27">
      <c r="A3" s="3" t="s">
        <v>31</v>
      </c>
      <c r="B3" s="3" t="s">
        <v>26</v>
      </c>
      <c r="C3" s="3" t="s">
        <v>27</v>
      </c>
      <c r="D3" s="3" t="s">
        <v>28</v>
      </c>
      <c r="E3" s="1">
        <v>27</v>
      </c>
      <c r="F3" s="1">
        <v>80</v>
      </c>
      <c r="G3" s="1">
        <v>116</v>
      </c>
      <c r="H3" s="1">
        <v>81</v>
      </c>
      <c r="I3" s="1">
        <v>138</v>
      </c>
      <c r="J3" s="1">
        <v>138</v>
      </c>
      <c r="K3" s="1">
        <v>48</v>
      </c>
      <c r="L3" s="1">
        <v>78</v>
      </c>
      <c r="M3" s="1">
        <v>114</v>
      </c>
      <c r="N3" s="1">
        <v>160</v>
      </c>
      <c r="O3" s="3" t="s">
        <v>32</v>
      </c>
      <c r="P3" s="1">
        <v>678.4</v>
      </c>
      <c r="Q3" s="1">
        <v>691.5</v>
      </c>
      <c r="R3" s="1">
        <v>57</v>
      </c>
      <c r="S3" s="1">
        <v>32</v>
      </c>
      <c r="T3" s="1">
        <v>811</v>
      </c>
      <c r="U3" s="1">
        <v>630</v>
      </c>
      <c r="V3" s="1">
        <v>4.0999999999999996</v>
      </c>
      <c r="W3" s="1">
        <v>4.5999999999999996</v>
      </c>
      <c r="X3" s="2">
        <v>0.49521862909701397</v>
      </c>
      <c r="Y3" s="3" t="s">
        <v>33</v>
      </c>
      <c r="Z3" s="3" t="s">
        <v>83</v>
      </c>
    </row>
    <row r="4" spans="1:27">
      <c r="A4" s="3" t="s">
        <v>34</v>
      </c>
      <c r="B4" s="3" t="s">
        <v>26</v>
      </c>
      <c r="C4" s="3" t="s">
        <v>27</v>
      </c>
      <c r="D4" s="3" t="s">
        <v>28</v>
      </c>
      <c r="E4" s="1">
        <v>27</v>
      </c>
      <c r="F4" s="1">
        <v>84</v>
      </c>
      <c r="G4" s="1">
        <v>120</v>
      </c>
      <c r="H4" s="1">
        <v>86</v>
      </c>
      <c r="I4" s="1">
        <v>148</v>
      </c>
      <c r="J4" s="1">
        <v>148</v>
      </c>
      <c r="K4" s="1">
        <v>52</v>
      </c>
      <c r="L4" s="1">
        <v>78</v>
      </c>
      <c r="M4" s="1">
        <v>114</v>
      </c>
      <c r="N4" s="1">
        <v>160</v>
      </c>
      <c r="O4" s="3" t="s">
        <v>29</v>
      </c>
      <c r="P4" s="1">
        <v>667</v>
      </c>
      <c r="Q4" s="1">
        <v>688</v>
      </c>
      <c r="R4" s="1">
        <v>56</v>
      </c>
      <c r="S4" s="1">
        <v>31.6</v>
      </c>
      <c r="T4" s="1">
        <v>997</v>
      </c>
      <c r="U4" s="1">
        <v>985</v>
      </c>
      <c r="V4" s="1">
        <v>13.09</v>
      </c>
      <c r="W4" s="1">
        <v>7.41</v>
      </c>
      <c r="X4" s="2">
        <v>0.49225092250922498</v>
      </c>
      <c r="Y4" s="3" t="s">
        <v>30</v>
      </c>
      <c r="Z4" s="3" t="s">
        <v>83</v>
      </c>
    </row>
    <row r="5" spans="1:27">
      <c r="A5" s="3" t="s">
        <v>35</v>
      </c>
      <c r="B5" s="3" t="s">
        <v>26</v>
      </c>
      <c r="C5" s="3" t="s">
        <v>27</v>
      </c>
      <c r="D5" s="3" t="s">
        <v>28</v>
      </c>
      <c r="E5" s="1">
        <v>27</v>
      </c>
      <c r="F5" s="1">
        <v>78</v>
      </c>
      <c r="G5" s="1">
        <v>114</v>
      </c>
      <c r="H5" s="1">
        <v>80</v>
      </c>
      <c r="I5" s="1">
        <v>118</v>
      </c>
      <c r="J5" s="1">
        <v>120</v>
      </c>
      <c r="K5" s="1">
        <v>50</v>
      </c>
      <c r="L5" s="1">
        <v>76</v>
      </c>
      <c r="M5" s="1">
        <v>110</v>
      </c>
      <c r="N5" s="1">
        <v>152</v>
      </c>
      <c r="O5" s="3" t="s">
        <v>32</v>
      </c>
      <c r="P5" s="1">
        <v>672.48405000000002</v>
      </c>
      <c r="Q5" s="1">
        <v>686.68849999999998</v>
      </c>
      <c r="R5" s="1">
        <v>52.35</v>
      </c>
      <c r="S5" s="1">
        <v>34</v>
      </c>
      <c r="T5" s="1">
        <v>313</v>
      </c>
      <c r="U5" s="1">
        <v>288</v>
      </c>
      <c r="V5" s="1">
        <v>5.16</v>
      </c>
      <c r="W5" s="1">
        <v>4.93</v>
      </c>
      <c r="X5" s="2">
        <v>0.49477459649990702</v>
      </c>
      <c r="Y5" s="3" t="s">
        <v>33</v>
      </c>
      <c r="Z5" s="3" t="s">
        <v>83</v>
      </c>
    </row>
    <row r="6" spans="1:27">
      <c r="A6" s="3" t="s">
        <v>36</v>
      </c>
      <c r="B6" s="3" t="s">
        <v>26</v>
      </c>
      <c r="C6" s="3" t="s">
        <v>27</v>
      </c>
      <c r="D6" s="3" t="s">
        <v>28</v>
      </c>
      <c r="E6" s="1">
        <v>27</v>
      </c>
      <c r="F6" s="1">
        <v>85</v>
      </c>
      <c r="G6" s="1">
        <v>123</v>
      </c>
      <c r="H6" s="1">
        <v>86</v>
      </c>
      <c r="I6" s="1">
        <v>154</v>
      </c>
      <c r="J6" s="1">
        <v>156</v>
      </c>
      <c r="K6" s="1">
        <v>50</v>
      </c>
      <c r="L6" s="1">
        <v>77</v>
      </c>
      <c r="M6" s="1">
        <v>111</v>
      </c>
      <c r="N6" s="1">
        <v>157</v>
      </c>
      <c r="O6" s="3" t="s">
        <v>29</v>
      </c>
      <c r="P6" s="1">
        <v>753.3</v>
      </c>
      <c r="Q6" s="1">
        <v>723.7</v>
      </c>
      <c r="R6" s="1">
        <v>60</v>
      </c>
      <c r="S6" s="1">
        <v>32</v>
      </c>
      <c r="T6" s="1">
        <v>942</v>
      </c>
      <c r="U6" s="1">
        <v>1006</v>
      </c>
      <c r="V6" s="1">
        <v>9.4</v>
      </c>
      <c r="W6" s="1">
        <v>3.71</v>
      </c>
      <c r="X6" s="2">
        <v>0.51002031144211202</v>
      </c>
      <c r="Y6" s="3" t="s">
        <v>30</v>
      </c>
      <c r="Z6" s="3" t="s">
        <v>83</v>
      </c>
    </row>
    <row r="7" spans="1:27">
      <c r="A7" s="3" t="s">
        <v>37</v>
      </c>
      <c r="B7" s="3" t="s">
        <v>26</v>
      </c>
      <c r="C7" s="3" t="s">
        <v>27</v>
      </c>
      <c r="D7" s="3" t="s">
        <v>28</v>
      </c>
      <c r="E7" s="1">
        <v>27</v>
      </c>
      <c r="F7" s="1">
        <v>82</v>
      </c>
      <c r="G7" s="1">
        <v>118</v>
      </c>
      <c r="H7" s="1">
        <v>82</v>
      </c>
      <c r="I7" s="1">
        <v>145</v>
      </c>
      <c r="J7" s="1">
        <v>148</v>
      </c>
      <c r="K7" s="1">
        <v>48</v>
      </c>
      <c r="L7" s="1">
        <v>74</v>
      </c>
      <c r="M7" s="1">
        <v>108</v>
      </c>
      <c r="N7" s="1">
        <v>156</v>
      </c>
      <c r="O7" s="3" t="s">
        <v>29</v>
      </c>
      <c r="P7" s="1">
        <v>659.75047500000005</v>
      </c>
      <c r="Q7" s="1">
        <v>638.99012500000003</v>
      </c>
      <c r="R7" s="1">
        <v>53</v>
      </c>
      <c r="S7" s="1">
        <v>32</v>
      </c>
      <c r="T7" s="1">
        <v>801</v>
      </c>
      <c r="U7" s="1">
        <v>905</v>
      </c>
      <c r="V7" s="1">
        <v>9.17</v>
      </c>
      <c r="W7" s="1">
        <v>5.76</v>
      </c>
      <c r="X7" s="2">
        <v>0.50799249288117998</v>
      </c>
      <c r="Y7" s="3" t="s">
        <v>30</v>
      </c>
      <c r="Z7" s="3" t="s">
        <v>83</v>
      </c>
    </row>
    <row r="8" spans="1:27">
      <c r="A8" s="3" t="s">
        <v>38</v>
      </c>
      <c r="B8" s="3" t="s">
        <v>26</v>
      </c>
      <c r="C8" s="3" t="s">
        <v>27</v>
      </c>
      <c r="D8" s="3" t="s">
        <v>28</v>
      </c>
      <c r="E8" s="1">
        <v>27</v>
      </c>
      <c r="F8" s="1">
        <v>80</v>
      </c>
      <c r="G8" s="1">
        <v>118</v>
      </c>
      <c r="H8" s="1">
        <v>82</v>
      </c>
      <c r="I8" s="1">
        <v>148</v>
      </c>
      <c r="J8" s="1">
        <v>148</v>
      </c>
      <c r="K8" s="1">
        <v>49</v>
      </c>
      <c r="L8" s="1">
        <v>75</v>
      </c>
      <c r="M8" s="1">
        <v>107</v>
      </c>
      <c r="N8" s="1">
        <v>153</v>
      </c>
      <c r="O8" s="3" t="s">
        <v>29</v>
      </c>
      <c r="P8" s="1">
        <v>811.16655000000003</v>
      </c>
      <c r="Q8" s="1">
        <v>708.79364999999996</v>
      </c>
      <c r="R8" s="1">
        <v>59</v>
      </c>
      <c r="S8" s="1">
        <v>33.299999999999997</v>
      </c>
      <c r="T8" s="1">
        <v>333</v>
      </c>
      <c r="U8" s="1">
        <v>345</v>
      </c>
      <c r="V8" s="1">
        <v>8.9</v>
      </c>
      <c r="W8" s="1">
        <v>7.06</v>
      </c>
      <c r="X8" s="2">
        <v>0.53367617783676202</v>
      </c>
      <c r="Y8" s="3" t="s">
        <v>30</v>
      </c>
      <c r="Z8" s="3" t="s">
        <v>83</v>
      </c>
    </row>
    <row r="9" spans="1:27">
      <c r="A9" s="3" t="s">
        <v>39</v>
      </c>
      <c r="B9" s="3" t="s">
        <v>26</v>
      </c>
      <c r="C9" s="3" t="s">
        <v>27</v>
      </c>
      <c r="D9" s="3" t="s">
        <v>28</v>
      </c>
      <c r="E9" s="1">
        <v>27</v>
      </c>
      <c r="F9" s="1">
        <v>90</v>
      </c>
      <c r="G9" s="1">
        <v>130</v>
      </c>
      <c r="H9" s="1">
        <v>90</v>
      </c>
      <c r="I9" s="1">
        <v>158</v>
      </c>
      <c r="J9" s="1">
        <v>158</v>
      </c>
      <c r="K9" s="1">
        <v>50</v>
      </c>
      <c r="L9" s="1">
        <v>82</v>
      </c>
      <c r="M9" s="1">
        <v>116</v>
      </c>
      <c r="N9" s="1">
        <v>162</v>
      </c>
      <c r="O9" s="3" t="s">
        <v>32</v>
      </c>
      <c r="P9" s="1">
        <v>759.18162500000005</v>
      </c>
      <c r="Q9" s="1">
        <v>731.06690000000003</v>
      </c>
      <c r="R9" s="1">
        <v>55.4</v>
      </c>
      <c r="S9" s="1">
        <v>34</v>
      </c>
      <c r="T9" s="1">
        <v>440</v>
      </c>
      <c r="U9" s="1">
        <v>419</v>
      </c>
      <c r="V9" s="1">
        <v>8.0399999999999991</v>
      </c>
      <c r="W9" s="1">
        <v>4.71</v>
      </c>
      <c r="X9" s="2">
        <v>0.50943289811341996</v>
      </c>
      <c r="Y9" s="3" t="s">
        <v>33</v>
      </c>
      <c r="Z9" s="3" t="s">
        <v>83</v>
      </c>
    </row>
    <row r="10" spans="1:27">
      <c r="A10" s="3" t="s">
        <v>40</v>
      </c>
      <c r="B10" s="3" t="s">
        <v>26</v>
      </c>
      <c r="C10" s="3" t="s">
        <v>27</v>
      </c>
      <c r="D10" s="3" t="s">
        <v>28</v>
      </c>
      <c r="E10" s="1">
        <v>27</v>
      </c>
      <c r="F10" s="1">
        <v>84</v>
      </c>
      <c r="G10" s="1">
        <v>124</v>
      </c>
      <c r="H10" s="1">
        <v>84</v>
      </c>
      <c r="I10" s="1">
        <v>156</v>
      </c>
      <c r="J10" s="1">
        <v>158</v>
      </c>
      <c r="K10" s="1">
        <v>50</v>
      </c>
      <c r="L10" s="1">
        <v>78</v>
      </c>
      <c r="M10" s="1">
        <v>114</v>
      </c>
      <c r="N10" s="1">
        <v>168</v>
      </c>
      <c r="O10" s="3" t="s">
        <v>32</v>
      </c>
      <c r="P10" s="1">
        <v>666.85270000000003</v>
      </c>
      <c r="Q10" s="1">
        <v>636.34254999999996</v>
      </c>
      <c r="R10" s="1">
        <v>52</v>
      </c>
      <c r="S10" s="1">
        <v>33.299999999999997</v>
      </c>
      <c r="T10" s="1">
        <v>871</v>
      </c>
      <c r="U10" s="1">
        <v>912</v>
      </c>
      <c r="V10" s="1">
        <v>13.13</v>
      </c>
      <c r="W10" s="1">
        <v>3.14</v>
      </c>
      <c r="X10" s="2">
        <v>0.51170590132215399</v>
      </c>
      <c r="Y10" s="3" t="s">
        <v>33</v>
      </c>
      <c r="Z10" s="3" t="s">
        <v>83</v>
      </c>
    </row>
    <row r="11" spans="1:27">
      <c r="A11" s="3" t="s">
        <v>41</v>
      </c>
      <c r="B11" s="3" t="s">
        <v>26</v>
      </c>
      <c r="C11" s="3" t="s">
        <v>27</v>
      </c>
      <c r="D11" s="3" t="s">
        <v>28</v>
      </c>
      <c r="E11" s="1">
        <v>27</v>
      </c>
      <c r="F11" s="1">
        <v>82</v>
      </c>
      <c r="G11" s="1">
        <v>120</v>
      </c>
      <c r="H11" s="1">
        <v>84</v>
      </c>
      <c r="I11" s="1">
        <v>148</v>
      </c>
      <c r="J11" s="1">
        <v>150</v>
      </c>
      <c r="K11" s="1">
        <v>50</v>
      </c>
      <c r="L11" s="1">
        <v>74</v>
      </c>
      <c r="M11" s="1">
        <v>106</v>
      </c>
      <c r="N11" s="1">
        <v>150</v>
      </c>
      <c r="O11" s="3" t="s">
        <v>29</v>
      </c>
      <c r="P11" s="1">
        <v>700.34662500000002</v>
      </c>
      <c r="Q11" s="1">
        <v>630.20690000000002</v>
      </c>
      <c r="R11" s="1">
        <v>57.4</v>
      </c>
      <c r="S11" s="1">
        <v>32</v>
      </c>
      <c r="T11" s="1">
        <v>1006</v>
      </c>
      <c r="U11" s="1">
        <v>871</v>
      </c>
      <c r="V11" s="1">
        <v>11.65</v>
      </c>
      <c r="W11" s="1">
        <v>6.4</v>
      </c>
      <c r="X11" s="2">
        <v>0.52635734815703905</v>
      </c>
      <c r="Y11" s="3" t="s">
        <v>30</v>
      </c>
      <c r="Z11" s="3" t="s">
        <v>83</v>
      </c>
    </row>
    <row r="12" spans="1:27">
      <c r="A12" s="3" t="s">
        <v>42</v>
      </c>
      <c r="B12" s="3" t="s">
        <v>26</v>
      </c>
      <c r="C12" s="3" t="s">
        <v>27</v>
      </c>
      <c r="D12" s="3" t="s">
        <v>28</v>
      </c>
      <c r="E12" s="1">
        <v>27</v>
      </c>
      <c r="F12" s="1">
        <v>72</v>
      </c>
      <c r="G12" s="1">
        <v>106</v>
      </c>
      <c r="H12" s="1">
        <v>74</v>
      </c>
      <c r="I12" s="1">
        <v>124</v>
      </c>
      <c r="J12" s="1">
        <v>124</v>
      </c>
      <c r="K12" s="1">
        <v>42</v>
      </c>
      <c r="L12" s="1">
        <v>68</v>
      </c>
      <c r="M12" s="1">
        <v>98</v>
      </c>
      <c r="N12" s="1">
        <v>138</v>
      </c>
      <c r="O12" s="3" t="s">
        <v>32</v>
      </c>
      <c r="P12" s="1">
        <v>714.67714999999998</v>
      </c>
      <c r="Q12" s="1">
        <v>699.80029999999999</v>
      </c>
      <c r="R12" s="1">
        <v>56.4</v>
      </c>
      <c r="S12" s="1">
        <v>31</v>
      </c>
      <c r="T12" s="1">
        <v>722</v>
      </c>
      <c r="U12" s="1">
        <v>871</v>
      </c>
      <c r="V12" s="1">
        <v>6.75</v>
      </c>
      <c r="W12" s="1">
        <v>4.82</v>
      </c>
      <c r="X12" s="2">
        <v>0.50525877948778897</v>
      </c>
      <c r="Y12" s="3" t="s">
        <v>33</v>
      </c>
      <c r="Z12" s="3" t="s">
        <v>83</v>
      </c>
    </row>
    <row r="13" spans="1:27">
      <c r="A13" s="3" t="s">
        <v>43</v>
      </c>
      <c r="B13" s="3" t="s">
        <v>26</v>
      </c>
      <c r="C13" s="3" t="s">
        <v>27</v>
      </c>
      <c r="D13" s="3" t="s">
        <v>28</v>
      </c>
      <c r="E13" s="1">
        <v>27</v>
      </c>
      <c r="F13" s="1">
        <v>78</v>
      </c>
      <c r="G13" s="1">
        <v>112</v>
      </c>
      <c r="H13" s="1">
        <v>78</v>
      </c>
      <c r="I13" s="1">
        <v>138</v>
      </c>
      <c r="J13" s="1">
        <v>140</v>
      </c>
      <c r="K13" s="1">
        <v>46</v>
      </c>
      <c r="L13" s="1">
        <v>72</v>
      </c>
      <c r="M13" s="1">
        <v>104</v>
      </c>
      <c r="N13" s="1">
        <v>148</v>
      </c>
      <c r="O13" s="3" t="s">
        <v>32</v>
      </c>
      <c r="P13" s="1">
        <v>752.07939999999996</v>
      </c>
      <c r="Q13" s="1">
        <v>727.91502500000001</v>
      </c>
      <c r="R13" s="1">
        <v>53.3</v>
      </c>
      <c r="S13" s="1">
        <v>35.5</v>
      </c>
      <c r="T13" s="1">
        <v>881</v>
      </c>
      <c r="U13" s="1">
        <v>836</v>
      </c>
      <c r="V13" s="1">
        <v>10.26</v>
      </c>
      <c r="W13" s="1">
        <v>8.6</v>
      </c>
      <c r="X13" s="2">
        <v>0.50816367095436898</v>
      </c>
      <c r="Y13" s="3" t="s">
        <v>33</v>
      </c>
      <c r="Z13" s="3" t="s">
        <v>83</v>
      </c>
    </row>
    <row r="14" spans="1:27">
      <c r="A14" s="3" t="s">
        <v>44</v>
      </c>
      <c r="B14" s="3" t="s">
        <v>26</v>
      </c>
      <c r="C14" s="3" t="s">
        <v>27</v>
      </c>
      <c r="D14" s="3" t="s">
        <v>28</v>
      </c>
      <c r="E14" s="1">
        <v>27</v>
      </c>
      <c r="F14" s="1">
        <v>74</v>
      </c>
      <c r="G14" s="1">
        <v>108</v>
      </c>
      <c r="H14" s="1">
        <v>74</v>
      </c>
      <c r="I14" s="1">
        <v>140</v>
      </c>
      <c r="J14" s="1">
        <v>142</v>
      </c>
      <c r="K14" s="1">
        <v>40</v>
      </c>
      <c r="L14" s="1">
        <v>66</v>
      </c>
      <c r="M14" s="1">
        <v>96</v>
      </c>
      <c r="N14" s="1">
        <v>142</v>
      </c>
      <c r="O14" s="3" t="s">
        <v>32</v>
      </c>
      <c r="P14" s="1">
        <v>830.2</v>
      </c>
      <c r="Q14" s="1">
        <v>689.01</v>
      </c>
      <c r="R14" s="1">
        <v>55.6</v>
      </c>
      <c r="S14" s="1">
        <v>36</v>
      </c>
      <c r="T14" s="1">
        <v>1020</v>
      </c>
      <c r="U14" s="1">
        <v>1131</v>
      </c>
      <c r="V14" s="1">
        <v>11.03</v>
      </c>
      <c r="W14" s="1">
        <v>4.57</v>
      </c>
      <c r="X14" s="2">
        <v>0.54646823019859003</v>
      </c>
      <c r="Y14" s="3" t="s">
        <v>33</v>
      </c>
      <c r="Z14" s="3" t="s">
        <v>83</v>
      </c>
    </row>
    <row r="15" spans="1:27">
      <c r="A15" s="3" t="s">
        <v>45</v>
      </c>
      <c r="B15" s="3" t="s">
        <v>26</v>
      </c>
      <c r="C15" s="3" t="s">
        <v>27</v>
      </c>
      <c r="D15" s="3" t="s">
        <v>28</v>
      </c>
      <c r="E15" s="1">
        <v>27</v>
      </c>
      <c r="F15" s="1">
        <v>86</v>
      </c>
      <c r="G15" s="1">
        <v>128</v>
      </c>
      <c r="H15" s="1">
        <v>86</v>
      </c>
      <c r="I15" s="1">
        <v>154</v>
      </c>
      <c r="J15" s="1">
        <v>154</v>
      </c>
      <c r="K15" s="1">
        <v>52</v>
      </c>
      <c r="L15" s="1">
        <v>80</v>
      </c>
      <c r="M15" s="1">
        <v>116</v>
      </c>
      <c r="N15" s="1">
        <v>164</v>
      </c>
      <c r="O15" s="3" t="s">
        <v>32</v>
      </c>
      <c r="P15" s="1">
        <v>763.13197500000001</v>
      </c>
      <c r="Q15" s="1">
        <v>730.60462500000006</v>
      </c>
      <c r="R15" s="1">
        <v>53</v>
      </c>
      <c r="S15" s="1">
        <v>38</v>
      </c>
      <c r="T15" s="1">
        <v>951</v>
      </c>
      <c r="U15" s="1">
        <v>932</v>
      </c>
      <c r="V15" s="1">
        <v>11.53</v>
      </c>
      <c r="W15" s="1">
        <v>6.38</v>
      </c>
      <c r="X15" s="2">
        <v>0.51088791357191099</v>
      </c>
      <c r="Y15" s="3" t="s">
        <v>33</v>
      </c>
      <c r="Z15" s="3" t="s">
        <v>83</v>
      </c>
    </row>
    <row r="16" spans="1:27">
      <c r="A16" s="3" t="s">
        <v>46</v>
      </c>
      <c r="B16" s="3" t="s">
        <v>26</v>
      </c>
      <c r="C16" s="3" t="s">
        <v>27</v>
      </c>
      <c r="D16" s="3" t="s">
        <v>28</v>
      </c>
      <c r="E16" s="1">
        <v>27</v>
      </c>
      <c r="F16" s="1">
        <v>84</v>
      </c>
      <c r="G16" s="1">
        <v>122</v>
      </c>
      <c r="H16" s="1">
        <v>85</v>
      </c>
      <c r="I16" s="1">
        <v>142</v>
      </c>
      <c r="J16" s="1">
        <v>140</v>
      </c>
      <c r="K16" s="1">
        <v>51</v>
      </c>
      <c r="L16" s="1">
        <v>80</v>
      </c>
      <c r="M16" s="1">
        <v>116</v>
      </c>
      <c r="N16" s="1">
        <v>162</v>
      </c>
      <c r="O16" s="3" t="s">
        <v>32</v>
      </c>
      <c r="P16" s="1">
        <v>745.73362499999996</v>
      </c>
      <c r="Q16" s="1">
        <v>780.27817500000003</v>
      </c>
      <c r="R16" s="1">
        <v>56.6</v>
      </c>
      <c r="S16" s="1">
        <v>35.799999999999997</v>
      </c>
      <c r="T16" s="1">
        <v>665</v>
      </c>
      <c r="U16" s="1">
        <v>692</v>
      </c>
      <c r="V16" s="1">
        <v>8.3699999999999992</v>
      </c>
      <c r="W16" s="1">
        <v>4.2</v>
      </c>
      <c r="X16" s="2">
        <v>0.48868142762723099</v>
      </c>
      <c r="Y16" s="3" t="s">
        <v>33</v>
      </c>
      <c r="Z16" s="3" t="s">
        <v>83</v>
      </c>
    </row>
    <row r="17" spans="1:26">
      <c r="A17" s="3" t="s">
        <v>47</v>
      </c>
      <c r="B17" s="3" t="s">
        <v>26</v>
      </c>
      <c r="C17" s="3" t="s">
        <v>27</v>
      </c>
      <c r="D17" s="3" t="s">
        <v>28</v>
      </c>
      <c r="E17" s="1">
        <v>27</v>
      </c>
      <c r="F17" s="1">
        <v>80</v>
      </c>
      <c r="G17" s="1">
        <v>114</v>
      </c>
      <c r="H17" s="1">
        <v>80</v>
      </c>
      <c r="I17" s="1">
        <v>120</v>
      </c>
      <c r="J17" s="1">
        <v>120</v>
      </c>
      <c r="K17" s="1">
        <v>50</v>
      </c>
      <c r="L17" s="1">
        <v>80</v>
      </c>
      <c r="M17" s="1">
        <v>116</v>
      </c>
      <c r="N17" s="1">
        <v>168</v>
      </c>
      <c r="O17" s="3" t="s">
        <v>32</v>
      </c>
      <c r="P17" s="1">
        <v>673.45062499999995</v>
      </c>
      <c r="Q17" s="1">
        <v>894.334025</v>
      </c>
      <c r="R17" s="1">
        <v>56</v>
      </c>
      <c r="S17" s="1">
        <v>36.5</v>
      </c>
      <c r="T17" s="1">
        <v>349</v>
      </c>
      <c r="U17" s="1">
        <v>356</v>
      </c>
      <c r="V17" s="1">
        <v>4.04</v>
      </c>
      <c r="W17" s="1">
        <v>5.92</v>
      </c>
      <c r="X17" s="2">
        <v>0.42955556746904</v>
      </c>
      <c r="Y17" s="3" t="s">
        <v>88</v>
      </c>
      <c r="Z17" s="3" t="s">
        <v>83</v>
      </c>
    </row>
    <row r="18" spans="1:26">
      <c r="A18" s="3" t="s">
        <v>48</v>
      </c>
      <c r="B18" s="3" t="s">
        <v>26</v>
      </c>
      <c r="C18" s="3" t="s">
        <v>27</v>
      </c>
      <c r="D18" s="3" t="s">
        <v>28</v>
      </c>
      <c r="E18" s="1">
        <v>27</v>
      </c>
      <c r="F18" s="1">
        <v>89</v>
      </c>
      <c r="G18" s="1">
        <v>135</v>
      </c>
      <c r="H18" s="1">
        <v>89</v>
      </c>
      <c r="I18" s="1">
        <v>147</v>
      </c>
      <c r="J18" s="1">
        <v>151</v>
      </c>
      <c r="K18" s="1">
        <v>57</v>
      </c>
      <c r="L18" s="1">
        <v>85</v>
      </c>
      <c r="M18" s="1">
        <v>123</v>
      </c>
      <c r="N18" s="1">
        <v>173</v>
      </c>
      <c r="O18" s="3" t="s">
        <v>32</v>
      </c>
      <c r="P18" s="1">
        <v>667.14687500000002</v>
      </c>
      <c r="Q18" s="1">
        <v>703.70862499999998</v>
      </c>
      <c r="R18" s="1">
        <v>52</v>
      </c>
      <c r="S18" s="1">
        <v>32.799999999999997</v>
      </c>
      <c r="T18" s="1">
        <v>751</v>
      </c>
      <c r="U18" s="1">
        <v>687</v>
      </c>
      <c r="V18" s="1">
        <v>7.76</v>
      </c>
      <c r="W18" s="1">
        <v>3</v>
      </c>
      <c r="X18" s="2">
        <v>0.48666462293071699</v>
      </c>
      <c r="Y18" s="3" t="s">
        <v>33</v>
      </c>
      <c r="Z18" s="3" t="s">
        <v>83</v>
      </c>
    </row>
    <row r="19" spans="1:26">
      <c r="A19" s="3" t="s">
        <v>49</v>
      </c>
      <c r="B19" s="3" t="s">
        <v>26</v>
      </c>
      <c r="C19" s="3" t="s">
        <v>27</v>
      </c>
      <c r="D19" s="3" t="s">
        <v>28</v>
      </c>
      <c r="E19" s="1">
        <v>27</v>
      </c>
      <c r="F19" s="1">
        <v>91</v>
      </c>
      <c r="G19" s="1">
        <v>131</v>
      </c>
      <c r="H19" s="1">
        <v>91</v>
      </c>
      <c r="I19" s="1">
        <v>155</v>
      </c>
      <c r="J19" s="1">
        <v>157</v>
      </c>
      <c r="K19" s="1">
        <v>56</v>
      </c>
      <c r="L19" s="1">
        <v>84</v>
      </c>
      <c r="M19" s="1">
        <v>122</v>
      </c>
      <c r="N19" s="1">
        <v>176</v>
      </c>
      <c r="O19" s="3" t="s">
        <v>32</v>
      </c>
      <c r="P19" s="1">
        <v>655</v>
      </c>
      <c r="Q19" s="1">
        <v>692.5</v>
      </c>
      <c r="R19" s="1">
        <v>54.5</v>
      </c>
      <c r="S19" s="1">
        <v>30.75</v>
      </c>
      <c r="T19" s="1">
        <v>827</v>
      </c>
      <c r="U19" s="1">
        <v>776</v>
      </c>
      <c r="V19" s="1">
        <v>8.86</v>
      </c>
      <c r="W19" s="1">
        <v>2.73</v>
      </c>
      <c r="X19" s="2">
        <v>0.48608534322820002</v>
      </c>
      <c r="Y19" s="3" t="s">
        <v>33</v>
      </c>
      <c r="Z19" s="3" t="s">
        <v>83</v>
      </c>
    </row>
    <row r="20" spans="1:26">
      <c r="A20" s="3" t="s">
        <v>50</v>
      </c>
      <c r="B20" s="3" t="s">
        <v>51</v>
      </c>
      <c r="C20" s="3" t="s">
        <v>27</v>
      </c>
      <c r="D20" s="3" t="s">
        <v>28</v>
      </c>
      <c r="E20" s="1">
        <v>18</v>
      </c>
      <c r="F20" s="1">
        <v>84</v>
      </c>
      <c r="G20" s="1">
        <v>120</v>
      </c>
      <c r="H20" s="1">
        <v>86</v>
      </c>
      <c r="I20" s="1">
        <v>160</v>
      </c>
      <c r="J20" s="1">
        <v>164</v>
      </c>
      <c r="K20" s="1">
        <v>50</v>
      </c>
      <c r="L20" s="1">
        <v>76</v>
      </c>
      <c r="M20" s="1">
        <v>106</v>
      </c>
      <c r="N20" s="1">
        <v>150</v>
      </c>
      <c r="O20" s="3" t="s">
        <v>32</v>
      </c>
      <c r="P20" s="1">
        <v>862.60514999999998</v>
      </c>
      <c r="Q20" s="1">
        <v>581.62599999999998</v>
      </c>
      <c r="R20" s="1">
        <v>52.6</v>
      </c>
      <c r="S20" s="1">
        <v>34</v>
      </c>
      <c r="T20" s="1">
        <v>1351</v>
      </c>
      <c r="U20" s="1">
        <v>1508</v>
      </c>
      <c r="V20" s="1">
        <v>3.9</v>
      </c>
      <c r="W20" s="1">
        <v>8.99</v>
      </c>
      <c r="X20" s="2">
        <v>0.59727637781528298</v>
      </c>
      <c r="Y20" s="3" t="s">
        <v>52</v>
      </c>
      <c r="Z20" s="3" t="s">
        <v>83</v>
      </c>
    </row>
    <row r="21" spans="1:26">
      <c r="A21" s="3" t="s">
        <v>53</v>
      </c>
      <c r="B21" s="3" t="s">
        <v>51</v>
      </c>
      <c r="C21" s="3" t="s">
        <v>27</v>
      </c>
      <c r="D21" s="3" t="s">
        <v>28</v>
      </c>
      <c r="E21" s="1">
        <v>18</v>
      </c>
      <c r="F21" s="1">
        <v>86</v>
      </c>
      <c r="G21" s="1">
        <v>122</v>
      </c>
      <c r="H21" s="1">
        <v>88</v>
      </c>
      <c r="I21" s="1">
        <v>164</v>
      </c>
      <c r="J21" s="1">
        <v>176</v>
      </c>
      <c r="K21" s="1">
        <v>50</v>
      </c>
      <c r="L21" s="1">
        <v>76</v>
      </c>
      <c r="M21" s="1">
        <v>106</v>
      </c>
      <c r="N21" s="1">
        <v>152</v>
      </c>
      <c r="O21" s="3" t="s">
        <v>29</v>
      </c>
      <c r="P21" s="1">
        <v>811.08249999999998</v>
      </c>
      <c r="Q21" s="1">
        <v>611.88400000000001</v>
      </c>
      <c r="R21" s="1">
        <v>55.1</v>
      </c>
      <c r="S21" s="1">
        <v>33.4</v>
      </c>
      <c r="T21" s="1">
        <v>1060</v>
      </c>
      <c r="U21" s="1">
        <v>1130</v>
      </c>
      <c r="V21" s="1">
        <v>7.18</v>
      </c>
      <c r="W21" s="1">
        <v>9.76</v>
      </c>
      <c r="X21" s="2">
        <v>0.56999409332545803</v>
      </c>
      <c r="Y21" s="3" t="s">
        <v>52</v>
      </c>
      <c r="Z21" s="3" t="s">
        <v>83</v>
      </c>
    </row>
    <row r="22" spans="1:26">
      <c r="A22" s="3" t="s">
        <v>54</v>
      </c>
      <c r="B22" s="3" t="s">
        <v>51</v>
      </c>
      <c r="C22" s="3" t="s">
        <v>27</v>
      </c>
      <c r="D22" s="3" t="s">
        <v>28</v>
      </c>
      <c r="E22" s="1">
        <v>27</v>
      </c>
      <c r="F22" s="1">
        <v>82</v>
      </c>
      <c r="G22" s="1">
        <v>118</v>
      </c>
      <c r="H22" s="1">
        <v>84</v>
      </c>
      <c r="I22" s="1">
        <v>156</v>
      </c>
      <c r="J22" s="1">
        <v>158</v>
      </c>
      <c r="K22" s="1">
        <v>46</v>
      </c>
      <c r="L22" s="1">
        <v>72</v>
      </c>
      <c r="M22" s="1">
        <v>102</v>
      </c>
      <c r="N22" s="1">
        <v>148</v>
      </c>
      <c r="O22" s="3" t="s">
        <v>29</v>
      </c>
      <c r="P22" s="1">
        <v>791</v>
      </c>
      <c r="Q22" s="1">
        <v>583</v>
      </c>
      <c r="R22" s="1">
        <v>52.4</v>
      </c>
      <c r="S22" s="1">
        <v>34.9</v>
      </c>
      <c r="T22" s="1">
        <v>972</v>
      </c>
      <c r="U22" s="1">
        <v>1121</v>
      </c>
      <c r="V22" s="1">
        <v>11.24</v>
      </c>
      <c r="W22" s="1">
        <v>6.77</v>
      </c>
      <c r="X22" s="2">
        <v>0.57569141193595297</v>
      </c>
      <c r="Y22" s="3" t="s">
        <v>52</v>
      </c>
      <c r="Z22" s="3" t="s">
        <v>83</v>
      </c>
    </row>
    <row r="23" spans="1:26">
      <c r="A23" s="3" t="s">
        <v>55</v>
      </c>
      <c r="B23" s="3" t="s">
        <v>51</v>
      </c>
      <c r="C23" s="3" t="s">
        <v>27</v>
      </c>
      <c r="D23" s="3" t="s">
        <v>28</v>
      </c>
      <c r="E23" s="1">
        <v>27</v>
      </c>
      <c r="F23" s="1">
        <v>82</v>
      </c>
      <c r="G23" s="1">
        <v>122</v>
      </c>
      <c r="H23" s="1">
        <v>84</v>
      </c>
      <c r="I23" s="1">
        <v>162</v>
      </c>
      <c r="J23" s="1">
        <v>170</v>
      </c>
      <c r="K23" s="1">
        <v>46</v>
      </c>
      <c r="L23" s="1">
        <v>74</v>
      </c>
      <c r="M23" s="1">
        <v>108</v>
      </c>
      <c r="N23" s="1">
        <v>152</v>
      </c>
      <c r="O23" s="3" t="s">
        <v>29</v>
      </c>
      <c r="P23" s="1">
        <v>755.1</v>
      </c>
      <c r="Q23" s="1">
        <v>589.20000000000005</v>
      </c>
      <c r="R23" s="1">
        <v>56.4</v>
      </c>
      <c r="S23" s="1">
        <v>32.200000000000003</v>
      </c>
      <c r="T23" s="1">
        <v>1235</v>
      </c>
      <c r="U23" s="1">
        <v>1093</v>
      </c>
      <c r="V23" s="1">
        <v>12.43</v>
      </c>
      <c r="W23" s="1">
        <v>5.69</v>
      </c>
      <c r="X23" s="2">
        <v>0.56170497656773</v>
      </c>
      <c r="Y23" s="3" t="s">
        <v>52</v>
      </c>
      <c r="Z23" s="3" t="s">
        <v>83</v>
      </c>
    </row>
    <row r="24" spans="1:26">
      <c r="A24" s="3" t="s">
        <v>56</v>
      </c>
      <c r="B24" s="3" t="s">
        <v>51</v>
      </c>
      <c r="C24" s="3" t="s">
        <v>27</v>
      </c>
      <c r="D24" s="3" t="s">
        <v>28</v>
      </c>
      <c r="E24" s="1">
        <v>27</v>
      </c>
      <c r="F24" s="1">
        <v>80</v>
      </c>
      <c r="G24" s="1">
        <v>118</v>
      </c>
      <c r="H24" s="1">
        <v>84</v>
      </c>
      <c r="I24" s="1">
        <v>166</v>
      </c>
      <c r="J24" s="1">
        <v>156</v>
      </c>
      <c r="K24" s="1">
        <v>50</v>
      </c>
      <c r="L24" s="1">
        <v>76</v>
      </c>
      <c r="M24" s="1">
        <v>106</v>
      </c>
      <c r="N24" s="1">
        <v>152</v>
      </c>
      <c r="O24" s="3" t="s">
        <v>29</v>
      </c>
      <c r="P24" s="1">
        <v>783.346</v>
      </c>
      <c r="Q24" s="1">
        <v>617.59939999999995</v>
      </c>
      <c r="R24" s="1">
        <v>58</v>
      </c>
      <c r="S24" s="1">
        <v>32.6</v>
      </c>
      <c r="T24" s="1">
        <v>1595</v>
      </c>
      <c r="U24" s="1">
        <v>1321</v>
      </c>
      <c r="V24" s="1">
        <v>7.47</v>
      </c>
      <c r="W24" s="1">
        <v>5.83</v>
      </c>
      <c r="X24" s="2">
        <v>0.55915526757859402</v>
      </c>
      <c r="Y24" s="3" t="s">
        <v>52</v>
      </c>
      <c r="Z24" s="3" t="s">
        <v>83</v>
      </c>
    </row>
    <row r="25" spans="1:26">
      <c r="A25" s="3" t="s">
        <v>57</v>
      </c>
      <c r="B25" s="3" t="s">
        <v>51</v>
      </c>
      <c r="C25" s="3" t="s">
        <v>27</v>
      </c>
      <c r="D25" s="3" t="s">
        <v>28</v>
      </c>
      <c r="E25" s="1">
        <v>27</v>
      </c>
      <c r="F25" s="1">
        <v>88</v>
      </c>
      <c r="G25" s="1">
        <v>126</v>
      </c>
      <c r="H25" s="1">
        <v>90</v>
      </c>
      <c r="I25" s="1">
        <v>158</v>
      </c>
      <c r="J25" s="1">
        <v>160</v>
      </c>
      <c r="K25" s="1">
        <v>52</v>
      </c>
      <c r="L25" s="1">
        <v>78</v>
      </c>
      <c r="M25" s="1">
        <v>112</v>
      </c>
      <c r="N25" s="1">
        <v>156</v>
      </c>
      <c r="O25" s="3" t="s">
        <v>29</v>
      </c>
      <c r="P25" s="1">
        <v>812</v>
      </c>
      <c r="Q25" s="1">
        <v>635</v>
      </c>
      <c r="R25" s="1">
        <v>56.5</v>
      </c>
      <c r="S25" s="1">
        <v>33</v>
      </c>
      <c r="T25" s="1">
        <v>895</v>
      </c>
      <c r="U25" s="1">
        <v>920</v>
      </c>
      <c r="V25" s="1">
        <v>11.62</v>
      </c>
      <c r="W25" s="1">
        <v>9.1</v>
      </c>
      <c r="X25" s="2">
        <v>0.56116102280580504</v>
      </c>
      <c r="Y25" s="3" t="s">
        <v>52</v>
      </c>
      <c r="Z25" s="3" t="s">
        <v>83</v>
      </c>
    </row>
    <row r="26" spans="1:26">
      <c r="A26" s="3" t="s">
        <v>58</v>
      </c>
      <c r="B26" s="3" t="s">
        <v>51</v>
      </c>
      <c r="C26" s="3" t="s">
        <v>27</v>
      </c>
      <c r="D26" s="3" t="s">
        <v>28</v>
      </c>
      <c r="E26" s="1">
        <v>27</v>
      </c>
      <c r="F26" s="1">
        <v>88</v>
      </c>
      <c r="G26" s="1">
        <v>126</v>
      </c>
      <c r="H26" s="1">
        <v>88</v>
      </c>
      <c r="I26" s="1">
        <v>162</v>
      </c>
      <c r="J26" s="1">
        <v>162</v>
      </c>
      <c r="K26" s="1">
        <v>50</v>
      </c>
      <c r="L26" s="1">
        <v>76</v>
      </c>
      <c r="M26" s="1">
        <v>110</v>
      </c>
      <c r="N26" s="1">
        <v>156</v>
      </c>
      <c r="O26" s="3" t="s">
        <v>29</v>
      </c>
      <c r="P26" s="1">
        <v>757</v>
      </c>
      <c r="Q26" s="1">
        <v>556</v>
      </c>
      <c r="R26" s="1">
        <v>55</v>
      </c>
      <c r="S26" s="1">
        <v>31.5</v>
      </c>
      <c r="T26" s="1">
        <v>1337</v>
      </c>
      <c r="U26" s="1">
        <v>1306</v>
      </c>
      <c r="V26" s="1">
        <v>10.01</v>
      </c>
      <c r="W26" s="1">
        <v>7.23</v>
      </c>
      <c r="X26" s="2">
        <v>0.57654226961157695</v>
      </c>
      <c r="Y26" s="3" t="s">
        <v>52</v>
      </c>
      <c r="Z26" s="3" t="s">
        <v>83</v>
      </c>
    </row>
    <row r="27" spans="1:26">
      <c r="A27" s="3" t="s">
        <v>59</v>
      </c>
      <c r="B27" s="3" t="s">
        <v>51</v>
      </c>
      <c r="C27" s="3" t="s">
        <v>27</v>
      </c>
      <c r="D27" s="3" t="s">
        <v>28</v>
      </c>
      <c r="E27" s="1">
        <v>27</v>
      </c>
      <c r="F27" s="1">
        <v>81</v>
      </c>
      <c r="G27" s="1">
        <v>118</v>
      </c>
      <c r="H27" s="1">
        <v>81</v>
      </c>
      <c r="I27" s="1">
        <v>159</v>
      </c>
      <c r="J27" s="1">
        <v>157</v>
      </c>
      <c r="K27" s="1">
        <v>50</v>
      </c>
      <c r="L27" s="1">
        <v>74</v>
      </c>
      <c r="M27" s="1">
        <v>106</v>
      </c>
      <c r="N27" s="1">
        <v>150</v>
      </c>
      <c r="O27" s="3" t="s">
        <v>29</v>
      </c>
      <c r="P27" s="1">
        <v>691.26922500000001</v>
      </c>
      <c r="Q27" s="1">
        <v>554.18367499999999</v>
      </c>
      <c r="R27" s="1">
        <v>49</v>
      </c>
      <c r="S27" s="1">
        <v>32</v>
      </c>
      <c r="T27" s="1">
        <v>1051</v>
      </c>
      <c r="U27" s="1">
        <v>1061</v>
      </c>
      <c r="V27" s="1">
        <v>13.38</v>
      </c>
      <c r="W27" s="1">
        <v>8.0299999999999994</v>
      </c>
      <c r="X27" s="2">
        <v>0.55503441760021599</v>
      </c>
      <c r="Y27" s="3" t="s">
        <v>52</v>
      </c>
      <c r="Z27" s="3" t="s">
        <v>83</v>
      </c>
    </row>
    <row r="28" spans="1:26">
      <c r="A28" s="3" t="s">
        <v>60</v>
      </c>
      <c r="B28" s="3" t="s">
        <v>51</v>
      </c>
      <c r="C28" s="3" t="s">
        <v>27</v>
      </c>
      <c r="D28" s="3" t="s">
        <v>28</v>
      </c>
      <c r="E28" s="1">
        <v>27</v>
      </c>
      <c r="F28" s="1">
        <v>82</v>
      </c>
      <c r="G28" s="1">
        <v>120</v>
      </c>
      <c r="H28" s="1">
        <v>84</v>
      </c>
      <c r="I28" s="1">
        <v>150</v>
      </c>
      <c r="J28" s="1">
        <v>152</v>
      </c>
      <c r="K28" s="1">
        <v>46</v>
      </c>
      <c r="L28" s="1">
        <v>74</v>
      </c>
      <c r="M28" s="1">
        <v>108</v>
      </c>
      <c r="N28" s="1">
        <v>150</v>
      </c>
      <c r="O28" s="3" t="s">
        <v>29</v>
      </c>
      <c r="P28" s="1">
        <v>765</v>
      </c>
      <c r="Q28" s="1">
        <v>616</v>
      </c>
      <c r="R28" s="1">
        <v>57.8</v>
      </c>
      <c r="S28" s="1">
        <v>31.6</v>
      </c>
      <c r="T28" s="1">
        <v>438</v>
      </c>
      <c r="U28" s="1">
        <v>421</v>
      </c>
      <c r="V28" s="1">
        <v>7.14</v>
      </c>
      <c r="W28" s="1">
        <v>3.43</v>
      </c>
      <c r="X28" s="2">
        <v>0.55394641564084002</v>
      </c>
      <c r="Y28" s="3" t="s">
        <v>52</v>
      </c>
      <c r="Z28" s="3" t="s">
        <v>83</v>
      </c>
    </row>
    <row r="29" spans="1:26">
      <c r="A29" s="3" t="s">
        <v>61</v>
      </c>
      <c r="B29" s="3" t="s">
        <v>51</v>
      </c>
      <c r="C29" s="3" t="s">
        <v>27</v>
      </c>
      <c r="D29" s="3" t="s">
        <v>28</v>
      </c>
      <c r="E29" s="1">
        <v>27</v>
      </c>
      <c r="F29" s="1">
        <v>88</v>
      </c>
      <c r="G29" s="1">
        <v>128</v>
      </c>
      <c r="H29" s="1">
        <v>90</v>
      </c>
      <c r="I29" s="1">
        <v>168</v>
      </c>
      <c r="J29" s="1">
        <v>172</v>
      </c>
      <c r="K29" s="1">
        <v>50</v>
      </c>
      <c r="L29" s="1">
        <v>76</v>
      </c>
      <c r="M29" s="1">
        <v>112</v>
      </c>
      <c r="N29" s="1">
        <v>154</v>
      </c>
      <c r="O29" s="3" t="s">
        <v>29</v>
      </c>
      <c r="P29" s="1">
        <v>735.52155000000005</v>
      </c>
      <c r="Q29" s="1">
        <v>557.29352500000005</v>
      </c>
      <c r="R29" s="1">
        <v>56</v>
      </c>
      <c r="S29" s="1">
        <v>31</v>
      </c>
      <c r="T29" s="1">
        <v>871</v>
      </c>
      <c r="U29" s="1">
        <v>912</v>
      </c>
      <c r="V29" s="1">
        <v>13.13</v>
      </c>
      <c r="W29" s="1">
        <v>3.14</v>
      </c>
      <c r="X29" s="2">
        <v>0.56893020836719399</v>
      </c>
      <c r="Y29" s="3" t="s">
        <v>52</v>
      </c>
      <c r="Z29" s="3" t="s">
        <v>83</v>
      </c>
    </row>
    <row r="30" spans="1:26">
      <c r="A30" s="3" t="s">
        <v>62</v>
      </c>
      <c r="B30" s="3" t="s">
        <v>51</v>
      </c>
      <c r="C30" s="3" t="s">
        <v>27</v>
      </c>
      <c r="D30" s="3" t="s">
        <v>28</v>
      </c>
      <c r="E30" s="1">
        <v>27</v>
      </c>
      <c r="F30" s="1">
        <v>88</v>
      </c>
      <c r="G30" s="1">
        <v>128</v>
      </c>
      <c r="H30" s="1">
        <v>90</v>
      </c>
      <c r="I30" s="1">
        <v>170</v>
      </c>
      <c r="J30" s="1">
        <v>176</v>
      </c>
      <c r="K30" s="1">
        <v>50</v>
      </c>
      <c r="L30" s="1">
        <v>78</v>
      </c>
      <c r="M30" s="1">
        <v>114</v>
      </c>
      <c r="N30" s="1">
        <v>160</v>
      </c>
      <c r="O30" s="3" t="s">
        <v>32</v>
      </c>
      <c r="P30" s="1">
        <v>726.19200000000001</v>
      </c>
      <c r="Q30" s="1">
        <v>546.40904999999998</v>
      </c>
      <c r="R30" s="1">
        <v>56.2</v>
      </c>
      <c r="S30" s="1">
        <v>30.6</v>
      </c>
      <c r="T30" s="1">
        <v>1417</v>
      </c>
      <c r="U30" s="1">
        <v>1319</v>
      </c>
      <c r="V30" s="1">
        <v>14.76</v>
      </c>
      <c r="W30" s="1">
        <v>6.04</v>
      </c>
      <c r="X30" s="2">
        <v>0.57063602139885095</v>
      </c>
      <c r="Y30" s="3" t="s">
        <v>52</v>
      </c>
      <c r="Z30" s="3" t="s">
        <v>83</v>
      </c>
    </row>
    <row r="31" spans="1:26">
      <c r="A31" s="3" t="s">
        <v>63</v>
      </c>
      <c r="B31" s="3" t="s">
        <v>51</v>
      </c>
      <c r="C31" s="3" t="s">
        <v>27</v>
      </c>
      <c r="D31" s="3" t="s">
        <v>28</v>
      </c>
      <c r="E31" s="1">
        <v>27</v>
      </c>
      <c r="F31" s="1">
        <v>84</v>
      </c>
      <c r="G31" s="1">
        <v>124</v>
      </c>
      <c r="H31" s="1">
        <v>86</v>
      </c>
      <c r="I31" s="1">
        <v>162</v>
      </c>
      <c r="J31" s="1">
        <v>166</v>
      </c>
      <c r="K31" s="1">
        <v>48</v>
      </c>
      <c r="L31" s="1">
        <v>76</v>
      </c>
      <c r="M31" s="1">
        <v>108</v>
      </c>
      <c r="N31" s="1">
        <v>154</v>
      </c>
      <c r="O31" s="3" t="s">
        <v>29</v>
      </c>
      <c r="P31" s="1">
        <v>971.49192500000004</v>
      </c>
      <c r="Q31" s="1">
        <v>662.14589999999998</v>
      </c>
      <c r="R31" s="1">
        <v>57.4</v>
      </c>
      <c r="S31" s="1">
        <v>37.1</v>
      </c>
      <c r="T31" s="1">
        <v>1124</v>
      </c>
      <c r="U31" s="1">
        <v>1394</v>
      </c>
      <c r="V31" s="1">
        <v>10.73</v>
      </c>
      <c r="W31" s="1">
        <v>7.33</v>
      </c>
      <c r="X31" s="2">
        <v>0.59468011216011096</v>
      </c>
      <c r="Y31" s="3" t="s">
        <v>52</v>
      </c>
      <c r="Z31" s="3" t="s">
        <v>83</v>
      </c>
    </row>
    <row r="32" spans="1:26">
      <c r="A32" s="3" t="s">
        <v>64</v>
      </c>
      <c r="B32" s="3" t="s">
        <v>51</v>
      </c>
      <c r="C32" s="3" t="s">
        <v>27</v>
      </c>
      <c r="D32" s="3" t="s">
        <v>28</v>
      </c>
      <c r="E32" s="1">
        <v>17.5</v>
      </c>
      <c r="F32" s="1">
        <v>94</v>
      </c>
      <c r="G32" s="1">
        <v>132</v>
      </c>
      <c r="H32" s="1">
        <v>96</v>
      </c>
      <c r="I32" s="1">
        <v>172</v>
      </c>
      <c r="J32" s="1">
        <v>176</v>
      </c>
      <c r="K32" s="1">
        <v>52</v>
      </c>
      <c r="L32" s="1">
        <v>82</v>
      </c>
      <c r="M32" s="1">
        <v>116</v>
      </c>
      <c r="N32" s="1">
        <v>160</v>
      </c>
      <c r="O32" s="3" t="s">
        <v>29</v>
      </c>
      <c r="P32" s="1">
        <v>768.2</v>
      </c>
      <c r="Q32" s="1">
        <v>579.1</v>
      </c>
      <c r="R32" s="1">
        <v>60.5</v>
      </c>
      <c r="S32" s="1">
        <v>32</v>
      </c>
      <c r="T32" s="1">
        <v>1374</v>
      </c>
      <c r="U32" s="1">
        <v>1225</v>
      </c>
      <c r="V32" s="1">
        <v>9.81</v>
      </c>
      <c r="W32" s="1">
        <v>5.69</v>
      </c>
      <c r="X32" s="2">
        <v>0.57017739182067795</v>
      </c>
      <c r="Y32" s="3" t="s">
        <v>52</v>
      </c>
      <c r="Z32" s="3" t="s">
        <v>83</v>
      </c>
    </row>
    <row r="33" spans="1:27">
      <c r="A33" s="3" t="s">
        <v>65</v>
      </c>
      <c r="B33" s="3" t="s">
        <v>51</v>
      </c>
      <c r="C33" s="3" t="s">
        <v>27</v>
      </c>
      <c r="D33" s="3" t="s">
        <v>28</v>
      </c>
      <c r="E33" s="1">
        <v>17.5</v>
      </c>
      <c r="F33" s="1">
        <v>94</v>
      </c>
      <c r="G33" s="1">
        <v>132</v>
      </c>
      <c r="H33" s="1">
        <v>94</v>
      </c>
      <c r="I33" s="1">
        <v>178</v>
      </c>
      <c r="J33" s="1">
        <v>178</v>
      </c>
      <c r="K33" s="1">
        <v>54</v>
      </c>
      <c r="L33" s="1">
        <v>82</v>
      </c>
      <c r="M33" s="1">
        <v>116</v>
      </c>
      <c r="N33" s="1">
        <v>166</v>
      </c>
      <c r="O33" s="3" t="s">
        <v>29</v>
      </c>
      <c r="P33" s="1">
        <v>757.4</v>
      </c>
      <c r="Q33" s="1">
        <v>564.1</v>
      </c>
      <c r="R33" s="1">
        <v>51</v>
      </c>
      <c r="S33" s="1">
        <v>33</v>
      </c>
      <c r="T33" s="1">
        <v>1404</v>
      </c>
      <c r="U33" s="1">
        <v>1542</v>
      </c>
      <c r="V33" s="1">
        <v>12.24</v>
      </c>
      <c r="W33" s="1">
        <v>9.4</v>
      </c>
      <c r="X33" s="2">
        <v>0.57313658721150196</v>
      </c>
      <c r="Y33" s="3" t="s">
        <v>52</v>
      </c>
      <c r="Z33" s="3" t="s">
        <v>83</v>
      </c>
    </row>
    <row r="34" spans="1:27">
      <c r="A34" s="3" t="s">
        <v>66</v>
      </c>
      <c r="B34" s="3" t="s">
        <v>51</v>
      </c>
      <c r="C34" s="3" t="s">
        <v>27</v>
      </c>
      <c r="D34" s="3" t="s">
        <v>28</v>
      </c>
      <c r="E34" s="1">
        <v>17.5</v>
      </c>
      <c r="F34" s="1">
        <v>93</v>
      </c>
      <c r="G34" s="1">
        <v>133</v>
      </c>
      <c r="H34" s="1">
        <v>95</v>
      </c>
      <c r="I34" s="1">
        <v>175</v>
      </c>
      <c r="J34" s="1">
        <v>175</v>
      </c>
      <c r="K34" s="1">
        <v>57</v>
      </c>
      <c r="L34" s="1">
        <v>83</v>
      </c>
      <c r="M34" s="1">
        <v>119</v>
      </c>
      <c r="N34" s="1">
        <v>165</v>
      </c>
      <c r="O34" s="3" t="s">
        <v>29</v>
      </c>
      <c r="P34" s="1">
        <v>735</v>
      </c>
      <c r="Q34" s="1">
        <v>518</v>
      </c>
      <c r="R34" s="1">
        <v>54</v>
      </c>
      <c r="S34" s="1">
        <v>30.5</v>
      </c>
      <c r="T34" s="1">
        <v>1230</v>
      </c>
      <c r="U34" s="1">
        <v>1440</v>
      </c>
      <c r="V34" s="1">
        <v>10.98</v>
      </c>
      <c r="W34" s="1">
        <v>8.86</v>
      </c>
      <c r="X34" s="2">
        <v>0.58659217877095005</v>
      </c>
      <c r="Y34" s="3" t="s">
        <v>52</v>
      </c>
      <c r="Z34" s="3" t="s">
        <v>83</v>
      </c>
    </row>
    <row r="35" spans="1:27">
      <c r="A35" s="3" t="s">
        <v>67</v>
      </c>
      <c r="B35" s="3" t="s">
        <v>51</v>
      </c>
      <c r="C35" s="3" t="s">
        <v>27</v>
      </c>
      <c r="D35" s="3" t="s">
        <v>28</v>
      </c>
      <c r="E35" s="1">
        <v>17.5</v>
      </c>
      <c r="F35" s="1">
        <v>90</v>
      </c>
      <c r="G35" s="1">
        <v>128</v>
      </c>
      <c r="H35" s="1">
        <v>90</v>
      </c>
      <c r="I35" s="1">
        <v>172</v>
      </c>
      <c r="J35" s="1">
        <v>172</v>
      </c>
      <c r="K35" s="1">
        <v>52</v>
      </c>
      <c r="L35" s="1">
        <v>80</v>
      </c>
      <c r="M35" s="1">
        <v>110</v>
      </c>
      <c r="N35" s="1">
        <v>160</v>
      </c>
      <c r="O35" s="3" t="s">
        <v>29</v>
      </c>
      <c r="P35" s="1">
        <v>795</v>
      </c>
      <c r="Q35" s="1">
        <v>537</v>
      </c>
      <c r="R35" s="1">
        <v>47</v>
      </c>
      <c r="S35" s="1">
        <v>38</v>
      </c>
      <c r="T35" s="1">
        <v>1240</v>
      </c>
      <c r="U35" s="1">
        <v>1519</v>
      </c>
      <c r="V35" s="1">
        <v>8.61</v>
      </c>
      <c r="W35" s="1">
        <v>9.7200000000000006</v>
      </c>
      <c r="X35" s="2">
        <v>0.59684684684684697</v>
      </c>
      <c r="Y35" s="3" t="s">
        <v>52</v>
      </c>
      <c r="Z35" s="3" t="s">
        <v>83</v>
      </c>
    </row>
    <row r="36" spans="1:27">
      <c r="A36" s="3" t="s">
        <v>68</v>
      </c>
      <c r="B36" s="3" t="s">
        <v>51</v>
      </c>
      <c r="C36" s="3" t="s">
        <v>27</v>
      </c>
      <c r="D36" s="3" t="s">
        <v>28</v>
      </c>
      <c r="E36" s="1">
        <v>17.5</v>
      </c>
      <c r="F36" s="1">
        <v>92</v>
      </c>
      <c r="G36" s="1">
        <v>132</v>
      </c>
      <c r="H36" s="1">
        <v>94</v>
      </c>
      <c r="I36" s="1">
        <v>172</v>
      </c>
      <c r="J36" s="1">
        <v>174</v>
      </c>
      <c r="K36" s="1">
        <v>54</v>
      </c>
      <c r="L36" s="1">
        <v>82</v>
      </c>
      <c r="M36" s="1">
        <v>114</v>
      </c>
      <c r="N36" s="1">
        <v>160</v>
      </c>
      <c r="O36" s="3" t="s">
        <v>29</v>
      </c>
      <c r="P36" s="1">
        <v>798.7</v>
      </c>
      <c r="Q36" s="1">
        <v>580.70000000000005</v>
      </c>
      <c r="R36" s="1">
        <v>52.5</v>
      </c>
      <c r="S36" s="1">
        <v>35</v>
      </c>
      <c r="T36" s="1">
        <v>1455</v>
      </c>
      <c r="U36" s="1">
        <v>1417</v>
      </c>
      <c r="V36" s="1">
        <v>10.58</v>
      </c>
      <c r="W36" s="1">
        <v>5.72</v>
      </c>
      <c r="X36" s="2">
        <v>0.57901986370885905</v>
      </c>
      <c r="Y36" s="3" t="s">
        <v>52</v>
      </c>
      <c r="Z36" s="3" t="s">
        <v>83</v>
      </c>
    </row>
    <row r="37" spans="1:27">
      <c r="A37" s="3" t="s">
        <v>69</v>
      </c>
      <c r="B37" s="3" t="s">
        <v>51</v>
      </c>
      <c r="C37" s="3" t="s">
        <v>27</v>
      </c>
      <c r="D37" s="3" t="s">
        <v>28</v>
      </c>
      <c r="E37" s="1">
        <v>27</v>
      </c>
      <c r="F37" s="1">
        <v>95</v>
      </c>
      <c r="G37" s="1">
        <v>136</v>
      </c>
      <c r="H37" s="1">
        <v>95</v>
      </c>
      <c r="I37" s="1">
        <v>171</v>
      </c>
      <c r="J37" s="1">
        <v>175</v>
      </c>
      <c r="K37" s="1">
        <v>55</v>
      </c>
      <c r="L37" s="1">
        <v>85</v>
      </c>
      <c r="M37" s="1">
        <v>119</v>
      </c>
      <c r="N37" s="1">
        <v>165</v>
      </c>
      <c r="O37" s="3" t="s">
        <v>29</v>
      </c>
      <c r="P37" s="1">
        <v>739.17772500000001</v>
      </c>
      <c r="Q37" s="1">
        <v>558.59630000000004</v>
      </c>
      <c r="R37" s="1">
        <v>52</v>
      </c>
      <c r="S37" s="1">
        <v>31</v>
      </c>
      <c r="T37" s="1">
        <v>1173</v>
      </c>
      <c r="U37" s="1">
        <v>1445</v>
      </c>
      <c r="V37" s="1">
        <v>12.88</v>
      </c>
      <c r="W37" s="1">
        <v>9.14</v>
      </c>
      <c r="X37" s="2">
        <v>0.56957352417343998</v>
      </c>
      <c r="Y37" s="3" t="s">
        <v>52</v>
      </c>
      <c r="Z37" s="3" t="s">
        <v>83</v>
      </c>
    </row>
    <row r="38" spans="1:27">
      <c r="A38" s="3" t="s">
        <v>70</v>
      </c>
      <c r="B38" s="3" t="s">
        <v>26</v>
      </c>
      <c r="C38" s="3" t="s">
        <v>27</v>
      </c>
      <c r="D38" s="3" t="s">
        <v>28</v>
      </c>
      <c r="E38" s="1">
        <v>27</v>
      </c>
      <c r="F38" s="1">
        <v>84</v>
      </c>
      <c r="G38" s="1">
        <v>120</v>
      </c>
      <c r="H38" s="1">
        <v>86</v>
      </c>
      <c r="I38" s="1">
        <v>146</v>
      </c>
      <c r="J38" s="1">
        <v>148</v>
      </c>
      <c r="K38" s="1">
        <v>52</v>
      </c>
      <c r="L38" s="1">
        <v>78</v>
      </c>
      <c r="M38" s="1">
        <v>114</v>
      </c>
      <c r="N38" s="3" t="s">
        <v>82</v>
      </c>
      <c r="O38" s="3" t="s">
        <v>29</v>
      </c>
      <c r="P38" s="3">
        <v>648</v>
      </c>
      <c r="Q38" s="3">
        <v>578</v>
      </c>
      <c r="R38" s="3">
        <v>56</v>
      </c>
      <c r="S38" s="3">
        <v>30.1</v>
      </c>
      <c r="T38" s="3">
        <f>385.9*2</f>
        <v>771.8</v>
      </c>
      <c r="U38" s="3">
        <f>371*2</f>
        <v>742</v>
      </c>
      <c r="V38" s="1">
        <v>10.035</v>
      </c>
      <c r="W38" s="1">
        <v>7.59</v>
      </c>
      <c r="X38" s="2">
        <f>P38/(P38+Q38)</f>
        <v>0.52854812398042417</v>
      </c>
      <c r="Y38" s="3" t="s">
        <v>30</v>
      </c>
      <c r="Z38" s="3" t="s">
        <v>84</v>
      </c>
    </row>
    <row r="39" spans="1:27">
      <c r="A39" s="3" t="s">
        <v>71</v>
      </c>
      <c r="B39" s="3" t="s">
        <v>26</v>
      </c>
      <c r="C39" s="3" t="s">
        <v>27</v>
      </c>
      <c r="D39" s="3" t="s">
        <v>28</v>
      </c>
      <c r="E39" s="1">
        <v>27</v>
      </c>
      <c r="F39" s="1">
        <v>64</v>
      </c>
      <c r="G39" s="1">
        <v>102</v>
      </c>
      <c r="H39" s="1">
        <v>66</v>
      </c>
      <c r="I39" s="1">
        <v>126</v>
      </c>
      <c r="J39" s="1">
        <v>128</v>
      </c>
      <c r="K39" s="1">
        <v>34</v>
      </c>
      <c r="L39" s="1">
        <v>58</v>
      </c>
      <c r="M39" s="1">
        <v>88</v>
      </c>
      <c r="N39" s="1">
        <v>130</v>
      </c>
      <c r="O39" s="3" t="s">
        <v>29</v>
      </c>
      <c r="P39" s="3">
        <v>637</v>
      </c>
      <c r="Q39" s="3">
        <v>593</v>
      </c>
      <c r="R39" s="3">
        <v>53</v>
      </c>
      <c r="S39" s="3">
        <v>33</v>
      </c>
      <c r="T39" s="1">
        <v>932</v>
      </c>
      <c r="U39" s="1">
        <v>930</v>
      </c>
      <c r="V39" s="1">
        <v>11.15</v>
      </c>
      <c r="W39" s="1">
        <v>6.78</v>
      </c>
      <c r="X39" s="2">
        <f t="shared" ref="X39:X49" si="0">P39/(P39+Q39)</f>
        <v>0.51788617886178867</v>
      </c>
      <c r="Y39" s="3" t="s">
        <v>30</v>
      </c>
      <c r="Z39" s="3" t="s">
        <v>84</v>
      </c>
    </row>
    <row r="40" spans="1:27">
      <c r="A40" s="3" t="s">
        <v>72</v>
      </c>
      <c r="B40" s="3" t="s">
        <v>26</v>
      </c>
      <c r="C40" s="3" t="s">
        <v>27</v>
      </c>
      <c r="D40" s="3" t="s">
        <v>28</v>
      </c>
      <c r="E40" s="1">
        <v>27</v>
      </c>
      <c r="F40" s="3" t="s">
        <v>82</v>
      </c>
      <c r="G40" s="1">
        <v>32</v>
      </c>
      <c r="H40" s="3" t="s">
        <v>82</v>
      </c>
      <c r="I40" s="1">
        <v>58</v>
      </c>
      <c r="J40" s="1">
        <v>58</v>
      </c>
      <c r="K40" s="3" t="s">
        <v>82</v>
      </c>
      <c r="L40" s="1">
        <v>22</v>
      </c>
      <c r="M40" s="3" t="s">
        <v>82</v>
      </c>
      <c r="N40" s="3" t="s">
        <v>82</v>
      </c>
      <c r="O40" s="3" t="s">
        <v>29</v>
      </c>
      <c r="P40" s="3">
        <v>676</v>
      </c>
      <c r="Q40" s="3">
        <v>625</v>
      </c>
      <c r="R40" s="3">
        <v>56</v>
      </c>
      <c r="S40" s="3">
        <v>32.700000000000003</v>
      </c>
      <c r="T40" s="1">
        <v>545</v>
      </c>
      <c r="U40" s="1">
        <v>635</v>
      </c>
      <c r="V40" s="1">
        <v>9.3800000000000008</v>
      </c>
      <c r="W40" s="1">
        <v>6.59</v>
      </c>
      <c r="X40" s="2">
        <f t="shared" si="0"/>
        <v>0.51960030745580321</v>
      </c>
      <c r="Y40" s="3" t="s">
        <v>30</v>
      </c>
      <c r="Z40" s="3" t="s">
        <v>84</v>
      </c>
    </row>
    <row r="41" spans="1:27">
      <c r="A41" s="3" t="s">
        <v>73</v>
      </c>
      <c r="B41" s="3" t="s">
        <v>26</v>
      </c>
      <c r="C41" s="3" t="s">
        <v>27</v>
      </c>
      <c r="D41" s="3" t="s">
        <v>28</v>
      </c>
      <c r="E41" s="1">
        <v>27</v>
      </c>
      <c r="F41" s="1">
        <v>84</v>
      </c>
      <c r="G41" s="1">
        <v>118</v>
      </c>
      <c r="H41" s="1">
        <v>86</v>
      </c>
      <c r="I41" s="1">
        <v>136</v>
      </c>
      <c r="J41" s="1">
        <v>134</v>
      </c>
      <c r="K41" s="1">
        <v>54</v>
      </c>
      <c r="L41" s="1">
        <v>82</v>
      </c>
      <c r="M41" s="1">
        <v>114</v>
      </c>
      <c r="N41" s="1">
        <v>158</v>
      </c>
      <c r="O41" s="3" t="s">
        <v>32</v>
      </c>
      <c r="P41" s="3">
        <v>583</v>
      </c>
      <c r="Q41" s="3">
        <v>665</v>
      </c>
      <c r="R41" s="3">
        <v>52</v>
      </c>
      <c r="S41" s="3">
        <v>32</v>
      </c>
      <c r="T41" s="1">
        <v>685</v>
      </c>
      <c r="U41" s="1">
        <v>543</v>
      </c>
      <c r="V41" s="1">
        <v>10.119999999999999</v>
      </c>
      <c r="W41" s="1">
        <v>3.5</v>
      </c>
      <c r="X41" s="2">
        <f t="shared" si="0"/>
        <v>0.4671474358974359</v>
      </c>
      <c r="Y41" s="3" t="s">
        <v>88</v>
      </c>
      <c r="Z41" s="3" t="s">
        <v>84</v>
      </c>
    </row>
    <row r="42" spans="1:27">
      <c r="A42" s="3" t="s">
        <v>74</v>
      </c>
      <c r="B42" s="3" t="s">
        <v>26</v>
      </c>
      <c r="C42" s="3" t="s">
        <v>27</v>
      </c>
      <c r="D42" s="3" t="s">
        <v>28</v>
      </c>
      <c r="E42" s="1">
        <v>27</v>
      </c>
      <c r="F42" s="3">
        <v>84</v>
      </c>
      <c r="G42" s="3">
        <v>120</v>
      </c>
      <c r="H42" s="3">
        <v>86</v>
      </c>
      <c r="I42" s="3">
        <v>142</v>
      </c>
      <c r="J42" s="3">
        <v>146</v>
      </c>
      <c r="K42" s="3">
        <v>54</v>
      </c>
      <c r="L42" s="3">
        <v>78</v>
      </c>
      <c r="M42" s="3">
        <v>112</v>
      </c>
      <c r="N42" s="3">
        <v>162</v>
      </c>
      <c r="O42" s="3" t="s">
        <v>29</v>
      </c>
      <c r="P42" s="3">
        <v>652</v>
      </c>
      <c r="Q42" s="3">
        <v>614</v>
      </c>
      <c r="R42" s="3">
        <v>57.5</v>
      </c>
      <c r="S42" s="3">
        <v>30</v>
      </c>
      <c r="T42" s="3">
        <v>508</v>
      </c>
      <c r="U42" s="3">
        <v>520</v>
      </c>
      <c r="V42" s="3">
        <v>9.6</v>
      </c>
      <c r="W42" s="3">
        <v>6.2</v>
      </c>
      <c r="X42" s="2">
        <f t="shared" si="0"/>
        <v>0.51500789889415477</v>
      </c>
      <c r="Y42" s="3" t="s">
        <v>30</v>
      </c>
      <c r="Z42" s="3" t="s">
        <v>84</v>
      </c>
    </row>
    <row r="43" spans="1:27">
      <c r="A43" s="3" t="s">
        <v>75</v>
      </c>
      <c r="B43" s="3" t="s">
        <v>26</v>
      </c>
      <c r="C43" s="3" t="s">
        <v>27</v>
      </c>
      <c r="D43" s="3" t="s">
        <v>28</v>
      </c>
      <c r="E43" s="1">
        <v>27</v>
      </c>
      <c r="F43" s="3">
        <v>78</v>
      </c>
      <c r="G43" s="3">
        <v>114</v>
      </c>
      <c r="H43" s="3">
        <v>80</v>
      </c>
      <c r="I43" s="3">
        <v>140</v>
      </c>
      <c r="J43" s="3">
        <v>144</v>
      </c>
      <c r="K43" s="3">
        <v>46</v>
      </c>
      <c r="L43" s="3">
        <v>72</v>
      </c>
      <c r="M43" s="3">
        <v>104</v>
      </c>
      <c r="N43" s="3">
        <v>146</v>
      </c>
      <c r="O43" s="3" t="s">
        <v>29</v>
      </c>
      <c r="P43" s="3">
        <v>679</v>
      </c>
      <c r="Q43" s="3">
        <v>673</v>
      </c>
      <c r="R43" s="3">
        <v>53</v>
      </c>
      <c r="S43" s="3">
        <v>32</v>
      </c>
      <c r="T43" s="3">
        <v>456</v>
      </c>
      <c r="U43" s="3">
        <v>462</v>
      </c>
      <c r="V43" s="3">
        <v>14.4</v>
      </c>
      <c r="W43" s="3">
        <v>6.3</v>
      </c>
      <c r="X43" s="2">
        <f t="shared" si="0"/>
        <v>0.50221893491124259</v>
      </c>
      <c r="Y43" s="3" t="s">
        <v>30</v>
      </c>
      <c r="Z43" s="3" t="s">
        <v>84</v>
      </c>
    </row>
    <row r="44" spans="1:27">
      <c r="A44" s="3" t="s">
        <v>76</v>
      </c>
      <c r="B44" s="3" t="s">
        <v>26</v>
      </c>
      <c r="C44" s="3" t="s">
        <v>27</v>
      </c>
      <c r="D44" s="3" t="s">
        <v>28</v>
      </c>
      <c r="E44" s="1">
        <v>27</v>
      </c>
      <c r="F44" s="1">
        <v>80</v>
      </c>
      <c r="G44" s="3">
        <v>112</v>
      </c>
      <c r="H44" s="3">
        <v>82</v>
      </c>
      <c r="I44" s="3">
        <v>134</v>
      </c>
      <c r="J44" s="3">
        <v>136</v>
      </c>
      <c r="K44" s="3">
        <v>52</v>
      </c>
      <c r="L44" s="3">
        <v>80</v>
      </c>
      <c r="M44" s="3">
        <v>114</v>
      </c>
      <c r="N44" s="3" t="s">
        <v>82</v>
      </c>
      <c r="O44" s="3" t="s">
        <v>32</v>
      </c>
      <c r="P44" s="3">
        <v>631</v>
      </c>
      <c r="Q44" s="3">
        <v>692</v>
      </c>
      <c r="R44" s="3">
        <v>58.5</v>
      </c>
      <c r="S44" s="3">
        <v>30</v>
      </c>
      <c r="T44" s="3">
        <v>564</v>
      </c>
      <c r="U44" s="3">
        <v>580</v>
      </c>
      <c r="V44" s="3" t="s">
        <v>82</v>
      </c>
      <c r="W44" s="3" t="s">
        <v>82</v>
      </c>
      <c r="X44" s="2">
        <f t="shared" si="0"/>
        <v>0.47694633408919124</v>
      </c>
      <c r="Y44" s="3" t="s">
        <v>88</v>
      </c>
      <c r="Z44" s="3" t="s">
        <v>84</v>
      </c>
      <c r="AA44" s="3" t="s">
        <v>85</v>
      </c>
    </row>
    <row r="45" spans="1:27">
      <c r="A45" s="3" t="s">
        <v>77</v>
      </c>
      <c r="B45" s="3" t="s">
        <v>26</v>
      </c>
      <c r="C45" s="3" t="s">
        <v>27</v>
      </c>
      <c r="D45" s="3" t="s">
        <v>28</v>
      </c>
      <c r="E45" s="1">
        <v>27</v>
      </c>
      <c r="F45" s="3">
        <v>88</v>
      </c>
      <c r="G45" s="3">
        <v>126</v>
      </c>
      <c r="H45" s="3">
        <v>90</v>
      </c>
      <c r="I45" s="3">
        <v>156</v>
      </c>
      <c r="J45" s="3">
        <v>160</v>
      </c>
      <c r="K45" s="3">
        <v>56</v>
      </c>
      <c r="L45" s="3">
        <v>80</v>
      </c>
      <c r="M45" s="3">
        <v>114</v>
      </c>
      <c r="N45" s="3">
        <v>158</v>
      </c>
      <c r="O45" s="3" t="s">
        <v>29</v>
      </c>
      <c r="P45" s="3">
        <v>670</v>
      </c>
      <c r="Q45" s="3">
        <v>627</v>
      </c>
      <c r="R45" s="3">
        <v>51</v>
      </c>
      <c r="S45" s="3">
        <v>32.5</v>
      </c>
      <c r="T45" s="3">
        <v>957</v>
      </c>
      <c r="U45" s="3">
        <v>838</v>
      </c>
      <c r="V45" s="3">
        <v>9.34</v>
      </c>
      <c r="W45" s="3">
        <v>5.4</v>
      </c>
      <c r="X45" s="2">
        <f t="shared" si="0"/>
        <v>0.51657671549730144</v>
      </c>
      <c r="Y45" s="3" t="s">
        <v>30</v>
      </c>
      <c r="Z45" s="3" t="s">
        <v>84</v>
      </c>
    </row>
    <row r="46" spans="1:27">
      <c r="A46" s="3" t="s">
        <v>78</v>
      </c>
      <c r="B46" s="3" t="s">
        <v>26</v>
      </c>
      <c r="C46" s="3" t="s">
        <v>27</v>
      </c>
      <c r="D46" s="3" t="s">
        <v>28</v>
      </c>
      <c r="E46" s="1">
        <v>27</v>
      </c>
      <c r="F46" s="3">
        <v>96</v>
      </c>
      <c r="G46" s="3">
        <v>136</v>
      </c>
      <c r="H46" s="3">
        <v>98</v>
      </c>
      <c r="I46" s="3">
        <v>172</v>
      </c>
      <c r="J46" s="3">
        <v>174</v>
      </c>
      <c r="K46" s="3">
        <v>60</v>
      </c>
      <c r="L46" s="3">
        <v>88</v>
      </c>
      <c r="M46" s="3">
        <v>122</v>
      </c>
      <c r="N46" s="3">
        <v>170</v>
      </c>
      <c r="O46" s="3" t="s">
        <v>29</v>
      </c>
      <c r="P46" s="3">
        <v>651</v>
      </c>
      <c r="Q46" s="3">
        <v>583</v>
      </c>
      <c r="R46" s="3">
        <v>56</v>
      </c>
      <c r="S46" s="3">
        <v>29.5</v>
      </c>
      <c r="T46" s="3">
        <v>811</v>
      </c>
      <c r="U46" s="3">
        <v>834</v>
      </c>
      <c r="V46" s="3">
        <v>11.14</v>
      </c>
      <c r="W46" s="3">
        <v>9.15</v>
      </c>
      <c r="X46" s="2">
        <f t="shared" si="0"/>
        <v>0.52755267423014585</v>
      </c>
      <c r="Y46" s="3" t="s">
        <v>30</v>
      </c>
      <c r="Z46" s="3" t="s">
        <v>84</v>
      </c>
    </row>
    <row r="47" spans="1:27">
      <c r="A47" s="3" t="s">
        <v>79</v>
      </c>
      <c r="B47" s="3" t="s">
        <v>51</v>
      </c>
      <c r="C47" s="3" t="s">
        <v>27</v>
      </c>
      <c r="D47" s="3" t="s">
        <v>28</v>
      </c>
      <c r="E47" s="1">
        <v>27</v>
      </c>
      <c r="F47" s="3">
        <v>78</v>
      </c>
      <c r="G47" s="3">
        <v>100</v>
      </c>
      <c r="H47" s="3">
        <v>80</v>
      </c>
      <c r="I47" s="3">
        <v>146</v>
      </c>
      <c r="J47" s="3">
        <v>152</v>
      </c>
      <c r="K47" s="1">
        <v>42</v>
      </c>
      <c r="L47" s="1">
        <v>66</v>
      </c>
      <c r="M47" s="1">
        <v>98</v>
      </c>
      <c r="N47" s="1">
        <v>138</v>
      </c>
      <c r="O47" s="3" t="s">
        <v>29</v>
      </c>
      <c r="P47" s="3">
        <v>719</v>
      </c>
      <c r="Q47" s="3">
        <v>550</v>
      </c>
      <c r="R47" s="3">
        <v>54.5</v>
      </c>
      <c r="S47" s="3">
        <v>31.4</v>
      </c>
      <c r="T47" s="3">
        <f>564*2</f>
        <v>1128</v>
      </c>
      <c r="U47" s="3">
        <v>1204</v>
      </c>
      <c r="V47" s="3">
        <v>10.72</v>
      </c>
      <c r="W47" s="3">
        <v>9.52</v>
      </c>
      <c r="X47" s="2">
        <f t="shared" si="0"/>
        <v>0.56658786446020493</v>
      </c>
      <c r="Y47" s="3" t="s">
        <v>52</v>
      </c>
      <c r="Z47" s="3" t="s">
        <v>84</v>
      </c>
    </row>
    <row r="48" spans="1:27">
      <c r="A48" s="3" t="s">
        <v>80</v>
      </c>
      <c r="B48" s="3" t="s">
        <v>51</v>
      </c>
      <c r="C48" s="3" t="s">
        <v>27</v>
      </c>
      <c r="D48" s="3" t="s">
        <v>28</v>
      </c>
      <c r="E48" s="1">
        <v>27</v>
      </c>
      <c r="F48" s="3">
        <v>82</v>
      </c>
      <c r="G48" s="3">
        <v>118</v>
      </c>
      <c r="H48" s="3">
        <v>84</v>
      </c>
      <c r="I48" s="3">
        <v>152</v>
      </c>
      <c r="J48" s="3">
        <v>156</v>
      </c>
      <c r="K48" s="3">
        <v>48</v>
      </c>
      <c r="L48" s="3">
        <v>72</v>
      </c>
      <c r="M48" s="3">
        <v>102</v>
      </c>
      <c r="N48" s="3">
        <v>142</v>
      </c>
      <c r="O48" s="3" t="s">
        <v>29</v>
      </c>
      <c r="P48" s="3">
        <v>737</v>
      </c>
      <c r="Q48" s="3">
        <v>550</v>
      </c>
      <c r="R48" s="3">
        <v>48.5</v>
      </c>
      <c r="S48" s="3">
        <v>36</v>
      </c>
      <c r="T48" s="3">
        <v>782</v>
      </c>
      <c r="U48" s="3">
        <v>834</v>
      </c>
      <c r="V48" s="3">
        <v>9.73</v>
      </c>
      <c r="W48" s="3">
        <v>5.55</v>
      </c>
      <c r="X48" s="2">
        <f t="shared" si="0"/>
        <v>0.57264957264957261</v>
      </c>
      <c r="Y48" s="3" t="s">
        <v>52</v>
      </c>
      <c r="Z48" s="3" t="s">
        <v>84</v>
      </c>
    </row>
    <row r="49" spans="1:26">
      <c r="A49" s="3" t="s">
        <v>81</v>
      </c>
      <c r="B49" s="3" t="s">
        <v>51</v>
      </c>
      <c r="C49" s="3" t="s">
        <v>27</v>
      </c>
      <c r="D49" s="3" t="s">
        <v>28</v>
      </c>
      <c r="E49" s="1">
        <v>27</v>
      </c>
      <c r="F49" s="3">
        <v>70</v>
      </c>
      <c r="G49" s="3">
        <v>106</v>
      </c>
      <c r="H49" s="3">
        <v>72</v>
      </c>
      <c r="I49" s="3">
        <v>136</v>
      </c>
      <c r="J49" s="3">
        <v>136</v>
      </c>
      <c r="K49" s="3">
        <v>34</v>
      </c>
      <c r="L49" s="3">
        <v>58</v>
      </c>
      <c r="M49" s="3">
        <v>88</v>
      </c>
      <c r="N49" s="3">
        <v>126</v>
      </c>
      <c r="O49" s="3" t="s">
        <v>29</v>
      </c>
      <c r="P49" s="3">
        <v>726</v>
      </c>
      <c r="Q49" s="3">
        <v>512</v>
      </c>
      <c r="R49" s="3">
        <v>53</v>
      </c>
      <c r="S49" s="3">
        <v>32</v>
      </c>
      <c r="T49" s="3">
        <v>1174</v>
      </c>
      <c r="U49" s="3">
        <v>1149</v>
      </c>
      <c r="V49" s="3" t="s">
        <v>82</v>
      </c>
      <c r="W49" s="3" t="s">
        <v>82</v>
      </c>
      <c r="X49" s="2">
        <f t="shared" si="0"/>
        <v>0.58642972536348947</v>
      </c>
      <c r="Y49" s="3" t="s">
        <v>52</v>
      </c>
      <c r="Z49" s="3" t="s">
        <v>84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Jankele</dc:creator>
  <cp:lastModifiedBy>Radek Jankele</cp:lastModifiedBy>
  <dcterms:created xsi:type="dcterms:W3CDTF">2020-11-12T12:40:34Z</dcterms:created>
  <dcterms:modified xsi:type="dcterms:W3CDTF">2020-11-13T15:39:04Z</dcterms:modified>
</cp:coreProperties>
</file>