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kele/UPGON/LIN-5/MANUSCRIPT/Reviews/Figures/Figure 6 - supplement 2/"/>
    </mc:Choice>
  </mc:AlternateContent>
  <xr:revisionPtr revIDLastSave="0" documentId="13_ncr:1_{EE530F9A-A0B6-5F4F-A7B9-390817D3BAAD}" xr6:coauthVersionLast="45" xr6:coauthVersionMax="45" xr10:uidLastSave="{00000000-0000-0000-0000-000000000000}"/>
  <bookViews>
    <workbookView xWindow="28800" yWindow="-11660" windowWidth="25600" windowHeight="16060" xr2:uid="{DB1B52D1-8A94-0143-8C80-C96BA57D904D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2" l="1"/>
  <c r="W11" i="2"/>
  <c r="W10" i="2"/>
  <c r="W9" i="2"/>
  <c r="Q10" i="2"/>
  <c r="Q11" i="2"/>
  <c r="Q9" i="2"/>
  <c r="H16" i="2" l="1"/>
  <c r="H15" i="2"/>
  <c r="H14" i="2"/>
  <c r="H11" i="2"/>
  <c r="H10" i="2"/>
  <c r="H9" i="2"/>
  <c r="E10" i="2"/>
  <c r="E11" i="2"/>
  <c r="E9" i="2"/>
  <c r="E16" i="2"/>
  <c r="E15" i="2"/>
  <c r="E14" i="2"/>
  <c r="N16" i="2" l="1"/>
  <c r="K16" i="2"/>
  <c r="T16" i="2"/>
  <c r="W16" i="2"/>
  <c r="Q16" i="2"/>
  <c r="N15" i="2"/>
  <c r="K15" i="2"/>
  <c r="T15" i="2"/>
  <c r="W15" i="2"/>
  <c r="Q15" i="2"/>
  <c r="N14" i="2"/>
  <c r="K14" i="2"/>
  <c r="T14" i="2"/>
  <c r="W14" i="2"/>
  <c r="Q14" i="2"/>
  <c r="N11" i="2"/>
  <c r="K11" i="2"/>
  <c r="N10" i="2"/>
  <c r="K10" i="2"/>
  <c r="T10" i="2"/>
  <c r="N9" i="2"/>
  <c r="K9" i="2"/>
  <c r="T9" i="2"/>
</calcChain>
</file>

<file path=xl/sharedStrings.xml><?xml version="1.0" encoding="utf-8"?>
<sst xmlns="http://schemas.openxmlformats.org/spreadsheetml/2006/main" count="39" uniqueCount="24">
  <si>
    <t>normal</t>
  </si>
  <si>
    <t>inverted</t>
  </si>
  <si>
    <t>eq. alive</t>
  </si>
  <si>
    <t>eq. dead</t>
  </si>
  <si>
    <t>total eq+inv</t>
  </si>
  <si>
    <t>P4 division</t>
  </si>
  <si>
    <t>PHA-4 pattern</t>
  </si>
  <si>
    <t>ELT-2 expression</t>
  </si>
  <si>
    <t>abnormal:</t>
  </si>
  <si>
    <t>normal:</t>
  </si>
  <si>
    <t>EMS division</t>
  </si>
  <si>
    <t>Msa/p positions</t>
  </si>
  <si>
    <t>Ventral closure</t>
  </si>
  <si>
    <t>4-cell configuration</t>
  </si>
  <si>
    <t>Failed Ventral closure</t>
  </si>
  <si>
    <t>Extra P4 division</t>
  </si>
  <si>
    <t>Abberant ELT-2::GFP</t>
  </si>
  <si>
    <t>ectopic pharynx PHA-4::GFP</t>
  </si>
  <si>
    <t>T-like 4-cell configuratio</t>
  </si>
  <si>
    <t>skewed EMS division</t>
  </si>
  <si>
    <t>MSa/MSp inversion</t>
  </si>
  <si>
    <t>Aberrant gut (ELT-2::GFP)</t>
  </si>
  <si>
    <t>numbers indicate counts of embryos with / without indicated phenotype</t>
  </si>
  <si>
    <t>Phenotypes in equalized (AB 48-53%)  and inverted embryos (AB &lt; 48%)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</si>
</sst>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9" fontId="0" fillId="0" borderId="0" xfId="1" applyFont="1"/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/>
    </xf>
    <xf numFmtId="164" fontId="0" fillId="0" borderId="0" xfId="1" applyNumberFormat="1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C9322F"/>
      <color rgb="FFD298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16535433070865"/>
          <c:y val="4.029863645093143E-2"/>
          <c:w val="0.70823449803149607"/>
          <c:h val="0.520569425772997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Sheet2!$B$14</c:f>
              <c:strCache>
                <c:ptCount val="1"/>
                <c:pt idx="0">
                  <c:v>eq. alive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(Sheet2!$E$13,Sheet2!$H$13,Sheet2!$K$13,Sheet2!$N$13,Sheet2!$Q$13,Sheet2!$T$13,Sheet2!$W$13)</c:f>
              <c:strCache>
                <c:ptCount val="7"/>
                <c:pt idx="0">
                  <c:v>Failed Ventral closure</c:v>
                </c:pt>
                <c:pt idx="1">
                  <c:v>T-like 4-cell configuratio</c:v>
                </c:pt>
                <c:pt idx="2">
                  <c:v>skewed EMS division</c:v>
                </c:pt>
                <c:pt idx="3">
                  <c:v>MSa/MSp inversion</c:v>
                </c:pt>
                <c:pt idx="4">
                  <c:v>Extra P4 division</c:v>
                </c:pt>
                <c:pt idx="5">
                  <c:v>Aberrant gut (ELT-2::GFP)</c:v>
                </c:pt>
                <c:pt idx="6">
                  <c:v>ectopic pharynx PHA-4::GFP</c:v>
                </c:pt>
              </c:strCache>
            </c:strRef>
          </c:cat>
          <c:val>
            <c:numRef>
              <c:f>(Sheet2!$E$14,Sheet2!$H$14,Sheet2!$K$14,Sheet2!$N$14,Sheet2!$Q$14,Sheet2!$T$14,Sheet2!$W$14)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7.2727272727272724E-2</c:v>
                </c:pt>
                <c:pt idx="3">
                  <c:v>8.3333333333333329E-2</c:v>
                </c:pt>
                <c:pt idx="4">
                  <c:v>9.0909090909090912E-2</c:v>
                </c:pt>
                <c:pt idx="5">
                  <c:v>0.21052631578947367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0-FC45-9A26-0E4F99180835}"/>
            </c:ext>
          </c:extLst>
        </c:ser>
        <c:ser>
          <c:idx val="1"/>
          <c:order val="1"/>
          <c:tx>
            <c:strRef>
              <c:f>Sheet2!$B$15</c:f>
              <c:strCache>
                <c:ptCount val="1"/>
                <c:pt idx="0">
                  <c:v>eq. dead</c:v>
                </c:pt>
              </c:strCache>
            </c:strRef>
          </c:tx>
          <c:spPr>
            <a:solidFill>
              <a:srgbClr val="C9322F"/>
            </a:solidFill>
            <a:ln>
              <a:noFill/>
            </a:ln>
            <a:effectLst/>
          </c:spPr>
          <c:invertIfNegative val="0"/>
          <c:cat>
            <c:strRef>
              <c:f>(Sheet2!$E$13,Sheet2!$H$13,Sheet2!$K$13,Sheet2!$N$13,Sheet2!$Q$13,Sheet2!$T$13,Sheet2!$W$13)</c:f>
              <c:strCache>
                <c:ptCount val="7"/>
                <c:pt idx="0">
                  <c:v>Failed Ventral closure</c:v>
                </c:pt>
                <c:pt idx="1">
                  <c:v>T-like 4-cell configuratio</c:v>
                </c:pt>
                <c:pt idx="2">
                  <c:v>skewed EMS division</c:v>
                </c:pt>
                <c:pt idx="3">
                  <c:v>MSa/MSp inversion</c:v>
                </c:pt>
                <c:pt idx="4">
                  <c:v>Extra P4 division</c:v>
                </c:pt>
                <c:pt idx="5">
                  <c:v>Aberrant gut (ELT-2::GFP)</c:v>
                </c:pt>
                <c:pt idx="6">
                  <c:v>ectopic pharynx PHA-4::GFP</c:v>
                </c:pt>
              </c:strCache>
            </c:strRef>
          </c:cat>
          <c:val>
            <c:numRef>
              <c:f>(Sheet2!$E$15,Sheet2!$H$15,Sheet2!$K$15,Sheet2!$N$15,Sheet2!$Q$15,Sheet2!$T$15,Sheet2!$W$15)</c:f>
              <c:numCache>
                <c:formatCode>0.0%</c:formatCode>
                <c:ptCount val="7"/>
                <c:pt idx="0" formatCode="0%">
                  <c:v>0.49456521739130432</c:v>
                </c:pt>
                <c:pt idx="1">
                  <c:v>3.8043478260869568E-2</c:v>
                </c:pt>
                <c:pt idx="2" formatCode="0%">
                  <c:v>9.0909090909090912E-2</c:v>
                </c:pt>
                <c:pt idx="3" formatCode="0%">
                  <c:v>0.3</c:v>
                </c:pt>
                <c:pt idx="4" formatCode="0%">
                  <c:v>0.27272727272727271</c:v>
                </c:pt>
                <c:pt idx="5" formatCode="0%">
                  <c:v>0.36842105263157893</c:v>
                </c:pt>
                <c:pt idx="6" formatCode="0%">
                  <c:v>0.26315789473684209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0-FC45-9A26-0E4F99180835}"/>
            </c:ext>
          </c:extLst>
        </c:ser>
        <c:ser>
          <c:idx val="2"/>
          <c:order val="2"/>
          <c:tx>
            <c:strRef>
              <c:f>Sheet2!$B$16</c:f>
              <c:strCache>
                <c:ptCount val="1"/>
                <c:pt idx="0">
                  <c:v>inverted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(Sheet2!$E$13,Sheet2!$H$13,Sheet2!$K$13,Sheet2!$N$13,Sheet2!$Q$13,Sheet2!$T$13,Sheet2!$W$13)</c:f>
              <c:strCache>
                <c:ptCount val="7"/>
                <c:pt idx="0">
                  <c:v>Failed Ventral closure</c:v>
                </c:pt>
                <c:pt idx="1">
                  <c:v>T-like 4-cell configuratio</c:v>
                </c:pt>
                <c:pt idx="2">
                  <c:v>skewed EMS division</c:v>
                </c:pt>
                <c:pt idx="3">
                  <c:v>MSa/MSp inversion</c:v>
                </c:pt>
                <c:pt idx="4">
                  <c:v>Extra P4 division</c:v>
                </c:pt>
                <c:pt idx="5">
                  <c:v>Aberrant gut (ELT-2::GFP)</c:v>
                </c:pt>
                <c:pt idx="6">
                  <c:v>ectopic pharynx PHA-4::GFP</c:v>
                </c:pt>
              </c:strCache>
            </c:strRef>
          </c:cat>
          <c:val>
            <c:numRef>
              <c:f>(Sheet2!$E$16,Sheet2!$H$16,Sheet2!$K$16,Sheet2!$N$16,Sheet2!$Q$16,Sheet2!$T$16,Sheet2!$W$16)</c:f>
              <c:numCache>
                <c:formatCode>0.0%</c:formatCode>
                <c:ptCount val="7"/>
                <c:pt idx="0" formatCode="0%">
                  <c:v>0.11413043478260869</c:v>
                </c:pt>
                <c:pt idx="1">
                  <c:v>2.1739130434782608E-2</c:v>
                </c:pt>
                <c:pt idx="2" formatCode="0%">
                  <c:v>5.4545454545454543E-2</c:v>
                </c:pt>
                <c:pt idx="3" formatCode="0%">
                  <c:v>8.3333333333333329E-2</c:v>
                </c:pt>
                <c:pt idx="4" formatCode="0%">
                  <c:v>9.0909090909090912E-2</c:v>
                </c:pt>
                <c:pt idx="5" formatCode="0%">
                  <c:v>0.10526315789473684</c:v>
                </c:pt>
                <c:pt idx="6" formatCode="0%">
                  <c:v>0.10526315789473684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0-FC45-9A26-0E4F99180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1216192"/>
        <c:axId val="1271319072"/>
      </c:barChart>
      <c:catAx>
        <c:axId val="12712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CH"/>
          </a:p>
        </c:txPr>
        <c:crossAx val="1271319072"/>
        <c:crosses val="autoZero"/>
        <c:auto val="1"/>
        <c:lblAlgn val="ctr"/>
        <c:lblOffset val="100"/>
        <c:noMultiLvlLbl val="0"/>
      </c:catAx>
      <c:valAx>
        <c:axId val="1271319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venir Book" panose="02000503020000020003" pitchFamily="2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en-GB"/>
                  <a:t>% embryos with phenotype</a:t>
                </a:r>
              </a:p>
              <a:p>
                <a:pPr>
                  <a:defRPr/>
                </a:pP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venir Book" panose="02000503020000020003" pitchFamily="2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en-CH"/>
            </a:p>
          </c:txPr>
        </c:title>
        <c:numFmt formatCode="0%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CH"/>
          </a:p>
        </c:txPr>
        <c:crossAx val="1271216192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51088850580068"/>
          <c:y val="0.23479737051217223"/>
          <c:w val="0.14891108770021713"/>
          <c:h val="0.219966959513244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Book" panose="02000503020000020003" pitchFamily="2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Book" panose="02000503020000020003" pitchFamily="2" charset="0"/>
          <a:ea typeface="Lato" panose="020F0502020204030203" pitchFamily="34" charset="0"/>
          <a:cs typeface="Lato" panose="020F0502020204030203" pitchFamily="34" charset="0"/>
        </a:defRPr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16535433070865"/>
          <c:y val="3.7590984613161876E-2"/>
          <c:w val="0.70823449803149607"/>
          <c:h val="0.52327703532471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Sheet2!$B$14</c:f>
              <c:strCache>
                <c:ptCount val="1"/>
                <c:pt idx="0">
                  <c:v>eq. alive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(Sheet2!$E$13,Sheet2!$H$13,Sheet2!$K$13,Sheet2!$N$13,Sheet2!$Q$13,Sheet2!$T$13,Sheet2!$W$13)</c:f>
              <c:strCache>
                <c:ptCount val="7"/>
                <c:pt idx="0">
                  <c:v>Failed Ventral closure</c:v>
                </c:pt>
                <c:pt idx="1">
                  <c:v>T-like 4-cell configuratio</c:v>
                </c:pt>
                <c:pt idx="2">
                  <c:v>skewed EMS division</c:v>
                </c:pt>
                <c:pt idx="3">
                  <c:v>MSa/MSp inversion</c:v>
                </c:pt>
                <c:pt idx="4">
                  <c:v>Extra P4 division</c:v>
                </c:pt>
                <c:pt idx="5">
                  <c:v>Aberrant gut (ELT-2::GFP)</c:v>
                </c:pt>
                <c:pt idx="6">
                  <c:v>ectopic pharynx PHA-4::GFP</c:v>
                </c:pt>
              </c:strCache>
            </c:strRef>
          </c:cat>
          <c:val>
            <c:numRef>
              <c:f>(Sheet2!$E$9,Sheet2!$H$9,Sheet2!$K$9,Sheet2!$N$9,Sheet2!$Q$9,Sheet2!$T$9,Sheet2!$W$9)</c:f>
              <c:numCache>
                <c:formatCode>0%</c:formatCode>
                <c:ptCount val="7"/>
                <c:pt idx="0">
                  <c:v>0.39673913043478259</c:v>
                </c:pt>
                <c:pt idx="1">
                  <c:v>0.39130434782608697</c:v>
                </c:pt>
                <c:pt idx="2">
                  <c:v>0.29090909090909089</c:v>
                </c:pt>
                <c:pt idx="3">
                  <c:v>0.3</c:v>
                </c:pt>
                <c:pt idx="4">
                  <c:v>0.22727272727272727</c:v>
                </c:pt>
                <c:pt idx="5">
                  <c:v>0.10526315789473684</c:v>
                </c:pt>
                <c:pt idx="6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8-C248-BE3E-6FF937D0E04A}"/>
            </c:ext>
          </c:extLst>
        </c:ser>
        <c:ser>
          <c:idx val="1"/>
          <c:order val="1"/>
          <c:tx>
            <c:strRef>
              <c:f>Sheet2!$B$15</c:f>
              <c:strCache>
                <c:ptCount val="1"/>
                <c:pt idx="0">
                  <c:v>eq. dead</c:v>
                </c:pt>
              </c:strCache>
            </c:strRef>
          </c:tx>
          <c:spPr>
            <a:solidFill>
              <a:srgbClr val="C9322F"/>
            </a:solidFill>
            <a:ln>
              <a:noFill/>
            </a:ln>
            <a:effectLst/>
          </c:spPr>
          <c:invertIfNegative val="0"/>
          <c:cat>
            <c:strRef>
              <c:f>(Sheet2!$E$13,Sheet2!$H$13,Sheet2!$K$13,Sheet2!$N$13,Sheet2!$Q$13,Sheet2!$T$13,Sheet2!$W$13)</c:f>
              <c:strCache>
                <c:ptCount val="7"/>
                <c:pt idx="0">
                  <c:v>Failed Ventral closure</c:v>
                </c:pt>
                <c:pt idx="1">
                  <c:v>T-like 4-cell configuratio</c:v>
                </c:pt>
                <c:pt idx="2">
                  <c:v>skewed EMS division</c:v>
                </c:pt>
                <c:pt idx="3">
                  <c:v>MSa/MSp inversion</c:v>
                </c:pt>
                <c:pt idx="4">
                  <c:v>Extra P4 division</c:v>
                </c:pt>
                <c:pt idx="5">
                  <c:v>Aberrant gut (ELT-2::GFP)</c:v>
                </c:pt>
                <c:pt idx="6">
                  <c:v>ectopic pharynx PHA-4::GFP</c:v>
                </c:pt>
              </c:strCache>
            </c:strRef>
          </c:cat>
          <c:val>
            <c:numRef>
              <c:f>(Sheet2!$E$10,Sheet2!$H$10,Sheet2!$K$10,Sheet2!$N$10,Sheet2!$Q$10,Sheet2!$T$10,Sheet2!$W$10)</c:f>
              <c:numCache>
                <c:formatCode>0%</c:formatCode>
                <c:ptCount val="7"/>
                <c:pt idx="0">
                  <c:v>0</c:v>
                </c:pt>
                <c:pt idx="1">
                  <c:v>0.45652173913043476</c:v>
                </c:pt>
                <c:pt idx="2">
                  <c:v>0.41818181818181815</c:v>
                </c:pt>
                <c:pt idx="3">
                  <c:v>0.2</c:v>
                </c:pt>
                <c:pt idx="4">
                  <c:v>0.31818181818181818</c:v>
                </c:pt>
                <c:pt idx="5">
                  <c:v>0.21052631578947367</c:v>
                </c:pt>
                <c:pt idx="6">
                  <c:v>0.36842105263157893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B8-C248-BE3E-6FF937D0E04A}"/>
            </c:ext>
          </c:extLst>
        </c:ser>
        <c:ser>
          <c:idx val="2"/>
          <c:order val="2"/>
          <c:tx>
            <c:strRef>
              <c:f>Sheet2!$B$16</c:f>
              <c:strCache>
                <c:ptCount val="1"/>
                <c:pt idx="0">
                  <c:v>inverted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(Sheet2!$E$13,Sheet2!$H$13,Sheet2!$K$13,Sheet2!$N$13,Sheet2!$Q$13,Sheet2!$T$13,Sheet2!$W$13)</c:f>
              <c:strCache>
                <c:ptCount val="7"/>
                <c:pt idx="0">
                  <c:v>Failed Ventral closure</c:v>
                </c:pt>
                <c:pt idx="1">
                  <c:v>T-like 4-cell configuratio</c:v>
                </c:pt>
                <c:pt idx="2">
                  <c:v>skewed EMS division</c:v>
                </c:pt>
                <c:pt idx="3">
                  <c:v>MSa/MSp inversion</c:v>
                </c:pt>
                <c:pt idx="4">
                  <c:v>Extra P4 division</c:v>
                </c:pt>
                <c:pt idx="5">
                  <c:v>Aberrant gut (ELT-2::GFP)</c:v>
                </c:pt>
                <c:pt idx="6">
                  <c:v>ectopic pharynx PHA-4::GFP</c:v>
                </c:pt>
              </c:strCache>
            </c:strRef>
          </c:cat>
          <c:val>
            <c:numRef>
              <c:f>(Sheet2!$E$11,Sheet2!$H$11,Sheet2!$K$11,Sheet2!$N$11,Sheet2!$Q$11,Sheet2!$T$11,Sheet2!$W$11)</c:f>
              <c:numCache>
                <c:formatCode>0%</c:formatCode>
                <c:ptCount val="7"/>
                <c:pt idx="0">
                  <c:v>0</c:v>
                </c:pt>
                <c:pt idx="1">
                  <c:v>9.2391304347826081E-2</c:v>
                </c:pt>
                <c:pt idx="2">
                  <c:v>7.2727272727272724E-2</c:v>
                </c:pt>
                <c:pt idx="3">
                  <c:v>3.3333333333333333E-2</c:v>
                </c:pt>
                <c:pt idx="4">
                  <c:v>0</c:v>
                </c:pt>
                <c:pt idx="5">
                  <c:v>0</c:v>
                </c:pt>
                <c:pt idx="6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B8-C248-BE3E-6FF937D0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1216192"/>
        <c:axId val="1271319072"/>
      </c:barChart>
      <c:catAx>
        <c:axId val="12712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CH"/>
          </a:p>
        </c:txPr>
        <c:crossAx val="1271319072"/>
        <c:crosses val="autoZero"/>
        <c:auto val="1"/>
        <c:lblAlgn val="ctr"/>
        <c:lblOffset val="100"/>
        <c:noMultiLvlLbl val="0"/>
      </c:catAx>
      <c:valAx>
        <c:axId val="1271319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venir Book" panose="02000503020000020003" pitchFamily="2" charset="0"/>
                    <a:ea typeface="+mn-ea"/>
                    <a:cs typeface="+mn-cs"/>
                  </a:defRPr>
                </a:pPr>
                <a:r>
                  <a:rPr lang="en-GB"/>
                  <a:t>% of without phenotype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venir Book" panose="02000503020000020003" pitchFamily="2" charset="0"/>
                  <a:ea typeface="+mn-ea"/>
                  <a:cs typeface="+mn-cs"/>
                </a:defRPr>
              </a:pPr>
              <a:endParaRPr lang="en-CH"/>
            </a:p>
          </c:txPr>
        </c:title>
        <c:numFmt formatCode="0%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CH"/>
          </a:p>
        </c:txPr>
        <c:crossAx val="1271216192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51088850580068"/>
          <c:y val="0.23479737051217223"/>
          <c:w val="0.14098099054186275"/>
          <c:h val="0.185781116809940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Book" panose="02000503020000020003" pitchFamily="2" charset="0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Book" panose="02000503020000020003" pitchFamily="2" charset="0"/>
        </a:defRPr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349584</xdr:colOff>
      <xdr:row>21</xdr:row>
      <xdr:rowOff>22058</xdr:rowOff>
    </xdr:from>
    <xdr:to>
      <xdr:col>12</xdr:col>
      <xdr:colOff>311484</xdr:colOff>
      <xdr:row>36</xdr:row>
      <xdr:rowOff>98259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6C867B-B134-1B42-9972-2E84EBE0B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349584</xdr:colOff>
      <xdr:row>21</xdr:row>
      <xdr:rowOff>12699</xdr:rowOff>
    </xdr:from>
    <xdr:to>
      <xdr:col>22</xdr:col>
      <xdr:colOff>512011</xdr:colOff>
      <xdr:row>38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149D939-CABC-8C43-B9C8-7DCBBE8BA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8B34A-748B-304F-B312-0E193A0058F2}">
  <dimension ref="B1:X16"/>
  <sheetViews>
    <sheetView tabSelected="1" zoomScale="114" workbookViewId="0">
      <selection activeCell="S15" sqref="S15:S16"/>
    </sheetView>
  </sheetViews>
  <sheetFormatPr baseColWidth="10" defaultRowHeight="16" x14ac:dyDescent="0.2"/>
  <cols>
    <col min="1" max="1" width="4.6640625" customWidth="1"/>
    <col min="2" max="2" width="14.5" customWidth="1"/>
    <col min="3" max="3" width="2.5" customWidth="1"/>
    <col min="4" max="4" width="11.83203125" customWidth="1"/>
    <col min="5" max="5" width="13.1640625" customWidth="1"/>
    <col min="6" max="6" width="2" customWidth="1"/>
    <col min="8" max="8" width="13" customWidth="1"/>
    <col min="9" max="9" width="3.1640625" customWidth="1"/>
    <col min="10" max="11" width="8.1640625" customWidth="1"/>
    <col min="12" max="12" width="3.1640625" customWidth="1"/>
    <col min="13" max="13" width="8.5" customWidth="1"/>
    <col min="14" max="14" width="8.1640625" customWidth="1"/>
    <col min="15" max="15" width="3.83203125" customWidth="1"/>
    <col min="16" max="16" width="7.33203125" customWidth="1"/>
    <col min="17" max="17" width="7.6640625" customWidth="1"/>
    <col min="18" max="18" width="3" customWidth="1"/>
    <col min="19" max="19" width="10.5" customWidth="1"/>
    <col min="20" max="20" width="6" customWidth="1"/>
    <col min="21" max="21" width="2.5" customWidth="1"/>
    <col min="22" max="22" width="8.1640625" customWidth="1"/>
    <col min="23" max="23" width="16.1640625" customWidth="1"/>
    <col min="26" max="26" width="6.33203125" customWidth="1"/>
  </cols>
  <sheetData>
    <row r="1" spans="2:24" ht="20" customHeight="1" x14ac:dyDescent="0.2"/>
    <row r="2" spans="2:24" x14ac:dyDescent="0.2">
      <c r="B2" s="1" t="s">
        <v>23</v>
      </c>
    </row>
    <row r="3" spans="2:24" x14ac:dyDescent="0.2">
      <c r="B3" t="s">
        <v>22</v>
      </c>
    </row>
    <row r="5" spans="2:24" x14ac:dyDescent="0.2">
      <c r="D5" s="1" t="s">
        <v>12</v>
      </c>
      <c r="E5" s="1"/>
      <c r="F5" s="1"/>
      <c r="G5" s="1" t="s">
        <v>13</v>
      </c>
      <c r="H5" s="1"/>
      <c r="I5" s="1"/>
      <c r="J5" s="1" t="s">
        <v>10</v>
      </c>
      <c r="K5" s="1"/>
      <c r="L5" s="1"/>
      <c r="M5" s="1" t="s">
        <v>11</v>
      </c>
      <c r="N5" s="1"/>
      <c r="O5" s="1"/>
      <c r="P5" s="1" t="s">
        <v>5</v>
      </c>
      <c r="Q5" s="1"/>
      <c r="R5" s="1"/>
      <c r="S5" s="1" t="s">
        <v>7</v>
      </c>
      <c r="T5" s="1"/>
      <c r="U5" s="1"/>
      <c r="V5" s="1" t="s">
        <v>6</v>
      </c>
      <c r="W5" s="1"/>
    </row>
    <row r="6" spans="2:24" x14ac:dyDescent="0.2">
      <c r="B6" s="1" t="s">
        <v>4</v>
      </c>
      <c r="D6" s="1">
        <v>184</v>
      </c>
      <c r="E6" s="1"/>
      <c r="F6" s="1"/>
      <c r="G6" s="1">
        <v>184</v>
      </c>
      <c r="H6" s="1"/>
      <c r="I6" s="1"/>
      <c r="J6" s="1">
        <v>55</v>
      </c>
      <c r="K6" s="1"/>
      <c r="L6" s="1"/>
      <c r="M6" s="1">
        <v>60</v>
      </c>
      <c r="N6" s="1"/>
      <c r="O6" s="1"/>
      <c r="P6" s="1">
        <v>44</v>
      </c>
      <c r="Q6" s="1"/>
      <c r="R6" s="1"/>
      <c r="S6" s="1">
        <v>19</v>
      </c>
      <c r="T6" s="1"/>
      <c r="U6" s="1"/>
      <c r="V6" s="1">
        <v>19</v>
      </c>
      <c r="W6" s="1"/>
    </row>
    <row r="8" spans="2:24" x14ac:dyDescent="0.2">
      <c r="B8" s="1" t="s">
        <v>9</v>
      </c>
      <c r="D8" s="4" t="s">
        <v>0</v>
      </c>
      <c r="E8" s="5" t="s">
        <v>14</v>
      </c>
      <c r="F8" s="1"/>
      <c r="G8" t="s">
        <v>0</v>
      </c>
      <c r="H8" s="5" t="s">
        <v>18</v>
      </c>
      <c r="I8" s="1"/>
      <c r="J8" t="s">
        <v>0</v>
      </c>
      <c r="K8" s="3" t="s">
        <v>19</v>
      </c>
      <c r="M8" t="s">
        <v>0</v>
      </c>
      <c r="N8" s="3" t="s">
        <v>20</v>
      </c>
      <c r="P8" t="s">
        <v>0</v>
      </c>
      <c r="Q8" s="3" t="s">
        <v>15</v>
      </c>
      <c r="S8" t="s">
        <v>0</v>
      </c>
      <c r="T8" s="3" t="s">
        <v>16</v>
      </c>
      <c r="V8" t="s">
        <v>0</v>
      </c>
      <c r="W8" s="3" t="s">
        <v>17</v>
      </c>
    </row>
    <row r="9" spans="2:24" x14ac:dyDescent="0.2">
      <c r="B9" t="s">
        <v>2</v>
      </c>
      <c r="D9">
        <v>73</v>
      </c>
      <c r="E9" s="2">
        <f>D9/D$6</f>
        <v>0.39673913043478259</v>
      </c>
      <c r="F9" s="2"/>
      <c r="G9">
        <v>72</v>
      </c>
      <c r="H9" s="2">
        <f>G9/G$6</f>
        <v>0.39130434782608697</v>
      </c>
      <c r="I9" s="2"/>
      <c r="J9">
        <v>16</v>
      </c>
      <c r="K9" s="2">
        <f>J9/J$6</f>
        <v>0.29090909090909089</v>
      </c>
      <c r="L9" s="2"/>
      <c r="M9">
        <v>18</v>
      </c>
      <c r="N9" s="2">
        <f>M9/M$6</f>
        <v>0.3</v>
      </c>
      <c r="P9">
        <v>10</v>
      </c>
      <c r="Q9" s="2">
        <f>P9/$P$6</f>
        <v>0.22727272727272727</v>
      </c>
      <c r="S9">
        <v>2</v>
      </c>
      <c r="T9" s="2">
        <f>S9/$S$6</f>
        <v>0.10526315789473684</v>
      </c>
      <c r="V9">
        <v>4</v>
      </c>
      <c r="W9" s="2">
        <f>V9/$V$6</f>
        <v>0.21052631578947367</v>
      </c>
    </row>
    <row r="10" spans="2:24" x14ac:dyDescent="0.2">
      <c r="B10" t="s">
        <v>3</v>
      </c>
      <c r="D10">
        <v>0</v>
      </c>
      <c r="E10" s="2">
        <f>D10/D$6</f>
        <v>0</v>
      </c>
      <c r="F10" s="2"/>
      <c r="G10">
        <v>84</v>
      </c>
      <c r="H10" s="2">
        <f>G10/G$6</f>
        <v>0.45652173913043476</v>
      </c>
      <c r="I10" s="2"/>
      <c r="J10">
        <v>23</v>
      </c>
      <c r="K10" s="2">
        <f>J10/J$6</f>
        <v>0.41818181818181815</v>
      </c>
      <c r="L10" s="2"/>
      <c r="M10">
        <v>12</v>
      </c>
      <c r="N10" s="2">
        <f>M10/M$6</f>
        <v>0.2</v>
      </c>
      <c r="P10">
        <v>14</v>
      </c>
      <c r="Q10" s="2">
        <f t="shared" ref="Q10:Q11" si="0">P10/$P$6</f>
        <v>0.31818181818181818</v>
      </c>
      <c r="S10">
        <v>4</v>
      </c>
      <c r="T10" s="2">
        <f>S10/$S$6</f>
        <v>0.21052631578947367</v>
      </c>
      <c r="V10">
        <v>7</v>
      </c>
      <c r="W10" s="2">
        <f>V10/$V$6</f>
        <v>0.36842105263157893</v>
      </c>
    </row>
    <row r="11" spans="2:24" x14ac:dyDescent="0.2">
      <c r="B11" t="s">
        <v>1</v>
      </c>
      <c r="D11">
        <v>0</v>
      </c>
      <c r="E11" s="2">
        <f>D11/D$6</f>
        <v>0</v>
      </c>
      <c r="F11" s="2"/>
      <c r="G11">
        <v>17</v>
      </c>
      <c r="H11" s="2">
        <f>G11/G$6</f>
        <v>9.2391304347826081E-2</v>
      </c>
      <c r="I11" s="2"/>
      <c r="J11">
        <v>4</v>
      </c>
      <c r="K11" s="2">
        <f>J11/J$6</f>
        <v>7.2727272727272724E-2</v>
      </c>
      <c r="L11" s="2"/>
      <c r="M11">
        <v>2</v>
      </c>
      <c r="N11" s="2">
        <f>M11/M$6</f>
        <v>3.3333333333333333E-2</v>
      </c>
      <c r="P11">
        <v>0</v>
      </c>
      <c r="Q11" s="2">
        <f t="shared" si="0"/>
        <v>0</v>
      </c>
      <c r="S11">
        <v>0</v>
      </c>
      <c r="T11" s="2">
        <f>S11/$S$6</f>
        <v>0</v>
      </c>
      <c r="V11">
        <v>1</v>
      </c>
      <c r="W11" s="2">
        <f>V11/$V$6</f>
        <v>5.2631578947368418E-2</v>
      </c>
    </row>
    <row r="12" spans="2:24" x14ac:dyDescent="0.2">
      <c r="K12" s="2"/>
      <c r="L12" s="2"/>
      <c r="N12" s="2"/>
      <c r="T12" s="2"/>
    </row>
    <row r="13" spans="2:24" x14ac:dyDescent="0.2">
      <c r="B13" s="1" t="s">
        <v>8</v>
      </c>
      <c r="D13" s="1"/>
      <c r="E13" s="5" t="s">
        <v>14</v>
      </c>
      <c r="F13" s="5"/>
      <c r="H13" s="5" t="s">
        <v>18</v>
      </c>
      <c r="I13" s="5"/>
      <c r="K13" s="3" t="s">
        <v>19</v>
      </c>
      <c r="L13" s="3"/>
      <c r="N13" s="3" t="s">
        <v>20</v>
      </c>
      <c r="Q13" s="3" t="s">
        <v>15</v>
      </c>
      <c r="T13" s="3" t="s">
        <v>21</v>
      </c>
      <c r="W13" s="3" t="s">
        <v>17</v>
      </c>
      <c r="X13" s="2"/>
    </row>
    <row r="14" spans="2:24" x14ac:dyDescent="0.2">
      <c r="B14" t="s">
        <v>2</v>
      </c>
      <c r="D14">
        <v>0</v>
      </c>
      <c r="E14" s="2">
        <f>D14/D$6</f>
        <v>0</v>
      </c>
      <c r="F14" s="2"/>
      <c r="G14">
        <v>0</v>
      </c>
      <c r="H14" s="2">
        <f>G14/G$6</f>
        <v>0</v>
      </c>
      <c r="I14" s="2"/>
      <c r="J14">
        <v>4</v>
      </c>
      <c r="K14" s="2">
        <f>J14/J$6</f>
        <v>7.2727272727272724E-2</v>
      </c>
      <c r="L14" s="2"/>
      <c r="M14">
        <v>5</v>
      </c>
      <c r="N14" s="2">
        <f>M14/M$6</f>
        <v>8.3333333333333329E-2</v>
      </c>
      <c r="P14">
        <v>4</v>
      </c>
      <c r="Q14" s="2">
        <f>P14/$P$6</f>
        <v>9.0909090909090912E-2</v>
      </c>
      <c r="S14">
        <v>4</v>
      </c>
      <c r="T14" s="2">
        <f>S14/$S$6</f>
        <v>0.21052631578947367</v>
      </c>
      <c r="V14">
        <v>0</v>
      </c>
      <c r="W14" s="2">
        <f>V14/$V$6</f>
        <v>0</v>
      </c>
    </row>
    <row r="15" spans="2:24" x14ac:dyDescent="0.2">
      <c r="B15" t="s">
        <v>3</v>
      </c>
      <c r="D15">
        <v>91</v>
      </c>
      <c r="E15" s="2">
        <f>D15/D$6</f>
        <v>0.49456521739130432</v>
      </c>
      <c r="F15" s="6"/>
      <c r="G15">
        <v>7</v>
      </c>
      <c r="H15" s="6">
        <f>G15/G$6</f>
        <v>3.8043478260869568E-2</v>
      </c>
      <c r="I15" s="2"/>
      <c r="J15">
        <v>5</v>
      </c>
      <c r="K15" s="2">
        <f>J15/J$6</f>
        <v>9.0909090909090912E-2</v>
      </c>
      <c r="L15" s="2"/>
      <c r="M15">
        <v>18</v>
      </c>
      <c r="N15" s="2">
        <f>M15/M$6</f>
        <v>0.3</v>
      </c>
      <c r="P15">
        <v>12</v>
      </c>
      <c r="Q15" s="2">
        <f>P15/$P$6</f>
        <v>0.27272727272727271</v>
      </c>
      <c r="S15">
        <v>7</v>
      </c>
      <c r="T15" s="2">
        <f>S15/$S$6</f>
        <v>0.36842105263157893</v>
      </c>
      <c r="V15">
        <v>5</v>
      </c>
      <c r="W15" s="2">
        <f>V15/$V$6</f>
        <v>0.26315789473684209</v>
      </c>
    </row>
    <row r="16" spans="2:24" x14ac:dyDescent="0.2">
      <c r="B16" t="s">
        <v>1</v>
      </c>
      <c r="D16">
        <v>21</v>
      </c>
      <c r="E16" s="2">
        <f>D16/D$6</f>
        <v>0.11413043478260869</v>
      </c>
      <c r="F16" s="6"/>
      <c r="G16">
        <v>4</v>
      </c>
      <c r="H16" s="6">
        <f>G16/G$6</f>
        <v>2.1739130434782608E-2</v>
      </c>
      <c r="I16" s="2"/>
      <c r="J16">
        <v>3</v>
      </c>
      <c r="K16" s="2">
        <f>J16/J$6</f>
        <v>5.4545454545454543E-2</v>
      </c>
      <c r="L16" s="2"/>
      <c r="M16">
        <v>5</v>
      </c>
      <c r="N16" s="2">
        <f>M16/M$6</f>
        <v>8.3333333333333329E-2</v>
      </c>
      <c r="P16">
        <v>4</v>
      </c>
      <c r="Q16" s="2">
        <f>P16/$P$6</f>
        <v>9.0909090909090912E-2</v>
      </c>
      <c r="S16">
        <v>2</v>
      </c>
      <c r="T16" s="2">
        <f>S16/$S$6</f>
        <v>0.10526315789473684</v>
      </c>
      <c r="V16">
        <v>2</v>
      </c>
      <c r="W16" s="2">
        <f>V16/$V$6</f>
        <v>0.10526315789473684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Jankele</dc:creator>
  <cp:lastModifiedBy>Radek Jankele</cp:lastModifiedBy>
  <dcterms:created xsi:type="dcterms:W3CDTF">2020-07-17T12:18:29Z</dcterms:created>
  <dcterms:modified xsi:type="dcterms:W3CDTF">2020-12-22T12:05:22Z</dcterms:modified>
</cp:coreProperties>
</file>