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kele/UPGON/LIN-5/MANUSCRIPT/Reviews/Tables/"/>
    </mc:Choice>
  </mc:AlternateContent>
  <xr:revisionPtr revIDLastSave="0" documentId="13_ncr:1_{F71E6417-8ED0-BD4F-9E3B-412B9208B234}" xr6:coauthVersionLast="45" xr6:coauthVersionMax="45" xr10:uidLastSave="{00000000-0000-0000-0000-000000000000}"/>
  <bookViews>
    <workbookView xWindow="38400" yWindow="660" windowWidth="25600" windowHeight="16060" xr2:uid="{F688DDB7-4108-BE4C-9FA6-4D8BE3DFFC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E29" i="1"/>
  <c r="E30" i="1"/>
  <c r="E28" i="1"/>
  <c r="F28" i="1" s="1"/>
  <c r="F29" i="1"/>
  <c r="F30" i="1"/>
  <c r="F36" i="1" l="1"/>
  <c r="F50" i="1" l="1"/>
  <c r="F51" i="1"/>
  <c r="F52" i="1"/>
  <c r="F53" i="1"/>
  <c r="F54" i="1"/>
  <c r="F49" i="1"/>
  <c r="F56" i="1"/>
  <c r="E31" i="1" l="1"/>
  <c r="F31" i="1" s="1"/>
  <c r="E32" i="1"/>
  <c r="F32" i="1"/>
  <c r="E33" i="1"/>
  <c r="F33" i="1" s="1"/>
  <c r="E34" i="1"/>
  <c r="F34" i="1" s="1"/>
  <c r="E35" i="1"/>
  <c r="F35" i="1"/>
</calcChain>
</file>

<file path=xl/sharedStrings.xml><?xml version="1.0" encoding="utf-8"?>
<sst xmlns="http://schemas.openxmlformats.org/spreadsheetml/2006/main" count="497" uniqueCount="160">
  <si>
    <t>Figure 2</t>
  </si>
  <si>
    <t>panel A</t>
  </si>
  <si>
    <t>test:</t>
  </si>
  <si>
    <t>Comparisons</t>
  </si>
  <si>
    <t>p-value</t>
  </si>
  <si>
    <t>p.adjusted</t>
  </si>
  <si>
    <t>AB_Ctrl</t>
  </si>
  <si>
    <t>AB_Equalized</t>
  </si>
  <si>
    <t>ns</t>
  </si>
  <si>
    <t>P1_Ctrl</t>
  </si>
  <si>
    <t>****</t>
  </si>
  <si>
    <t>P1_Equalized</t>
  </si>
  <si>
    <t>**</t>
  </si>
  <si>
    <t>MEX-5::GFP intensity in control and equalized embryos</t>
  </si>
  <si>
    <t>WT</t>
  </si>
  <si>
    <t>noUpshift</t>
  </si>
  <si>
    <t>Relative AB size in wildtype and lin-5(ev571) embryos</t>
  </si>
  <si>
    <t>*</t>
  </si>
  <si>
    <t>Up.Alive</t>
  </si>
  <si>
    <t>Up.Dead</t>
  </si>
  <si>
    <t>Mean</t>
  </si>
  <si>
    <t>SD</t>
  </si>
  <si>
    <t>N</t>
  </si>
  <si>
    <t>a</t>
  </si>
  <si>
    <t>b</t>
  </si>
  <si>
    <t>c</t>
  </si>
  <si>
    <t>d</t>
  </si>
  <si>
    <t>e</t>
  </si>
  <si>
    <t>AB_Equalized      P1_Equalized</t>
  </si>
  <si>
    <t>panel B</t>
  </si>
  <si>
    <t>PAR-2::GFP mean normalized intensity in AB and P1</t>
  </si>
  <si>
    <t>panel C</t>
  </si>
  <si>
    <t>Relative AB size in embryos equalized with optogenetics (strain SV2121)</t>
  </si>
  <si>
    <t>Welsh's t-test, adjusted with Bonferroni-Hochfer method</t>
  </si>
  <si>
    <t>Welsh's t-test</t>
  </si>
  <si>
    <t>p-value:</t>
  </si>
  <si>
    <t>no Light</t>
  </si>
  <si>
    <t>+488 nm (anterior)</t>
  </si>
  <si>
    <t>panel D</t>
  </si>
  <si>
    <t>Welsch's t-test, adjusted with Bonferroni-Hochfer method</t>
  </si>
  <si>
    <t>Figure 3</t>
  </si>
  <si>
    <t>panel G</t>
  </si>
  <si>
    <t>test: Tuckey honest significant difference - between groups comparisons</t>
  </si>
  <si>
    <t>Variability in cell cycle duration in AB and P1</t>
  </si>
  <si>
    <t xml:space="preserve">      wt     ctrl    alive     dead inverted </t>
  </si>
  <si>
    <t xml:space="preserve">     "a"      "b"     "ab"      "c"      "c" </t>
  </si>
  <si>
    <t>ctrl-wt</t>
  </si>
  <si>
    <t>alive-wt</t>
  </si>
  <si>
    <t>dead-wt</t>
  </si>
  <si>
    <t>inverted-wt</t>
  </si>
  <si>
    <t>alive-ctrl</t>
  </si>
  <si>
    <t>dead-ctrl</t>
  </si>
  <si>
    <t>inverted-ctrl</t>
  </si>
  <si>
    <t>dead-alive</t>
  </si>
  <si>
    <t>inverted-alive</t>
  </si>
  <si>
    <t>inverted-dead</t>
  </si>
  <si>
    <t>Comparison</t>
  </si>
  <si>
    <t>difference</t>
  </si>
  <si>
    <t>lower c.i.</t>
  </si>
  <si>
    <t>upper c.i.</t>
  </si>
  <si>
    <t xml:space="preserve">9.4e-01    9.3e-01  1.15-03   4.52e-03   5.34e-06 </t>
  </si>
  <si>
    <t xml:space="preserve">          wt         ctrl          alive          dead           inverted </t>
  </si>
  <si>
    <t xml:space="preserve">AB vs P1 Welsh's  t.test comparisons, p-values: </t>
  </si>
  <si>
    <t>panel E</t>
  </si>
  <si>
    <t>Figure 4</t>
  </si>
  <si>
    <t>see table S4 for statistics and correlations for individual cells</t>
  </si>
  <si>
    <t>&lt; 1e-8</t>
  </si>
  <si>
    <t>&lt; 1E-8</t>
  </si>
  <si>
    <t>Variability in division orientation (angular deviation [degrees])</t>
  </si>
  <si>
    <t>Variability in positional deviation [microns]</t>
  </si>
  <si>
    <t>* c.i. = 95% confidence interval</t>
  </si>
  <si>
    <t>Inverted</t>
  </si>
  <si>
    <t>Partial</t>
  </si>
  <si>
    <t>Ctrl</t>
  </si>
  <si>
    <t>Wt</t>
  </si>
  <si>
    <t>Eq. dead</t>
  </si>
  <si>
    <t>Eq. alive</t>
  </si>
  <si>
    <t>Compression in groups [um] - sample height</t>
  </si>
  <si>
    <t>Ctrl-WT</t>
  </si>
  <si>
    <t>Alive-WT</t>
  </si>
  <si>
    <t>Dead-WT</t>
  </si>
  <si>
    <t>Alive-Ctrl</t>
  </si>
  <si>
    <t>Dead-Ctrl</t>
  </si>
  <si>
    <t>Dead-Alive</t>
  </si>
  <si>
    <t>Figure 2 - supplement 1</t>
  </si>
  <si>
    <t>Figure 4 - figure supplement</t>
  </si>
  <si>
    <t>panel F</t>
  </si>
  <si>
    <t>EMS spindle orientation</t>
  </si>
  <si>
    <t>no statistical difference between groups - Tukey HSD test</t>
  </si>
  <si>
    <t>panel H</t>
  </si>
  <si>
    <t>Figure 5</t>
  </si>
  <si>
    <r>
      <t>panel C -</t>
    </r>
    <r>
      <rPr>
        <sz val="11"/>
        <color theme="1"/>
        <rFont val="Calibri"/>
        <family val="2"/>
        <scheme val="minor"/>
      </rPr>
      <t xml:space="preserve"> Time delay between MSp and Ea/Ep divisions</t>
    </r>
  </si>
  <si>
    <t>Alive</t>
  </si>
  <si>
    <t>Dead</t>
  </si>
  <si>
    <t>p-adjusted</t>
  </si>
  <si>
    <t>pairwise comparison:</t>
  </si>
  <si>
    <t>***</t>
  </si>
  <si>
    <r>
      <t>Figure 5 - supplement - C -</t>
    </r>
    <r>
      <rPr>
        <sz val="11"/>
        <color theme="1"/>
        <rFont val="Calibri"/>
        <family val="2"/>
        <scheme val="minor"/>
      </rPr>
      <t xml:space="preserve">  Ea/Ep cell cycle duration - marginal boxplots</t>
    </r>
  </si>
  <si>
    <t>test: pairwise Welsh's  t-test with BH correction (adjusted)</t>
  </si>
  <si>
    <r>
      <t>panel F -</t>
    </r>
    <r>
      <rPr>
        <sz val="11"/>
        <color theme="1"/>
        <rFont val="Calibri"/>
        <family val="2"/>
        <scheme val="minor"/>
      </rPr>
      <t xml:space="preserve"> marginal boxplots:   END-3::GFP expression</t>
    </r>
  </si>
  <si>
    <r>
      <t>Figure 5 - supplement - A -</t>
    </r>
    <r>
      <rPr>
        <sz val="11"/>
        <color theme="1"/>
        <rFont val="Calibri"/>
        <family val="2"/>
        <scheme val="minor"/>
      </rPr>
      <t xml:space="preserve">  migration of Ea and Ep indvidually</t>
    </r>
  </si>
  <si>
    <t>Ea:</t>
  </si>
  <si>
    <t>Ep:</t>
  </si>
  <si>
    <t>wt</t>
  </si>
  <si>
    <t>ctrl</t>
  </si>
  <si>
    <t>alive</t>
  </si>
  <si>
    <t>dead</t>
  </si>
  <si>
    <t>inverted</t>
  </si>
  <si>
    <t xml:space="preserve">MS - A-P spindle orientation </t>
  </si>
  <si>
    <t>test: Welsh's  t-test</t>
  </si>
  <si>
    <t>MSa.pOV</t>
  </si>
  <si>
    <t>MSp.pOV</t>
  </si>
  <si>
    <t>MSa, MSp positional deviation in equalized embryos  [um]</t>
  </si>
  <si>
    <t>alive mean</t>
  </si>
  <si>
    <t>dead mean</t>
  </si>
  <si>
    <r>
      <t>panel D -</t>
    </r>
    <r>
      <rPr>
        <sz val="11"/>
        <color theme="1"/>
        <rFont val="Calibri"/>
        <family val="2"/>
        <scheme val="minor"/>
      </rPr>
      <t xml:space="preserve"> marginal boxplots:  Ea/Ep trajectory length (mean of Ea and Ep)</t>
    </r>
  </si>
  <si>
    <t>1.28e- 5</t>
  </si>
  <si>
    <t>1.40e- 5</t>
  </si>
  <si>
    <t>1.30e- 8</t>
  </si>
  <si>
    <t>48&lt;</t>
  </si>
  <si>
    <t>50&lt;</t>
  </si>
  <si>
    <t>52&lt;</t>
  </si>
  <si>
    <t>54&lt;</t>
  </si>
  <si>
    <t>56&lt;</t>
  </si>
  <si>
    <t>Total</t>
  </si>
  <si>
    <t>Lethality</t>
  </si>
  <si>
    <t>source data: Figure_2_source_data-1.xlsx, sheet 1</t>
  </si>
  <si>
    <t>Upshifted (together)</t>
  </si>
  <si>
    <t>&lt;0.48</t>
  </si>
  <si>
    <t>&lt;0.50</t>
  </si>
  <si>
    <t>&lt;0.52</t>
  </si>
  <si>
    <t>&lt;0.54</t>
  </si>
  <si>
    <t>&lt;0.56</t>
  </si>
  <si>
    <t>No light controls</t>
  </si>
  <si>
    <t>Panel D</t>
  </si>
  <si>
    <t>source data: Figure_2_source_data-2.xlsx</t>
  </si>
  <si>
    <t>plates*</t>
  </si>
  <si>
    <t>* hatching of embryos freely laid on NGM plates scored independently</t>
  </si>
  <si>
    <t>2C Control</t>
  </si>
  <si>
    <t>Figure 2 - panel F</t>
  </si>
  <si>
    <t>UV</t>
  </si>
  <si>
    <t>wildtype</t>
  </si>
  <si>
    <t>none</t>
  </si>
  <si>
    <t>ev571</t>
  </si>
  <si>
    <t>405nm</t>
  </si>
  <si>
    <t>n</t>
  </si>
  <si>
    <t>AB size SD</t>
  </si>
  <si>
    <t>AB size %</t>
  </si>
  <si>
    <t>delay s</t>
  </si>
  <si>
    <t>delay SD</t>
  </si>
  <si>
    <t>Control</t>
  </si>
  <si>
    <t>Equalized</t>
  </si>
  <si>
    <t>lin-5</t>
  </si>
  <si>
    <t>equalized (48-53%]</t>
  </si>
  <si>
    <t>2C</t>
  </si>
  <si>
    <t>1.01e- 8</t>
  </si>
  <si>
    <t>2.84e- 2</t>
  </si>
  <si>
    <t>2.80e- 2</t>
  </si>
  <si>
    <t>Equalized together</t>
  </si>
  <si>
    <t>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</si>
</sst>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%"/>
    <numFmt numFmtId="166" formatCode="0.0"/>
  </numFmts>
  <fonts count="7" x14ac:knownFonts="1"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Border="1"/>
    <xf numFmtId="11" fontId="3" fillId="0" borderId="1" xfId="0" applyNumberFormat="1" applyFont="1" applyBorder="1"/>
    <xf numFmtId="11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11" fontId="3" fillId="0" borderId="1" xfId="0" applyNumberFormat="1" applyFont="1" applyFill="1" applyBorder="1"/>
    <xf numFmtId="1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0" fontId="3" fillId="0" borderId="1" xfId="0" applyFont="1" applyFill="1" applyBorder="1"/>
    <xf numFmtId="2" fontId="3" fillId="0" borderId="1" xfId="0" applyNumberFormat="1" applyFont="1" applyBorder="1"/>
    <xf numFmtId="1" fontId="3" fillId="0" borderId="1" xfId="0" applyNumberFormat="1" applyFont="1" applyBorder="1"/>
    <xf numFmtId="11" fontId="3" fillId="0" borderId="0" xfId="0" applyNumberFormat="1" applyFont="1" applyFill="1" applyBorder="1"/>
    <xf numFmtId="2" fontId="3" fillId="0" borderId="0" xfId="0" applyNumberFormat="1" applyFont="1" applyBorder="1"/>
    <xf numFmtId="1" fontId="3" fillId="0" borderId="0" xfId="0" applyNumberFormat="1" applyFont="1" applyBorder="1"/>
    <xf numFmtId="0" fontId="3" fillId="0" borderId="0" xfId="0" applyFont="1" applyFill="1" applyBorder="1"/>
    <xf numFmtId="2" fontId="3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11" fontId="4" fillId="0" borderId="1" xfId="0" applyNumberFormat="1" applyFont="1" applyBorder="1" applyAlignment="1">
      <alignment horizontal="right" vertical="center"/>
    </xf>
    <xf numFmtId="11" fontId="3" fillId="0" borderId="0" xfId="0" applyNumberFormat="1" applyFont="1"/>
    <xf numFmtId="0" fontId="3" fillId="0" borderId="1" xfId="0" applyFont="1" applyBorder="1" applyAlignment="1"/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11" fontId="2" fillId="0" borderId="0" xfId="0" applyNumberFormat="1" applyFont="1" applyFill="1" applyBorder="1"/>
    <xf numFmtId="0" fontId="3" fillId="0" borderId="1" xfId="0" quotePrefix="1" applyFont="1" applyBorder="1"/>
    <xf numFmtId="0" fontId="3" fillId="0" borderId="1" xfId="0" quotePrefix="1" applyFont="1" applyBorder="1" applyAlignment="1">
      <alignment horizontal="right"/>
    </xf>
    <xf numFmtId="164" fontId="3" fillId="0" borderId="1" xfId="0" quotePrefix="1" applyNumberFormat="1" applyFont="1" applyBorder="1" applyAlignment="1">
      <alignment horizontal="right"/>
    </xf>
    <xf numFmtId="164" fontId="3" fillId="0" borderId="1" xfId="0" applyNumberFormat="1" applyFont="1" applyBorder="1"/>
    <xf numFmtId="164" fontId="3" fillId="0" borderId="0" xfId="0" applyNumberFormat="1" applyFont="1"/>
    <xf numFmtId="164" fontId="2" fillId="0" borderId="1" xfId="0" applyNumberFormat="1" applyFont="1" applyBorder="1"/>
    <xf numFmtId="2" fontId="2" fillId="0" borderId="1" xfId="0" applyNumberFormat="1" applyFont="1" applyBorder="1"/>
    <xf numFmtId="0" fontId="4" fillId="0" borderId="0" xfId="0" applyFont="1"/>
    <xf numFmtId="49" fontId="3" fillId="0" borderId="1" xfId="0" applyNumberFormat="1" applyFont="1" applyBorder="1"/>
    <xf numFmtId="165" fontId="3" fillId="0" borderId="1" xfId="1" applyNumberFormat="1" applyFont="1" applyBorder="1"/>
    <xf numFmtId="17" fontId="3" fillId="0" borderId="0" xfId="0" applyNumberFormat="1" applyFont="1"/>
    <xf numFmtId="165" fontId="3" fillId="0" borderId="0" xfId="1" applyNumberFormat="1" applyFont="1" applyBorder="1"/>
    <xf numFmtId="0" fontId="3" fillId="0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quotePrefix="1" applyFont="1" applyBorder="1"/>
    <xf numFmtId="165" fontId="3" fillId="0" borderId="0" xfId="1" applyNumberFormat="1" applyFont="1"/>
    <xf numFmtId="0" fontId="2" fillId="0" borderId="0" xfId="0" quotePrefix="1" applyFont="1" applyBorder="1"/>
    <xf numFmtId="166" fontId="3" fillId="0" borderId="1" xfId="0" applyNumberFormat="1" applyFont="1" applyBorder="1"/>
    <xf numFmtId="166" fontId="2" fillId="0" borderId="1" xfId="0" applyNumberFormat="1" applyFont="1" applyBorder="1"/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" fontId="3" fillId="0" borderId="1" xfId="0" applyNumberFormat="1" applyFont="1" applyFill="1" applyBorder="1" applyAlignment="1">
      <alignment horizontal="right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CB792-FE74-A641-B1B4-518C8425C379}">
  <dimension ref="B2:I290"/>
  <sheetViews>
    <sheetView tabSelected="1" topLeftCell="A226" zoomScale="125" zoomScaleNormal="150" workbookViewId="0">
      <selection activeCell="F254" sqref="F254"/>
    </sheetView>
  </sheetViews>
  <sheetFormatPr baseColWidth="10" defaultRowHeight="15" x14ac:dyDescent="0.2"/>
  <cols>
    <col min="1" max="1" width="5.33203125" style="4" customWidth="1"/>
    <col min="2" max="2" width="16" style="4" customWidth="1"/>
    <col min="3" max="3" width="11.6640625" style="4" bestFit="1" customWidth="1"/>
    <col min="4" max="16384" width="10.83203125" style="4"/>
  </cols>
  <sheetData>
    <row r="2" spans="2:6" x14ac:dyDescent="0.2">
      <c r="B2" s="3" t="s">
        <v>0</v>
      </c>
    </row>
    <row r="3" spans="2:6" x14ac:dyDescent="0.2">
      <c r="B3" s="3" t="s">
        <v>1</v>
      </c>
    </row>
    <row r="4" spans="2:6" x14ac:dyDescent="0.2">
      <c r="B4" s="4" t="s">
        <v>16</v>
      </c>
    </row>
    <row r="5" spans="2:6" x14ac:dyDescent="0.2">
      <c r="B5" s="4" t="s">
        <v>2</v>
      </c>
      <c r="C5" s="4" t="s">
        <v>33</v>
      </c>
    </row>
    <row r="6" spans="2:6" x14ac:dyDescent="0.2">
      <c r="B6" s="1" t="s">
        <v>3</v>
      </c>
      <c r="C6" s="1"/>
      <c r="D6" s="2" t="s">
        <v>4</v>
      </c>
      <c r="E6" s="2" t="s">
        <v>5</v>
      </c>
      <c r="F6" s="5"/>
    </row>
    <row r="7" spans="2:6" x14ac:dyDescent="0.2">
      <c r="B7" s="37" t="s">
        <v>14</v>
      </c>
      <c r="C7" s="37" t="s">
        <v>15</v>
      </c>
      <c r="D7" s="7" t="s">
        <v>116</v>
      </c>
      <c r="E7" s="7" t="s">
        <v>117</v>
      </c>
      <c r="F7" s="37" t="s">
        <v>10</v>
      </c>
    </row>
    <row r="8" spans="2:6" x14ac:dyDescent="0.2">
      <c r="B8" s="37" t="s">
        <v>14</v>
      </c>
      <c r="C8" s="37" t="s">
        <v>154</v>
      </c>
      <c r="D8" s="7" t="s">
        <v>155</v>
      </c>
      <c r="E8" s="7" t="s">
        <v>118</v>
      </c>
      <c r="F8" s="37" t="s">
        <v>10</v>
      </c>
    </row>
    <row r="9" spans="2:6" x14ac:dyDescent="0.2">
      <c r="B9" s="37" t="s">
        <v>14</v>
      </c>
      <c r="C9" s="37" t="s">
        <v>18</v>
      </c>
      <c r="D9" s="7">
        <v>6.7300000000000005E-26</v>
      </c>
      <c r="E9" s="7">
        <v>1.1000000000000001E-25</v>
      </c>
      <c r="F9" s="37" t="s">
        <v>10</v>
      </c>
    </row>
    <row r="10" spans="2:6" x14ac:dyDescent="0.2">
      <c r="B10" s="37" t="s">
        <v>14</v>
      </c>
      <c r="C10" s="37" t="s">
        <v>19</v>
      </c>
      <c r="D10" s="7">
        <v>5.8099999999999997E-40</v>
      </c>
      <c r="E10" s="7">
        <v>1.5000000000000001E-39</v>
      </c>
      <c r="F10" s="37" t="s">
        <v>10</v>
      </c>
    </row>
    <row r="11" spans="2:6" x14ac:dyDescent="0.2">
      <c r="B11" s="37" t="s">
        <v>15</v>
      </c>
      <c r="C11" s="37" t="s">
        <v>154</v>
      </c>
      <c r="D11" s="7" t="s">
        <v>156</v>
      </c>
      <c r="E11" s="7" t="s">
        <v>157</v>
      </c>
      <c r="F11" s="37" t="s">
        <v>17</v>
      </c>
    </row>
    <row r="12" spans="2:6" x14ac:dyDescent="0.2">
      <c r="B12" s="37" t="s">
        <v>15</v>
      </c>
      <c r="C12" s="37" t="s">
        <v>18</v>
      </c>
      <c r="D12" s="7">
        <v>6.4299999999999999E-27</v>
      </c>
      <c r="E12" s="7">
        <v>1.3000000000000001E-26</v>
      </c>
      <c r="F12" s="37" t="s">
        <v>10</v>
      </c>
    </row>
    <row r="13" spans="2:6" x14ac:dyDescent="0.2">
      <c r="B13" s="37" t="s">
        <v>15</v>
      </c>
      <c r="C13" s="37" t="s">
        <v>19</v>
      </c>
      <c r="D13" s="7">
        <v>6.05E-44</v>
      </c>
      <c r="E13" s="7">
        <v>2.0000000000000002E-43</v>
      </c>
      <c r="F13" s="37" t="s">
        <v>10</v>
      </c>
    </row>
    <row r="14" spans="2:6" x14ac:dyDescent="0.2">
      <c r="B14" s="37" t="s">
        <v>154</v>
      </c>
      <c r="C14" s="37" t="s">
        <v>18</v>
      </c>
      <c r="D14" s="7">
        <v>4.1299999999999999E-54</v>
      </c>
      <c r="E14" s="7">
        <v>4.1000000000000001E-53</v>
      </c>
      <c r="F14" s="37" t="s">
        <v>10</v>
      </c>
    </row>
    <row r="15" spans="2:6" x14ac:dyDescent="0.2">
      <c r="B15" s="37" t="s">
        <v>154</v>
      </c>
      <c r="C15" s="37" t="s">
        <v>19</v>
      </c>
      <c r="D15" s="7">
        <v>2.9500000000000001E-52</v>
      </c>
      <c r="E15" s="7">
        <v>1.5E-51</v>
      </c>
      <c r="F15" s="37" t="s">
        <v>10</v>
      </c>
    </row>
    <row r="16" spans="2:6" x14ac:dyDescent="0.2">
      <c r="B16" s="37" t="s">
        <v>18</v>
      </c>
      <c r="C16" s="37" t="s">
        <v>19</v>
      </c>
      <c r="D16" s="7">
        <v>1.62E-12</v>
      </c>
      <c r="E16" s="7">
        <v>2.2999999999999999E-12</v>
      </c>
      <c r="F16" s="37" t="s">
        <v>10</v>
      </c>
    </row>
    <row r="17" spans="2:8" x14ac:dyDescent="0.2">
      <c r="F17" s="5"/>
      <c r="G17" s="5"/>
    </row>
    <row r="18" spans="2:8" x14ac:dyDescent="0.2">
      <c r="B18" s="8"/>
      <c r="C18" s="9" t="s">
        <v>20</v>
      </c>
      <c r="D18" s="7" t="s">
        <v>21</v>
      </c>
      <c r="E18" s="10" t="s">
        <v>22</v>
      </c>
      <c r="F18" s="8"/>
      <c r="G18" s="5"/>
    </row>
    <row r="19" spans="2:8" x14ac:dyDescent="0.2">
      <c r="B19" s="9" t="s">
        <v>14</v>
      </c>
      <c r="C19" s="46">
        <v>59.297435999999998</v>
      </c>
      <c r="D19" s="11">
        <v>2.0138319999999998</v>
      </c>
      <c r="E19" s="10">
        <v>39</v>
      </c>
      <c r="F19" s="12" t="s">
        <v>23</v>
      </c>
      <c r="G19" s="40"/>
    </row>
    <row r="20" spans="2:8" x14ac:dyDescent="0.2">
      <c r="B20" s="9" t="s">
        <v>15</v>
      </c>
      <c r="C20" s="46">
        <v>57.476785999999997</v>
      </c>
      <c r="D20" s="11">
        <v>1.0975969999999999</v>
      </c>
      <c r="E20" s="10">
        <v>28</v>
      </c>
      <c r="F20" s="12" t="s">
        <v>24</v>
      </c>
      <c r="G20" s="40"/>
    </row>
    <row r="21" spans="2:8" x14ac:dyDescent="0.2">
      <c r="B21" s="9" t="s">
        <v>138</v>
      </c>
      <c r="C21" s="46">
        <v>56.894976999999997</v>
      </c>
      <c r="D21" s="13">
        <v>1.43845</v>
      </c>
      <c r="E21" s="14">
        <v>86</v>
      </c>
      <c r="F21" s="12" t="s">
        <v>25</v>
      </c>
      <c r="G21" s="40"/>
      <c r="H21" s="39"/>
    </row>
    <row r="22" spans="2:8" x14ac:dyDescent="0.2">
      <c r="B22" s="9" t="s">
        <v>18</v>
      </c>
      <c r="C22" s="46">
        <v>52.369531000000002</v>
      </c>
      <c r="D22" s="13">
        <v>1.5283059999999999</v>
      </c>
      <c r="E22" s="14">
        <v>128</v>
      </c>
      <c r="F22" s="12" t="s">
        <v>26</v>
      </c>
      <c r="G22" s="5"/>
    </row>
    <row r="23" spans="2:8" x14ac:dyDescent="0.2">
      <c r="B23" s="9" t="s">
        <v>19</v>
      </c>
      <c r="C23" s="46">
        <v>49.975425999999999</v>
      </c>
      <c r="D23" s="13">
        <v>3.2393489999999998</v>
      </c>
      <c r="E23" s="14">
        <v>129</v>
      </c>
      <c r="F23" s="12" t="s">
        <v>27</v>
      </c>
      <c r="G23" s="5"/>
    </row>
    <row r="24" spans="2:8" x14ac:dyDescent="0.2">
      <c r="B24" s="9" t="s">
        <v>127</v>
      </c>
      <c r="C24" s="8">
        <v>51.16</v>
      </c>
      <c r="D24" s="13">
        <v>2.8</v>
      </c>
      <c r="E24" s="14">
        <v>257</v>
      </c>
      <c r="F24" s="12"/>
      <c r="G24" s="5"/>
    </row>
    <row r="25" spans="2:8" x14ac:dyDescent="0.2">
      <c r="B25" s="15"/>
      <c r="C25" s="5"/>
      <c r="D25" s="16"/>
      <c r="E25" s="17"/>
      <c r="F25" s="18"/>
      <c r="G25" s="5"/>
    </row>
    <row r="26" spans="2:8" x14ac:dyDescent="0.2">
      <c r="B26" s="28" t="s">
        <v>29</v>
      </c>
      <c r="C26" s="5" t="s">
        <v>126</v>
      </c>
      <c r="D26" s="16"/>
      <c r="E26" s="17"/>
      <c r="F26" s="18"/>
      <c r="G26" s="5"/>
    </row>
    <row r="27" spans="2:8" x14ac:dyDescent="0.2">
      <c r="B27" s="9"/>
      <c r="C27" s="8" t="s">
        <v>92</v>
      </c>
      <c r="D27" s="8" t="s">
        <v>93</v>
      </c>
      <c r="E27" s="41" t="s">
        <v>124</v>
      </c>
      <c r="F27" s="42" t="s">
        <v>125</v>
      </c>
      <c r="G27" s="5"/>
    </row>
    <row r="28" spans="2:8" x14ac:dyDescent="0.2">
      <c r="B28" s="9" t="s">
        <v>119</v>
      </c>
      <c r="C28" s="14">
        <v>0</v>
      </c>
      <c r="D28" s="14">
        <v>25</v>
      </c>
      <c r="E28" s="53">
        <f>C28+D28</f>
        <v>25</v>
      </c>
      <c r="F28" s="38">
        <f>D28/E28</f>
        <v>1</v>
      </c>
      <c r="G28" s="5"/>
    </row>
    <row r="29" spans="2:8" x14ac:dyDescent="0.2">
      <c r="B29" s="9" t="s">
        <v>120</v>
      </c>
      <c r="C29" s="14">
        <v>9</v>
      </c>
      <c r="D29" s="14">
        <v>27</v>
      </c>
      <c r="E29" s="53">
        <f t="shared" ref="E29:E36" si="0">C29+D29</f>
        <v>36</v>
      </c>
      <c r="F29" s="38">
        <f t="shared" ref="F29:F35" si="1">D29/E29</f>
        <v>0.75</v>
      </c>
      <c r="G29" s="5"/>
    </row>
    <row r="30" spans="2:8" x14ac:dyDescent="0.2">
      <c r="B30" s="9" t="s">
        <v>121</v>
      </c>
      <c r="C30" s="14">
        <v>43</v>
      </c>
      <c r="D30" s="14">
        <v>46</v>
      </c>
      <c r="E30" s="53">
        <f t="shared" si="0"/>
        <v>89</v>
      </c>
      <c r="F30" s="38">
        <f t="shared" si="1"/>
        <v>0.5168539325842697</v>
      </c>
      <c r="G30" s="5"/>
    </row>
    <row r="31" spans="2:8" x14ac:dyDescent="0.2">
      <c r="B31" s="9" t="s">
        <v>122</v>
      </c>
      <c r="C31" s="14">
        <v>57</v>
      </c>
      <c r="D31" s="14">
        <v>25</v>
      </c>
      <c r="E31" s="53">
        <f t="shared" si="0"/>
        <v>82</v>
      </c>
      <c r="F31" s="38">
        <f>D31/E31</f>
        <v>0.3048780487804878</v>
      </c>
      <c r="G31" s="5"/>
    </row>
    <row r="32" spans="2:8" x14ac:dyDescent="0.2">
      <c r="B32" s="9" t="s">
        <v>123</v>
      </c>
      <c r="C32" s="14">
        <v>19</v>
      </c>
      <c r="D32" s="14">
        <v>6</v>
      </c>
      <c r="E32" s="53">
        <f t="shared" si="0"/>
        <v>25</v>
      </c>
      <c r="F32" s="38">
        <f t="shared" si="1"/>
        <v>0.24</v>
      </c>
      <c r="G32" s="5"/>
    </row>
    <row r="33" spans="2:7" x14ac:dyDescent="0.2">
      <c r="B33" s="9" t="s">
        <v>14</v>
      </c>
      <c r="C33" s="14">
        <v>38</v>
      </c>
      <c r="D33" s="14">
        <v>1</v>
      </c>
      <c r="E33" s="53">
        <f t="shared" si="0"/>
        <v>39</v>
      </c>
      <c r="F33" s="38">
        <f t="shared" si="1"/>
        <v>2.564102564102564E-2</v>
      </c>
      <c r="G33" s="5"/>
    </row>
    <row r="34" spans="2:7" x14ac:dyDescent="0.2">
      <c r="B34" s="9" t="s">
        <v>15</v>
      </c>
      <c r="C34" s="14">
        <v>26</v>
      </c>
      <c r="D34" s="14">
        <v>2</v>
      </c>
      <c r="E34" s="53">
        <f t="shared" si="0"/>
        <v>28</v>
      </c>
      <c r="F34" s="38">
        <f t="shared" si="1"/>
        <v>7.1428571428571425E-2</v>
      </c>
      <c r="G34" s="5"/>
    </row>
    <row r="35" spans="2:7" x14ac:dyDescent="0.2">
      <c r="B35" s="9" t="s">
        <v>138</v>
      </c>
      <c r="C35" s="14">
        <v>80</v>
      </c>
      <c r="D35" s="14">
        <v>6</v>
      </c>
      <c r="E35" s="53">
        <f t="shared" si="0"/>
        <v>86</v>
      </c>
      <c r="F35" s="38">
        <f t="shared" si="1"/>
        <v>6.9767441860465115E-2</v>
      </c>
    </row>
    <row r="36" spans="2:7" x14ac:dyDescent="0.2">
      <c r="B36" s="9" t="s">
        <v>153</v>
      </c>
      <c r="C36" s="14">
        <v>84</v>
      </c>
      <c r="D36" s="14">
        <v>90</v>
      </c>
      <c r="E36" s="53">
        <f t="shared" si="0"/>
        <v>174</v>
      </c>
      <c r="F36" s="38">
        <f>D36/E36</f>
        <v>0.51724137931034486</v>
      </c>
    </row>
    <row r="37" spans="2:7" ht="14" customHeight="1" x14ac:dyDescent="0.2">
      <c r="B37" s="15"/>
      <c r="C37" s="5"/>
      <c r="D37" s="16"/>
      <c r="E37" s="17"/>
      <c r="F37" s="18"/>
    </row>
    <row r="38" spans="2:7" x14ac:dyDescent="0.2">
      <c r="B38" s="28" t="s">
        <v>31</v>
      </c>
      <c r="C38" s="5"/>
      <c r="D38" s="16"/>
      <c r="E38" s="17"/>
      <c r="F38" s="18"/>
    </row>
    <row r="39" spans="2:7" x14ac:dyDescent="0.2">
      <c r="B39" s="4" t="s">
        <v>32</v>
      </c>
      <c r="D39" s="19"/>
    </row>
    <row r="40" spans="2:7" x14ac:dyDescent="0.2">
      <c r="B40" s="4" t="s">
        <v>2</v>
      </c>
      <c r="C40" s="4" t="s">
        <v>34</v>
      </c>
    </row>
    <row r="41" spans="2:7" x14ac:dyDescent="0.2">
      <c r="B41" s="4" t="s">
        <v>35</v>
      </c>
      <c r="C41" s="23">
        <v>2.9490000000000002E-16</v>
      </c>
    </row>
    <row r="43" spans="2:7" x14ac:dyDescent="0.2">
      <c r="C43" s="4" t="s">
        <v>20</v>
      </c>
      <c r="D43" s="4" t="s">
        <v>21</v>
      </c>
      <c r="E43" s="4" t="s">
        <v>22</v>
      </c>
    </row>
    <row r="44" spans="2:7" x14ac:dyDescent="0.2">
      <c r="B44" s="8" t="s">
        <v>36</v>
      </c>
      <c r="C44" s="8">
        <v>57.4</v>
      </c>
      <c r="D44" s="8">
        <v>1.23</v>
      </c>
      <c r="E44" s="8">
        <v>13</v>
      </c>
      <c r="F44" s="8" t="s">
        <v>23</v>
      </c>
    </row>
    <row r="45" spans="2:7" x14ac:dyDescent="0.2">
      <c r="B45" s="29" t="s">
        <v>37</v>
      </c>
      <c r="C45" s="8">
        <v>50.94</v>
      </c>
      <c r="D45" s="8">
        <v>2.96</v>
      </c>
      <c r="E45" s="8">
        <v>52</v>
      </c>
      <c r="F45" s="8" t="s">
        <v>24</v>
      </c>
    </row>
    <row r="46" spans="2:7" x14ac:dyDescent="0.2">
      <c r="B46" s="43"/>
      <c r="C46" s="5"/>
      <c r="D46" s="5"/>
      <c r="E46" s="5"/>
      <c r="F46" s="5"/>
    </row>
    <row r="47" spans="2:7" x14ac:dyDescent="0.2">
      <c r="B47" s="45" t="s">
        <v>134</v>
      </c>
      <c r="C47" s="5" t="s">
        <v>135</v>
      </c>
      <c r="D47" s="5"/>
      <c r="E47" s="5"/>
    </row>
    <row r="48" spans="2:7" x14ac:dyDescent="0.2">
      <c r="B48" s="29"/>
      <c r="C48" s="8" t="s">
        <v>92</v>
      </c>
      <c r="D48" s="8" t="s">
        <v>93</v>
      </c>
      <c r="E48" s="8" t="s">
        <v>124</v>
      </c>
      <c r="F48" s="8" t="s">
        <v>125</v>
      </c>
    </row>
    <row r="49" spans="2:6" x14ac:dyDescent="0.2">
      <c r="B49" s="29" t="s">
        <v>128</v>
      </c>
      <c r="C49" s="8">
        <v>0</v>
      </c>
      <c r="D49" s="8">
        <v>9</v>
      </c>
      <c r="E49" s="8">
        <v>9</v>
      </c>
      <c r="F49" s="38">
        <f>D49/E49</f>
        <v>1</v>
      </c>
    </row>
    <row r="50" spans="2:6" x14ac:dyDescent="0.2">
      <c r="B50" s="29" t="s">
        <v>129</v>
      </c>
      <c r="C50" s="8">
        <v>3</v>
      </c>
      <c r="D50" s="8">
        <v>5</v>
      </c>
      <c r="E50" s="8">
        <v>8</v>
      </c>
      <c r="F50" s="38">
        <f t="shared" ref="F50:F54" si="2">D50/E50</f>
        <v>0.625</v>
      </c>
    </row>
    <row r="51" spans="2:6" x14ac:dyDescent="0.2">
      <c r="B51" s="29" t="s">
        <v>130</v>
      </c>
      <c r="C51" s="8">
        <v>8</v>
      </c>
      <c r="D51" s="8">
        <v>6</v>
      </c>
      <c r="E51" s="8">
        <v>14</v>
      </c>
      <c r="F51" s="38">
        <f t="shared" si="2"/>
        <v>0.42857142857142855</v>
      </c>
    </row>
    <row r="52" spans="2:6" x14ac:dyDescent="0.2">
      <c r="B52" s="29" t="s">
        <v>131</v>
      </c>
      <c r="C52" s="8">
        <v>12</v>
      </c>
      <c r="D52" s="8">
        <v>3</v>
      </c>
      <c r="E52" s="8">
        <v>15</v>
      </c>
      <c r="F52" s="38">
        <f t="shared" si="2"/>
        <v>0.2</v>
      </c>
    </row>
    <row r="53" spans="2:6" x14ac:dyDescent="0.2">
      <c r="B53" s="29" t="s">
        <v>132</v>
      </c>
      <c r="C53" s="8">
        <v>3</v>
      </c>
      <c r="D53" s="8">
        <v>2</v>
      </c>
      <c r="E53" s="8">
        <v>5</v>
      </c>
      <c r="F53" s="38">
        <f t="shared" si="2"/>
        <v>0.4</v>
      </c>
    </row>
    <row r="54" spans="2:6" x14ac:dyDescent="0.2">
      <c r="B54" s="8" t="s">
        <v>133</v>
      </c>
      <c r="C54" s="8">
        <v>10</v>
      </c>
      <c r="D54" s="8">
        <v>3</v>
      </c>
      <c r="E54" s="8">
        <v>13</v>
      </c>
      <c r="F54" s="38">
        <f t="shared" si="2"/>
        <v>0.23076923076923078</v>
      </c>
    </row>
    <row r="55" spans="2:6" x14ac:dyDescent="0.2">
      <c r="B55" s="8"/>
      <c r="C55" s="8"/>
      <c r="D55" s="8"/>
      <c r="E55" s="8"/>
      <c r="F55" s="38"/>
    </row>
    <row r="56" spans="2:6" x14ac:dyDescent="0.2">
      <c r="B56" s="8" t="s">
        <v>136</v>
      </c>
      <c r="C56" s="8">
        <v>266</v>
      </c>
      <c r="D56" s="8">
        <v>33</v>
      </c>
      <c r="E56" s="8">
        <v>299</v>
      </c>
      <c r="F56" s="38">
        <f>D56/E56</f>
        <v>0.11036789297658862</v>
      </c>
    </row>
    <row r="57" spans="2:6" x14ac:dyDescent="0.2">
      <c r="B57" s="5" t="s">
        <v>137</v>
      </c>
      <c r="C57" s="5"/>
      <c r="D57" s="5"/>
      <c r="E57" s="5"/>
      <c r="F57" s="40"/>
    </row>
    <row r="58" spans="2:6" x14ac:dyDescent="0.2">
      <c r="F58" s="44"/>
    </row>
    <row r="59" spans="2:6" x14ac:dyDescent="0.2">
      <c r="B59" s="3" t="s">
        <v>84</v>
      </c>
    </row>
    <row r="60" spans="2:6" x14ac:dyDescent="0.2">
      <c r="B60" s="3" t="s">
        <v>29</v>
      </c>
    </row>
    <row r="61" spans="2:6" x14ac:dyDescent="0.2">
      <c r="B61" s="3" t="s">
        <v>30</v>
      </c>
    </row>
    <row r="62" spans="2:6" x14ac:dyDescent="0.2">
      <c r="B62" s="4" t="s">
        <v>2</v>
      </c>
      <c r="C62" s="4" t="s">
        <v>39</v>
      </c>
    </row>
    <row r="63" spans="2:6" x14ac:dyDescent="0.2">
      <c r="B63" s="26" t="s">
        <v>3</v>
      </c>
      <c r="C63" s="5"/>
      <c r="D63" s="5"/>
      <c r="E63" s="27" t="s">
        <v>5</v>
      </c>
      <c r="F63" s="5"/>
    </row>
    <row r="64" spans="2:6" x14ac:dyDescent="0.2">
      <c r="B64" s="8" t="s">
        <v>6</v>
      </c>
      <c r="C64" s="24" t="s">
        <v>7</v>
      </c>
      <c r="D64" s="8"/>
      <c r="E64" s="8">
        <v>0.55000000000000004</v>
      </c>
      <c r="F64" s="8" t="s">
        <v>8</v>
      </c>
    </row>
    <row r="65" spans="2:7" x14ac:dyDescent="0.2">
      <c r="B65" s="8" t="s">
        <v>9</v>
      </c>
      <c r="C65" s="24" t="s">
        <v>11</v>
      </c>
      <c r="D65" s="8"/>
      <c r="E65" s="8">
        <v>0.66</v>
      </c>
      <c r="F65" s="8" t="s">
        <v>8</v>
      </c>
    </row>
    <row r="66" spans="2:7" x14ac:dyDescent="0.2">
      <c r="B66" s="8" t="s">
        <v>6</v>
      </c>
      <c r="C66" s="24" t="s">
        <v>9</v>
      </c>
      <c r="D66" s="8"/>
      <c r="E66" s="6">
        <v>3.0999999999999999E-15</v>
      </c>
      <c r="F66" s="8" t="s">
        <v>10</v>
      </c>
    </row>
    <row r="67" spans="2:7" x14ac:dyDescent="0.2">
      <c r="B67" s="8" t="s">
        <v>6</v>
      </c>
      <c r="C67" s="24" t="s">
        <v>11</v>
      </c>
      <c r="D67" s="8"/>
      <c r="E67" s="6">
        <v>3.3000000000000001E-13</v>
      </c>
      <c r="F67" s="8" t="s">
        <v>10</v>
      </c>
    </row>
    <row r="68" spans="2:7" x14ac:dyDescent="0.2">
      <c r="B68" s="8" t="s">
        <v>28</v>
      </c>
      <c r="C68" s="24" t="s">
        <v>9</v>
      </c>
      <c r="D68" s="8"/>
      <c r="E68" s="6">
        <v>2.5E-15</v>
      </c>
      <c r="F68" s="8" t="s">
        <v>10</v>
      </c>
    </row>
    <row r="69" spans="2:7" x14ac:dyDescent="0.2">
      <c r="B69" s="8" t="s">
        <v>28</v>
      </c>
      <c r="C69" s="24" t="s">
        <v>11</v>
      </c>
      <c r="D69" s="8"/>
      <c r="E69" s="6">
        <v>2.3999999999999999E-13</v>
      </c>
      <c r="F69" s="8" t="s">
        <v>10</v>
      </c>
    </row>
    <row r="71" spans="2:7" x14ac:dyDescent="0.2">
      <c r="B71" s="3" t="s">
        <v>38</v>
      </c>
    </row>
    <row r="72" spans="2:7" x14ac:dyDescent="0.2">
      <c r="B72" s="3" t="s">
        <v>13</v>
      </c>
    </row>
    <row r="73" spans="2:7" x14ac:dyDescent="0.2">
      <c r="B73" s="4" t="s">
        <v>2</v>
      </c>
      <c r="C73" s="4" t="s">
        <v>39</v>
      </c>
    </row>
    <row r="74" spans="2:7" x14ac:dyDescent="0.2">
      <c r="B74" s="1" t="s">
        <v>3</v>
      </c>
      <c r="C74" s="1"/>
      <c r="D74" s="2" t="s">
        <v>4</v>
      </c>
      <c r="E74" s="2" t="s">
        <v>5</v>
      </c>
      <c r="F74" s="5"/>
    </row>
    <row r="75" spans="2:7" x14ac:dyDescent="0.2">
      <c r="B75" s="20" t="s">
        <v>6</v>
      </c>
      <c r="C75" s="20" t="s">
        <v>7</v>
      </c>
      <c r="D75" s="21">
        <v>0.27378999999999998</v>
      </c>
      <c r="E75" s="21">
        <v>0.27</v>
      </c>
      <c r="F75" s="20" t="s">
        <v>8</v>
      </c>
      <c r="G75" s="5"/>
    </row>
    <row r="76" spans="2:7" x14ac:dyDescent="0.2">
      <c r="B76" s="20" t="s">
        <v>6</v>
      </c>
      <c r="C76" s="20" t="s">
        <v>9</v>
      </c>
      <c r="D76" s="22">
        <v>4.9500000000000005E-10</v>
      </c>
      <c r="E76" s="22">
        <v>3E-9</v>
      </c>
      <c r="F76" s="20" t="s">
        <v>10</v>
      </c>
    </row>
    <row r="77" spans="2:7" x14ac:dyDescent="0.2">
      <c r="B77" s="20" t="s">
        <v>6</v>
      </c>
      <c r="C77" s="20" t="s">
        <v>11</v>
      </c>
      <c r="D77" s="22">
        <v>3.15E-7</v>
      </c>
      <c r="E77" s="22">
        <v>1.3E-6</v>
      </c>
      <c r="F77" s="20" t="s">
        <v>10</v>
      </c>
    </row>
    <row r="78" spans="2:7" x14ac:dyDescent="0.2">
      <c r="B78" s="20" t="s">
        <v>7</v>
      </c>
      <c r="C78" s="20" t="s">
        <v>9</v>
      </c>
      <c r="D78" s="22">
        <v>2.22E-7</v>
      </c>
      <c r="E78" s="22">
        <v>1.1000000000000001E-6</v>
      </c>
      <c r="F78" s="20" t="s">
        <v>10</v>
      </c>
    </row>
    <row r="79" spans="2:7" x14ac:dyDescent="0.2">
      <c r="B79" s="20" t="s">
        <v>7</v>
      </c>
      <c r="C79" s="20" t="s">
        <v>11</v>
      </c>
      <c r="D79" s="22">
        <v>1.7999999999999999E-6</v>
      </c>
      <c r="E79" s="22">
        <v>5.4E-6</v>
      </c>
      <c r="F79" s="20" t="s">
        <v>10</v>
      </c>
    </row>
    <row r="80" spans="2:7" x14ac:dyDescent="0.2">
      <c r="B80" s="20" t="s">
        <v>9</v>
      </c>
      <c r="C80" s="20" t="s">
        <v>11</v>
      </c>
      <c r="D80" s="21">
        <v>4.6499999999999996E-3</v>
      </c>
      <c r="E80" s="21">
        <v>9.2999999999999992E-3</v>
      </c>
      <c r="F80" s="20" t="s">
        <v>12</v>
      </c>
    </row>
    <row r="82" spans="2:9" x14ac:dyDescent="0.2">
      <c r="B82" s="3" t="s">
        <v>139</v>
      </c>
    </row>
    <row r="83" spans="2:9" x14ac:dyDescent="0.2">
      <c r="B83" s="25"/>
      <c r="C83" s="48" t="s">
        <v>152</v>
      </c>
      <c r="D83" s="25" t="s">
        <v>140</v>
      </c>
      <c r="E83" s="25" t="s">
        <v>147</v>
      </c>
      <c r="F83" s="25" t="s">
        <v>146</v>
      </c>
      <c r="G83" s="25" t="s">
        <v>145</v>
      </c>
      <c r="H83" s="25" t="s">
        <v>148</v>
      </c>
      <c r="I83" s="25" t="s">
        <v>149</v>
      </c>
    </row>
    <row r="84" spans="2:9" x14ac:dyDescent="0.2">
      <c r="B84" s="8"/>
      <c r="C84" s="8" t="s">
        <v>141</v>
      </c>
      <c r="D84" s="8" t="s">
        <v>142</v>
      </c>
      <c r="E84" s="8">
        <v>59.460819999999998</v>
      </c>
      <c r="F84" s="8">
        <v>2.2200000000000002</v>
      </c>
      <c r="G84" s="8">
        <v>4</v>
      </c>
      <c r="H84" s="47">
        <v>222.2</v>
      </c>
      <c r="I84" s="46">
        <v>20.5</v>
      </c>
    </row>
    <row r="85" spans="2:9" x14ac:dyDescent="0.2">
      <c r="B85" s="8"/>
      <c r="C85" s="8" t="s">
        <v>141</v>
      </c>
      <c r="D85" s="8" t="s">
        <v>144</v>
      </c>
      <c r="E85" s="8">
        <v>58.110239999999997</v>
      </c>
      <c r="F85" s="8">
        <v>2.44</v>
      </c>
      <c r="G85" s="8">
        <v>7</v>
      </c>
      <c r="H85" s="47">
        <v>354.3</v>
      </c>
      <c r="I85" s="46">
        <v>100</v>
      </c>
    </row>
    <row r="86" spans="2:9" x14ac:dyDescent="0.2">
      <c r="B86" s="8" t="s">
        <v>150</v>
      </c>
      <c r="C86" s="8" t="s">
        <v>143</v>
      </c>
      <c r="D86" s="8" t="s">
        <v>142</v>
      </c>
      <c r="E86" s="8">
        <v>57.009880000000003</v>
      </c>
      <c r="F86" s="8">
        <v>1.1499999999999999</v>
      </c>
      <c r="G86" s="8">
        <v>21</v>
      </c>
      <c r="H86" s="47">
        <v>208.3</v>
      </c>
      <c r="I86" s="46">
        <v>29.8</v>
      </c>
    </row>
    <row r="87" spans="2:9" x14ac:dyDescent="0.2">
      <c r="B87" s="8" t="s">
        <v>150</v>
      </c>
      <c r="C87" s="8" t="s">
        <v>143</v>
      </c>
      <c r="D87" s="8" t="s">
        <v>144</v>
      </c>
      <c r="E87" s="8">
        <v>57.72701</v>
      </c>
      <c r="F87" s="8">
        <v>1.6</v>
      </c>
      <c r="G87" s="8">
        <v>8</v>
      </c>
      <c r="H87" s="47">
        <v>339.1</v>
      </c>
      <c r="I87" s="46">
        <v>48.8</v>
      </c>
    </row>
    <row r="88" spans="2:9" x14ac:dyDescent="0.2">
      <c r="B88" s="8" t="s">
        <v>151</v>
      </c>
      <c r="C88" s="8" t="s">
        <v>143</v>
      </c>
      <c r="D88" s="8" t="s">
        <v>142</v>
      </c>
      <c r="E88" s="8">
        <v>51.323039999999999</v>
      </c>
      <c r="F88" s="8">
        <v>1.4</v>
      </c>
      <c r="G88" s="8">
        <v>16</v>
      </c>
      <c r="H88" s="47">
        <v>173.6</v>
      </c>
      <c r="I88" s="46">
        <v>25</v>
      </c>
    </row>
    <row r="89" spans="2:9" x14ac:dyDescent="0.2">
      <c r="B89" s="8" t="s">
        <v>151</v>
      </c>
      <c r="C89" s="8" t="s">
        <v>143</v>
      </c>
      <c r="D89" s="8" t="s">
        <v>144</v>
      </c>
      <c r="E89" s="8">
        <v>50.420819999999999</v>
      </c>
      <c r="F89" s="8">
        <v>1.41</v>
      </c>
      <c r="G89" s="8">
        <v>12</v>
      </c>
      <c r="H89" s="47">
        <v>236.3</v>
      </c>
      <c r="I89" s="46">
        <v>50</v>
      </c>
    </row>
    <row r="90" spans="2:9" x14ac:dyDescent="0.2">
      <c r="B90" s="8" t="s">
        <v>71</v>
      </c>
      <c r="C90" s="8" t="s">
        <v>143</v>
      </c>
      <c r="D90" s="8" t="s">
        <v>142</v>
      </c>
      <c r="E90" s="8">
        <v>43.212139999999998</v>
      </c>
      <c r="F90" s="8">
        <v>3.68</v>
      </c>
      <c r="G90" s="8">
        <v>4</v>
      </c>
      <c r="H90" s="47">
        <v>106.3</v>
      </c>
      <c r="I90" s="46">
        <v>20.399999999999999</v>
      </c>
    </row>
    <row r="91" spans="2:9" x14ac:dyDescent="0.2">
      <c r="B91" s="8" t="s">
        <v>71</v>
      </c>
      <c r="C91" s="8" t="s">
        <v>143</v>
      </c>
      <c r="D91" s="8" t="s">
        <v>144</v>
      </c>
      <c r="E91" s="8">
        <v>46.17953</v>
      </c>
      <c r="F91" s="8">
        <v>1.73</v>
      </c>
      <c r="G91" s="8">
        <v>3</v>
      </c>
      <c r="H91" s="47">
        <v>165</v>
      </c>
      <c r="I91" s="46">
        <v>15</v>
      </c>
    </row>
    <row r="99" spans="2:6" x14ac:dyDescent="0.2">
      <c r="B99" s="3" t="s">
        <v>40</v>
      </c>
    </row>
    <row r="100" spans="2:6" x14ac:dyDescent="0.2">
      <c r="B100" s="3" t="s">
        <v>41</v>
      </c>
    </row>
    <row r="101" spans="2:6" x14ac:dyDescent="0.2">
      <c r="B101" s="3" t="s">
        <v>43</v>
      </c>
    </row>
    <row r="102" spans="2:6" x14ac:dyDescent="0.2">
      <c r="B102" s="4" t="s">
        <v>42</v>
      </c>
    </row>
    <row r="103" spans="2:6" x14ac:dyDescent="0.2">
      <c r="B103" s="25" t="s">
        <v>56</v>
      </c>
      <c r="C103" s="8" t="s">
        <v>57</v>
      </c>
      <c r="D103" s="8" t="s">
        <v>58</v>
      </c>
      <c r="E103" s="8" t="s">
        <v>59</v>
      </c>
      <c r="F103" s="25" t="s">
        <v>5</v>
      </c>
    </row>
    <row r="104" spans="2:6" x14ac:dyDescent="0.2">
      <c r="B104" s="8" t="s">
        <v>46</v>
      </c>
      <c r="C104" s="8">
        <v>0.83141010000000004</v>
      </c>
      <c r="D104" s="8">
        <v>0.12478085999999999</v>
      </c>
      <c r="E104" s="8">
        <v>1.5380392000000001</v>
      </c>
      <c r="F104" s="8">
        <v>1.1754300000000001E-2</v>
      </c>
    </row>
    <row r="105" spans="2:6" x14ac:dyDescent="0.2">
      <c r="B105" s="8" t="s">
        <v>47</v>
      </c>
      <c r="C105" s="8">
        <v>0.65295499999999995</v>
      </c>
      <c r="D105" s="8">
        <v>-5.3674180000000002E-2</v>
      </c>
      <c r="E105" s="8">
        <v>1.3595842</v>
      </c>
      <c r="F105" s="8">
        <v>8.5846699999999998E-2</v>
      </c>
    </row>
    <row r="106" spans="2:6" x14ac:dyDescent="0.2">
      <c r="B106" s="8" t="s">
        <v>48</v>
      </c>
      <c r="C106" s="8">
        <v>1.9334304</v>
      </c>
      <c r="D106" s="8">
        <v>1.2268011700000001</v>
      </c>
      <c r="E106" s="8">
        <v>2.6400595</v>
      </c>
      <c r="F106" s="30" t="s">
        <v>66</v>
      </c>
    </row>
    <row r="107" spans="2:6" x14ac:dyDescent="0.2">
      <c r="B107" s="8" t="s">
        <v>49</v>
      </c>
      <c r="C107" s="8">
        <v>2.098287</v>
      </c>
      <c r="D107" s="8">
        <v>1.27085647</v>
      </c>
      <c r="E107" s="8">
        <v>2.9257175000000002</v>
      </c>
      <c r="F107" s="30" t="s">
        <v>66</v>
      </c>
    </row>
    <row r="108" spans="2:6" x14ac:dyDescent="0.2">
      <c r="B108" s="8" t="s">
        <v>50</v>
      </c>
      <c r="C108" s="8">
        <v>-0.178455</v>
      </c>
      <c r="D108" s="8">
        <v>-0.88508423000000003</v>
      </c>
      <c r="E108" s="8">
        <v>0.52817409999999998</v>
      </c>
      <c r="F108" s="8">
        <v>0.95854039999999996</v>
      </c>
    </row>
    <row r="109" spans="2:6" x14ac:dyDescent="0.2">
      <c r="B109" s="8" t="s">
        <v>51</v>
      </c>
      <c r="C109" s="8">
        <v>1.1020203</v>
      </c>
      <c r="D109" s="8">
        <v>0.39539110999999999</v>
      </c>
      <c r="E109" s="8">
        <v>1.8086495</v>
      </c>
      <c r="F109" s="8">
        <v>2.184E-4</v>
      </c>
    </row>
    <row r="110" spans="2:6" x14ac:dyDescent="0.2">
      <c r="B110" s="8" t="s">
        <v>52</v>
      </c>
      <c r="C110" s="8">
        <v>1.2668769</v>
      </c>
      <c r="D110" s="8">
        <v>0.43944642</v>
      </c>
      <c r="E110" s="8">
        <v>2.0943073999999999</v>
      </c>
      <c r="F110" s="8">
        <v>3.0479999999999998E-4</v>
      </c>
    </row>
    <row r="111" spans="2:6" x14ac:dyDescent="0.2">
      <c r="B111" s="8" t="s">
        <v>53</v>
      </c>
      <c r="C111" s="8">
        <v>1.2804753</v>
      </c>
      <c r="D111" s="8">
        <v>0.57384615000000005</v>
      </c>
      <c r="E111" s="8">
        <v>1.9871045000000001</v>
      </c>
      <c r="F111" s="8">
        <v>8.8000000000000004E-6</v>
      </c>
    </row>
    <row r="112" spans="2:6" x14ac:dyDescent="0.2">
      <c r="B112" s="8" t="s">
        <v>54</v>
      </c>
      <c r="C112" s="8">
        <v>1.4453320000000001</v>
      </c>
      <c r="D112" s="8">
        <v>0.61790146000000001</v>
      </c>
      <c r="E112" s="8">
        <v>2.2727624999999998</v>
      </c>
      <c r="F112" s="8">
        <v>2.1100000000000001E-5</v>
      </c>
    </row>
    <row r="113" spans="2:6" x14ac:dyDescent="0.2">
      <c r="B113" s="8" t="s">
        <v>55</v>
      </c>
      <c r="C113" s="8">
        <v>0.16485659999999999</v>
      </c>
      <c r="D113" s="8">
        <v>-0.66257387999999995</v>
      </c>
      <c r="E113" s="8">
        <v>0.99228709999999998</v>
      </c>
      <c r="F113" s="8">
        <v>0.98256619999999995</v>
      </c>
    </row>
    <row r="114" spans="2:6" x14ac:dyDescent="0.2">
      <c r="B114" s="5" t="s">
        <v>70</v>
      </c>
      <c r="C114" s="5"/>
      <c r="D114" s="5"/>
      <c r="E114" s="5"/>
      <c r="F114" s="5"/>
    </row>
    <row r="116" spans="2:6" x14ac:dyDescent="0.2">
      <c r="B116" s="4" t="s">
        <v>44</v>
      </c>
    </row>
    <row r="117" spans="2:6" x14ac:dyDescent="0.2">
      <c r="B117" s="4" t="s">
        <v>45</v>
      </c>
    </row>
    <row r="120" spans="2:6" x14ac:dyDescent="0.2">
      <c r="B120" s="3" t="s">
        <v>62</v>
      </c>
    </row>
    <row r="121" spans="2:6" x14ac:dyDescent="0.2">
      <c r="B121" s="4" t="s">
        <v>61</v>
      </c>
    </row>
    <row r="122" spans="2:6" x14ac:dyDescent="0.2">
      <c r="B122" s="4" t="s">
        <v>60</v>
      </c>
    </row>
    <row r="124" spans="2:6" x14ac:dyDescent="0.2">
      <c r="B124" s="3" t="s">
        <v>64</v>
      </c>
    </row>
    <row r="125" spans="2:6" x14ac:dyDescent="0.2">
      <c r="B125" s="3" t="s">
        <v>31</v>
      </c>
    </row>
    <row r="126" spans="2:6" x14ac:dyDescent="0.2">
      <c r="B126" s="3" t="s">
        <v>69</v>
      </c>
    </row>
    <row r="127" spans="2:6" x14ac:dyDescent="0.2">
      <c r="B127" s="4" t="s">
        <v>42</v>
      </c>
    </row>
    <row r="128" spans="2:6" x14ac:dyDescent="0.2">
      <c r="B128" s="25" t="s">
        <v>56</v>
      </c>
      <c r="C128" s="8" t="s">
        <v>57</v>
      </c>
      <c r="D128" s="8" t="s">
        <v>58</v>
      </c>
      <c r="E128" s="8" t="s">
        <v>59</v>
      </c>
      <c r="F128" s="25" t="s">
        <v>5</v>
      </c>
    </row>
    <row r="129" spans="2:6" x14ac:dyDescent="0.2">
      <c r="B129" s="8" t="s">
        <v>46</v>
      </c>
      <c r="C129" s="13">
        <v>-1.0512692299999999</v>
      </c>
      <c r="D129" s="13">
        <v>-1.4148027299999999</v>
      </c>
      <c r="E129" s="13">
        <v>-0.68773572999999999</v>
      </c>
      <c r="F129" s="31" t="s">
        <v>67</v>
      </c>
    </row>
    <row r="130" spans="2:6" x14ac:dyDescent="0.2">
      <c r="B130" s="8" t="s">
        <v>47</v>
      </c>
      <c r="C130" s="13">
        <v>4.9510039999999998E-2</v>
      </c>
      <c r="D130" s="13">
        <v>-0.31402345999999998</v>
      </c>
      <c r="E130" s="13">
        <v>0.41304353999999999</v>
      </c>
      <c r="F130" s="32">
        <v>0.99590699999999999</v>
      </c>
    </row>
    <row r="131" spans="2:6" x14ac:dyDescent="0.2">
      <c r="B131" s="8" t="s">
        <v>48</v>
      </c>
      <c r="C131" s="13">
        <v>0.71663288999999997</v>
      </c>
      <c r="D131" s="13">
        <v>0.35309939000000001</v>
      </c>
      <c r="E131" s="13">
        <v>1.08016639</v>
      </c>
      <c r="F131" s="32">
        <v>8.9999999999999996E-7</v>
      </c>
    </row>
    <row r="132" spans="2:6" x14ac:dyDescent="0.2">
      <c r="B132" s="8" t="s">
        <v>49</v>
      </c>
      <c r="C132" s="13">
        <v>0.35886993</v>
      </c>
      <c r="D132" s="13">
        <v>-6.4523419999999998E-2</v>
      </c>
      <c r="E132" s="13">
        <v>0.78226328000000001</v>
      </c>
      <c r="F132" s="32">
        <v>0.14037160000000001</v>
      </c>
    </row>
    <row r="133" spans="2:6" x14ac:dyDescent="0.2">
      <c r="B133" s="8" t="s">
        <v>50</v>
      </c>
      <c r="C133" s="13">
        <v>1.1007792700000001</v>
      </c>
      <c r="D133" s="13">
        <v>0.73724577000000002</v>
      </c>
      <c r="E133" s="13">
        <v>1.46431277</v>
      </c>
      <c r="F133" s="31" t="s">
        <v>67</v>
      </c>
    </row>
    <row r="134" spans="2:6" x14ac:dyDescent="0.2">
      <c r="B134" s="8" t="s">
        <v>51</v>
      </c>
      <c r="C134" s="13">
        <v>1.76790212</v>
      </c>
      <c r="D134" s="13">
        <v>1.4043686200000001</v>
      </c>
      <c r="E134" s="13">
        <v>2.13143562</v>
      </c>
      <c r="F134" s="31" t="s">
        <v>67</v>
      </c>
    </row>
    <row r="135" spans="2:6" x14ac:dyDescent="0.2">
      <c r="B135" s="8" t="s">
        <v>52</v>
      </c>
      <c r="C135" s="13">
        <v>1.4101391599999999</v>
      </c>
      <c r="D135" s="13">
        <v>0.98674580999999995</v>
      </c>
      <c r="E135" s="13">
        <v>1.8335325099999999</v>
      </c>
      <c r="F135" s="31" t="s">
        <v>67</v>
      </c>
    </row>
    <row r="136" spans="2:6" x14ac:dyDescent="0.2">
      <c r="B136" s="8" t="s">
        <v>53</v>
      </c>
      <c r="C136" s="13">
        <v>0.66712285000000004</v>
      </c>
      <c r="D136" s="13">
        <v>0.30358934999999998</v>
      </c>
      <c r="E136" s="13">
        <v>1.03065636</v>
      </c>
      <c r="F136" s="32">
        <v>6.3999999999999997E-6</v>
      </c>
    </row>
    <row r="137" spans="2:6" x14ac:dyDescent="0.2">
      <c r="B137" s="8" t="s">
        <v>54</v>
      </c>
      <c r="C137" s="13">
        <v>0.30935989000000003</v>
      </c>
      <c r="D137" s="13">
        <v>-0.11403346</v>
      </c>
      <c r="E137" s="13">
        <v>0.73275323999999997</v>
      </c>
      <c r="F137" s="32">
        <v>0.26799149999999999</v>
      </c>
    </row>
    <row r="138" spans="2:6" x14ac:dyDescent="0.2">
      <c r="B138" s="8" t="s">
        <v>55</v>
      </c>
      <c r="C138" s="13">
        <v>-0.35776296000000002</v>
      </c>
      <c r="D138" s="13">
        <v>-0.78115632000000002</v>
      </c>
      <c r="E138" s="13">
        <v>6.5630389999999997E-2</v>
      </c>
      <c r="F138" s="32">
        <v>0.14261670000000001</v>
      </c>
    </row>
    <row r="139" spans="2:6" x14ac:dyDescent="0.2">
      <c r="C139" s="19"/>
      <c r="D139" s="19"/>
      <c r="E139" s="19"/>
      <c r="F139" s="33"/>
    </row>
    <row r="140" spans="2:6" x14ac:dyDescent="0.2">
      <c r="B140" s="3" t="s">
        <v>38</v>
      </c>
      <c r="C140" s="19"/>
      <c r="D140" s="19"/>
      <c r="E140" s="19"/>
      <c r="F140" s="33"/>
    </row>
    <row r="141" spans="2:6" x14ac:dyDescent="0.2">
      <c r="B141" s="3" t="s">
        <v>68</v>
      </c>
      <c r="C141" s="19"/>
      <c r="D141" s="19"/>
      <c r="E141" s="19"/>
      <c r="F141" s="33"/>
    </row>
    <row r="142" spans="2:6" x14ac:dyDescent="0.2">
      <c r="B142" s="4" t="s">
        <v>42</v>
      </c>
      <c r="C142" s="19"/>
      <c r="D142" s="19"/>
      <c r="E142" s="19"/>
      <c r="F142" s="33"/>
    </row>
    <row r="143" spans="2:6" x14ac:dyDescent="0.2">
      <c r="B143" s="25" t="s">
        <v>56</v>
      </c>
      <c r="C143" s="13" t="s">
        <v>57</v>
      </c>
      <c r="D143" s="13" t="s">
        <v>58</v>
      </c>
      <c r="E143" s="13" t="s">
        <v>59</v>
      </c>
      <c r="F143" s="34" t="s">
        <v>5</v>
      </c>
    </row>
    <row r="144" spans="2:6" x14ac:dyDescent="0.2">
      <c r="B144" s="8" t="s">
        <v>46</v>
      </c>
      <c r="C144" s="13">
        <v>-5.4250283000000001</v>
      </c>
      <c r="D144" s="13">
        <v>-8.2088503999999993</v>
      </c>
      <c r="E144" s="13">
        <v>-2.6412059999999999</v>
      </c>
      <c r="F144" s="32">
        <v>1.3E-6</v>
      </c>
    </row>
    <row r="145" spans="2:6" x14ac:dyDescent="0.2">
      <c r="B145" s="8" t="s">
        <v>47</v>
      </c>
      <c r="C145" s="13">
        <v>-0.46147630000000001</v>
      </c>
      <c r="D145" s="13">
        <v>-3.2452983999999998</v>
      </c>
      <c r="E145" s="13">
        <v>2.322346</v>
      </c>
      <c r="F145" s="32">
        <v>0.99128919999999998</v>
      </c>
    </row>
    <row r="146" spans="2:6" x14ac:dyDescent="0.2">
      <c r="B146" s="8" t="s">
        <v>48</v>
      </c>
      <c r="C146" s="13">
        <v>3.0253508</v>
      </c>
      <c r="D146" s="13">
        <v>0.24152870000000001</v>
      </c>
      <c r="E146" s="13">
        <v>5.8091730000000004</v>
      </c>
      <c r="F146" s="32">
        <v>2.5360899999999999E-2</v>
      </c>
    </row>
    <row r="147" spans="2:6" x14ac:dyDescent="0.2">
      <c r="B147" s="8" t="s">
        <v>49</v>
      </c>
      <c r="C147" s="13">
        <v>1.7640798</v>
      </c>
      <c r="D147" s="13">
        <v>-1.4781298</v>
      </c>
      <c r="E147" s="13">
        <v>5.0062889999999998</v>
      </c>
      <c r="F147" s="32">
        <v>0.57085200000000003</v>
      </c>
    </row>
    <row r="148" spans="2:6" x14ac:dyDescent="0.2">
      <c r="B148" s="8" t="s">
        <v>50</v>
      </c>
      <c r="C148" s="13">
        <v>4.963552</v>
      </c>
      <c r="D148" s="13">
        <v>2.1797298999999999</v>
      </c>
      <c r="E148" s="13">
        <v>7.7473739999999998</v>
      </c>
      <c r="F148" s="32">
        <v>1.2999999999999999E-5</v>
      </c>
    </row>
    <row r="149" spans="2:6" x14ac:dyDescent="0.2">
      <c r="B149" s="8" t="s">
        <v>51</v>
      </c>
      <c r="C149" s="13">
        <v>8.4503790999999993</v>
      </c>
      <c r="D149" s="13">
        <v>5.6665570000000001</v>
      </c>
      <c r="E149" s="13">
        <v>11.234201000000001</v>
      </c>
      <c r="F149" s="31" t="s">
        <v>67</v>
      </c>
    </row>
    <row r="150" spans="2:6" x14ac:dyDescent="0.2">
      <c r="B150" s="8" t="s">
        <v>52</v>
      </c>
      <c r="C150" s="13">
        <v>7.1891081000000003</v>
      </c>
      <c r="D150" s="13">
        <v>3.9468985000000001</v>
      </c>
      <c r="E150" s="13">
        <v>10.431317999999999</v>
      </c>
      <c r="F150" s="31" t="s">
        <v>67</v>
      </c>
    </row>
    <row r="151" spans="2:6" x14ac:dyDescent="0.2">
      <c r="B151" s="8" t="s">
        <v>53</v>
      </c>
      <c r="C151" s="13">
        <v>3.4868271000000002</v>
      </c>
      <c r="D151" s="13">
        <v>0.70300499999999999</v>
      </c>
      <c r="E151" s="13">
        <v>6.2706489999999997</v>
      </c>
      <c r="F151" s="32">
        <v>5.8271E-3</v>
      </c>
    </row>
    <row r="152" spans="2:6" x14ac:dyDescent="0.2">
      <c r="B152" s="8" t="s">
        <v>54</v>
      </c>
      <c r="C152" s="13">
        <v>2.2255560999999999</v>
      </c>
      <c r="D152" s="13">
        <v>-1.0166535000000001</v>
      </c>
      <c r="E152" s="13">
        <v>5.4677660000000001</v>
      </c>
      <c r="F152" s="32">
        <v>0.33073449999999999</v>
      </c>
    </row>
    <row r="153" spans="2:6" x14ac:dyDescent="0.2">
      <c r="B153" s="8" t="s">
        <v>55</v>
      </c>
      <c r="C153" s="13">
        <v>-1.2612711000000001</v>
      </c>
      <c r="D153" s="13">
        <v>-4.5034805999999996</v>
      </c>
      <c r="E153" s="13">
        <v>1.9809380000000001</v>
      </c>
      <c r="F153" s="32">
        <v>0.82512240000000003</v>
      </c>
    </row>
    <row r="155" spans="2:6" x14ac:dyDescent="0.2">
      <c r="B155" s="3" t="s">
        <v>63</v>
      </c>
    </row>
    <row r="156" spans="2:6" x14ac:dyDescent="0.2">
      <c r="B156" s="3" t="s">
        <v>77</v>
      </c>
    </row>
    <row r="157" spans="2:6" x14ac:dyDescent="0.2">
      <c r="B157" s="4" t="s">
        <v>42</v>
      </c>
    </row>
    <row r="158" spans="2:6" x14ac:dyDescent="0.2">
      <c r="B158" s="25" t="s">
        <v>56</v>
      </c>
      <c r="C158" s="13" t="s">
        <v>57</v>
      </c>
      <c r="D158" s="13" t="s">
        <v>58</v>
      </c>
      <c r="E158" s="13" t="s">
        <v>59</v>
      </c>
      <c r="F158" s="34" t="s">
        <v>5</v>
      </c>
    </row>
    <row r="159" spans="2:6" x14ac:dyDescent="0.2">
      <c r="B159" s="8" t="s">
        <v>78</v>
      </c>
      <c r="C159" s="13">
        <v>-0.1677778</v>
      </c>
      <c r="D159" s="13">
        <v>-2.4929250000000001</v>
      </c>
      <c r="E159" s="13">
        <v>2.1573693999999999</v>
      </c>
      <c r="F159" s="13">
        <v>0.99758570000000002</v>
      </c>
    </row>
    <row r="160" spans="2:6" x14ac:dyDescent="0.2">
      <c r="B160" s="8" t="s">
        <v>79</v>
      </c>
      <c r="C160" s="13">
        <v>0.24299999999999999</v>
      </c>
      <c r="D160" s="13">
        <v>-1.962828</v>
      </c>
      <c r="E160" s="13">
        <v>2.4488283000000002</v>
      </c>
      <c r="F160" s="13">
        <v>0.99156520000000004</v>
      </c>
    </row>
    <row r="161" spans="2:6" x14ac:dyDescent="0.2">
      <c r="B161" s="8" t="s">
        <v>80</v>
      </c>
      <c r="C161" s="13">
        <v>-1.6068918999999999</v>
      </c>
      <c r="D161" s="13">
        <v>-3.7080359999999999</v>
      </c>
      <c r="E161" s="13">
        <v>0.49425180000000002</v>
      </c>
      <c r="F161" s="13">
        <v>0.1946638</v>
      </c>
    </row>
    <row r="162" spans="2:6" x14ac:dyDescent="0.2">
      <c r="B162" s="8" t="s">
        <v>81</v>
      </c>
      <c r="C162" s="13">
        <v>0.41077780000000003</v>
      </c>
      <c r="D162" s="13">
        <v>-1.4115880000000001</v>
      </c>
      <c r="E162" s="13">
        <v>2.2331439999999998</v>
      </c>
      <c r="F162" s="13">
        <v>0.9346797</v>
      </c>
    </row>
    <row r="163" spans="2:6" x14ac:dyDescent="0.2">
      <c r="B163" s="8" t="s">
        <v>82</v>
      </c>
      <c r="C163" s="13">
        <v>-1.4391141000000001</v>
      </c>
      <c r="D163" s="13">
        <v>-3.133264</v>
      </c>
      <c r="E163" s="13">
        <v>0.25503609999999999</v>
      </c>
      <c r="F163" s="13">
        <v>0.12452340000000001</v>
      </c>
    </row>
    <row r="164" spans="2:6" x14ac:dyDescent="0.2">
      <c r="B164" s="8" t="s">
        <v>83</v>
      </c>
      <c r="C164" s="13">
        <v>-1.8498919</v>
      </c>
      <c r="D164" s="13">
        <v>-3.376166</v>
      </c>
      <c r="E164" s="13">
        <v>-0.3236173</v>
      </c>
      <c r="F164" s="35">
        <v>1.0973500000000001E-2</v>
      </c>
    </row>
    <row r="165" spans="2:6" x14ac:dyDescent="0.2">
      <c r="C165" s="3" t="s">
        <v>20</v>
      </c>
      <c r="D165" s="3" t="s">
        <v>21</v>
      </c>
      <c r="E165" s="3" t="s">
        <v>22</v>
      </c>
    </row>
    <row r="166" spans="2:6" x14ac:dyDescent="0.2">
      <c r="B166" s="4" t="s">
        <v>71</v>
      </c>
      <c r="C166" s="4">
        <v>20.785710000000002</v>
      </c>
      <c r="D166" s="4">
        <v>3.3248700000000002</v>
      </c>
      <c r="E166" s="4">
        <v>7</v>
      </c>
    </row>
    <row r="167" spans="2:6" x14ac:dyDescent="0.2">
      <c r="B167" s="4" t="s">
        <v>76</v>
      </c>
      <c r="C167" s="4">
        <v>21.92381</v>
      </c>
      <c r="D167" s="4">
        <v>2.2522549999999999</v>
      </c>
      <c r="E167" s="4">
        <v>21</v>
      </c>
    </row>
    <row r="168" spans="2:6" x14ac:dyDescent="0.2">
      <c r="B168" s="4" t="s">
        <v>75</v>
      </c>
      <c r="C168" s="4">
        <v>19.789290000000001</v>
      </c>
      <c r="D168" s="4">
        <v>2.1076299999999999</v>
      </c>
      <c r="E168" s="4">
        <v>28</v>
      </c>
    </row>
    <row r="169" spans="2:6" x14ac:dyDescent="0.2">
      <c r="B169" s="4" t="s">
        <v>72</v>
      </c>
      <c r="C169" s="4">
        <v>21.125</v>
      </c>
      <c r="D169" s="4">
        <v>1.828592</v>
      </c>
      <c r="E169" s="4">
        <v>6</v>
      </c>
    </row>
    <row r="170" spans="2:6" x14ac:dyDescent="0.2">
      <c r="B170" s="4" t="s">
        <v>73</v>
      </c>
      <c r="C170" s="4">
        <v>21.447220000000002</v>
      </c>
      <c r="D170" s="4">
        <v>2.5987819999999999</v>
      </c>
      <c r="E170" s="4">
        <v>18</v>
      </c>
    </row>
    <row r="171" spans="2:6" x14ac:dyDescent="0.2">
      <c r="B171" s="4" t="s">
        <v>74</v>
      </c>
      <c r="C171" s="4">
        <v>21.614999999999998</v>
      </c>
      <c r="D171" s="4">
        <v>1.1355489999999999</v>
      </c>
      <c r="E171" s="4">
        <v>10</v>
      </c>
    </row>
    <row r="173" spans="2:6" x14ac:dyDescent="0.2">
      <c r="B173" s="3" t="s">
        <v>86</v>
      </c>
    </row>
    <row r="174" spans="2:6" x14ac:dyDescent="0.2">
      <c r="B174" s="3" t="s">
        <v>87</v>
      </c>
    </row>
    <row r="175" spans="2:6" x14ac:dyDescent="0.2">
      <c r="B175" s="4" t="s">
        <v>88</v>
      </c>
    </row>
    <row r="177" spans="2:6" x14ac:dyDescent="0.2">
      <c r="B177" s="3" t="s">
        <v>89</v>
      </c>
    </row>
    <row r="178" spans="2:6" x14ac:dyDescent="0.2">
      <c r="B178" s="3" t="s">
        <v>108</v>
      </c>
    </row>
    <row r="179" spans="2:6" x14ac:dyDescent="0.2">
      <c r="B179" s="4" t="s">
        <v>98</v>
      </c>
    </row>
    <row r="180" spans="2:6" x14ac:dyDescent="0.2">
      <c r="B180" s="49" t="s">
        <v>95</v>
      </c>
      <c r="C180" s="49"/>
      <c r="D180" s="25" t="s">
        <v>4</v>
      </c>
      <c r="E180" s="25" t="s">
        <v>94</v>
      </c>
      <c r="F180" s="25"/>
    </row>
    <row r="181" spans="2:6" x14ac:dyDescent="0.2">
      <c r="B181" s="8" t="s">
        <v>103</v>
      </c>
      <c r="C181" s="8" t="s">
        <v>104</v>
      </c>
      <c r="D181" s="8">
        <v>0.90900000000000003</v>
      </c>
      <c r="E181" s="8">
        <v>1</v>
      </c>
      <c r="F181" s="8" t="s">
        <v>8</v>
      </c>
    </row>
    <row r="182" spans="2:6" x14ac:dyDescent="0.2">
      <c r="B182" s="8" t="s">
        <v>103</v>
      </c>
      <c r="C182" s="8" t="s">
        <v>105</v>
      </c>
      <c r="D182" s="8">
        <v>0.189</v>
      </c>
      <c r="E182" s="8">
        <v>1</v>
      </c>
      <c r="F182" s="8" t="s">
        <v>8</v>
      </c>
    </row>
    <row r="183" spans="2:6" x14ac:dyDescent="0.2">
      <c r="B183" s="8" t="s">
        <v>103</v>
      </c>
      <c r="C183" s="8" t="s">
        <v>106</v>
      </c>
      <c r="D183" s="8">
        <v>4.2599999999999999E-3</v>
      </c>
      <c r="E183" s="8">
        <v>3.5999999999999997E-2</v>
      </c>
      <c r="F183" s="8" t="s">
        <v>12</v>
      </c>
    </row>
    <row r="184" spans="2:6" x14ac:dyDescent="0.2">
      <c r="B184" s="8" t="s">
        <v>103</v>
      </c>
      <c r="C184" s="8" t="s">
        <v>107</v>
      </c>
      <c r="D184" s="8">
        <v>0.52100000000000002</v>
      </c>
      <c r="E184" s="8">
        <v>1</v>
      </c>
      <c r="F184" s="8" t="s">
        <v>8</v>
      </c>
    </row>
    <row r="185" spans="2:6" x14ac:dyDescent="0.2">
      <c r="B185" s="8" t="s">
        <v>104</v>
      </c>
      <c r="C185" s="8" t="s">
        <v>105</v>
      </c>
      <c r="D185" s="8">
        <v>0.23300000000000001</v>
      </c>
      <c r="E185" s="8">
        <v>1</v>
      </c>
      <c r="F185" s="8" t="s">
        <v>8</v>
      </c>
    </row>
    <row r="186" spans="2:6" x14ac:dyDescent="0.2">
      <c r="B186" s="8" t="s">
        <v>104</v>
      </c>
      <c r="C186" s="8" t="s">
        <v>106</v>
      </c>
      <c r="D186" s="8">
        <v>3.9500000000000004E-3</v>
      </c>
      <c r="E186" s="8">
        <v>3.5999999999999997E-2</v>
      </c>
      <c r="F186" s="8" t="s">
        <v>12</v>
      </c>
    </row>
    <row r="187" spans="2:6" x14ac:dyDescent="0.2">
      <c r="B187" s="8" t="s">
        <v>104</v>
      </c>
      <c r="C187" s="8" t="s">
        <v>107</v>
      </c>
      <c r="D187" s="8">
        <v>0.502</v>
      </c>
      <c r="E187" s="8">
        <v>1</v>
      </c>
      <c r="F187" s="8" t="s">
        <v>8</v>
      </c>
    </row>
    <row r="188" spans="2:6" x14ac:dyDescent="0.2">
      <c r="B188" s="8" t="s">
        <v>105</v>
      </c>
      <c r="C188" s="8" t="s">
        <v>106</v>
      </c>
      <c r="D188" s="8">
        <v>1.0499999999999999E-3</v>
      </c>
      <c r="E188" s="8">
        <v>0.01</v>
      </c>
      <c r="F188" s="8" t="s">
        <v>12</v>
      </c>
    </row>
    <row r="189" spans="2:6" x14ac:dyDescent="0.2">
      <c r="B189" s="8" t="s">
        <v>105</v>
      </c>
      <c r="C189" s="8" t="s">
        <v>107</v>
      </c>
      <c r="D189" s="8">
        <v>0.29399999999999998</v>
      </c>
      <c r="E189" s="8">
        <v>1</v>
      </c>
      <c r="F189" s="8" t="s">
        <v>8</v>
      </c>
    </row>
    <row r="190" spans="2:6" x14ac:dyDescent="0.2">
      <c r="B190" s="8" t="s">
        <v>106</v>
      </c>
      <c r="C190" s="8" t="s">
        <v>107</v>
      </c>
      <c r="D190" s="8">
        <v>0.20499999999999999</v>
      </c>
      <c r="E190" s="8">
        <v>1</v>
      </c>
      <c r="F190" s="8" t="s">
        <v>8</v>
      </c>
    </row>
    <row r="193" spans="2:6" x14ac:dyDescent="0.2">
      <c r="B193" s="3" t="s">
        <v>112</v>
      </c>
    </row>
    <row r="194" spans="2:6" x14ac:dyDescent="0.2">
      <c r="B194" s="4" t="s">
        <v>109</v>
      </c>
    </row>
    <row r="195" spans="2:6" x14ac:dyDescent="0.2">
      <c r="C195" s="4" t="s">
        <v>4</v>
      </c>
      <c r="D195" s="4" t="s">
        <v>113</v>
      </c>
      <c r="E195" s="4" t="s">
        <v>114</v>
      </c>
    </row>
    <row r="196" spans="2:6" x14ac:dyDescent="0.2">
      <c r="B196" s="3" t="s">
        <v>110</v>
      </c>
      <c r="C196" s="36">
        <v>1.04E-2</v>
      </c>
      <c r="D196" s="4">
        <v>3.4980000000000002</v>
      </c>
      <c r="E196" s="4">
        <v>6.0869999999999997</v>
      </c>
    </row>
    <row r="197" spans="2:6" x14ac:dyDescent="0.2">
      <c r="B197" s="3" t="s">
        <v>111</v>
      </c>
      <c r="C197" s="4">
        <v>2.9999999999999997E-4</v>
      </c>
      <c r="D197" s="4">
        <v>2.9620000000000002</v>
      </c>
      <c r="E197" s="4">
        <v>5.548</v>
      </c>
    </row>
    <row r="198" spans="2:6" x14ac:dyDescent="0.2">
      <c r="B198" s="3"/>
    </row>
    <row r="200" spans="2:6" x14ac:dyDescent="0.2">
      <c r="B200" s="3" t="s">
        <v>85</v>
      </c>
    </row>
    <row r="201" spans="2:6" x14ac:dyDescent="0.2">
      <c r="B201" s="4" t="s">
        <v>1</v>
      </c>
    </row>
    <row r="202" spans="2:6" x14ac:dyDescent="0.2">
      <c r="B202" s="4" t="s">
        <v>65</v>
      </c>
    </row>
    <row r="205" spans="2:6" x14ac:dyDescent="0.2">
      <c r="B205" s="3" t="s">
        <v>90</v>
      </c>
    </row>
    <row r="206" spans="2:6" x14ac:dyDescent="0.2">
      <c r="B206" s="3" t="s">
        <v>91</v>
      </c>
    </row>
    <row r="207" spans="2:6" x14ac:dyDescent="0.2">
      <c r="B207" s="4" t="s">
        <v>98</v>
      </c>
    </row>
    <row r="208" spans="2:6" x14ac:dyDescent="0.2">
      <c r="B208" s="49" t="s">
        <v>95</v>
      </c>
      <c r="C208" s="49"/>
      <c r="D208" s="25" t="s">
        <v>4</v>
      </c>
      <c r="E208" s="25" t="s">
        <v>94</v>
      </c>
      <c r="F208" s="25"/>
    </row>
    <row r="209" spans="2:7" x14ac:dyDescent="0.2">
      <c r="B209" s="8" t="s">
        <v>73</v>
      </c>
      <c r="C209" s="8" t="s">
        <v>92</v>
      </c>
      <c r="D209" s="6">
        <v>1.42E-5</v>
      </c>
      <c r="E209" s="6">
        <v>8.5000000000000006E-5</v>
      </c>
      <c r="F209" s="8" t="s">
        <v>10</v>
      </c>
    </row>
    <row r="210" spans="2:7" x14ac:dyDescent="0.2">
      <c r="B210" s="8" t="s">
        <v>73</v>
      </c>
      <c r="C210" s="8" t="s">
        <v>93</v>
      </c>
      <c r="D210" s="6">
        <v>3.2799999999999998E-5</v>
      </c>
      <c r="E210" s="6">
        <v>9.7999999999999997E-5</v>
      </c>
      <c r="F210" s="8" t="s">
        <v>10</v>
      </c>
    </row>
    <row r="211" spans="2:7" x14ac:dyDescent="0.2">
      <c r="B211" s="8" t="s">
        <v>73</v>
      </c>
      <c r="C211" s="8" t="s">
        <v>71</v>
      </c>
      <c r="D211" s="6">
        <v>3.2800000000000003E-2</v>
      </c>
      <c r="E211" s="6">
        <v>4.9000000000000002E-2</v>
      </c>
      <c r="F211" s="8" t="s">
        <v>17</v>
      </c>
    </row>
    <row r="212" spans="2:7" x14ac:dyDescent="0.2">
      <c r="B212" s="8" t="s">
        <v>92</v>
      </c>
      <c r="C212" s="8" t="s">
        <v>93</v>
      </c>
      <c r="D212" s="6">
        <v>2.53E-2</v>
      </c>
      <c r="E212" s="6">
        <v>4.9000000000000002E-2</v>
      </c>
      <c r="F212" s="8" t="s">
        <v>17</v>
      </c>
    </row>
    <row r="213" spans="2:7" x14ac:dyDescent="0.2">
      <c r="B213" s="8" t="s">
        <v>92</v>
      </c>
      <c r="C213" s="8" t="s">
        <v>71</v>
      </c>
      <c r="D213" s="6">
        <v>0.108</v>
      </c>
      <c r="E213" s="6">
        <v>0.13</v>
      </c>
      <c r="F213" s="8" t="s">
        <v>8</v>
      </c>
    </row>
    <row r="214" spans="2:7" x14ac:dyDescent="0.2">
      <c r="B214" s="8" t="s">
        <v>93</v>
      </c>
      <c r="C214" s="8" t="s">
        <v>71</v>
      </c>
      <c r="D214" s="6">
        <v>0.33400000000000002</v>
      </c>
      <c r="E214" s="6">
        <v>0.33</v>
      </c>
      <c r="F214" s="8" t="s">
        <v>8</v>
      </c>
    </row>
    <row r="215" spans="2:7" x14ac:dyDescent="0.2">
      <c r="B215" s="5"/>
      <c r="C215" s="5"/>
      <c r="D215" s="5"/>
      <c r="E215" s="5"/>
      <c r="F215" s="5"/>
      <c r="G215" s="5"/>
    </row>
    <row r="216" spans="2:7" x14ac:dyDescent="0.2">
      <c r="C216" s="3" t="s">
        <v>20</v>
      </c>
      <c r="D216" s="3" t="s">
        <v>21</v>
      </c>
      <c r="E216" s="3" t="s">
        <v>22</v>
      </c>
    </row>
    <row r="217" spans="2:7" x14ac:dyDescent="0.2">
      <c r="B217" s="4" t="s">
        <v>73</v>
      </c>
      <c r="C217" s="19">
        <v>38.93</v>
      </c>
      <c r="D217" s="4">
        <v>5.48</v>
      </c>
      <c r="E217" s="4">
        <v>14</v>
      </c>
    </row>
    <row r="218" spans="2:7" x14ac:dyDescent="0.2">
      <c r="B218" s="4" t="s">
        <v>92</v>
      </c>
      <c r="C218" s="19">
        <v>28.77</v>
      </c>
      <c r="D218" s="4">
        <v>3.72</v>
      </c>
      <c r="E218" s="4">
        <v>11</v>
      </c>
    </row>
    <row r="219" spans="2:7" x14ac:dyDescent="0.2">
      <c r="B219" s="4" t="s">
        <v>93</v>
      </c>
      <c r="C219" s="19">
        <v>21.7</v>
      </c>
      <c r="D219" s="4">
        <v>8.06</v>
      </c>
      <c r="E219" s="4">
        <v>10</v>
      </c>
    </row>
    <row r="220" spans="2:7" x14ac:dyDescent="0.2">
      <c r="B220" s="4" t="s">
        <v>71</v>
      </c>
      <c r="C220" s="19">
        <v>15.33</v>
      </c>
      <c r="D220" s="4">
        <v>8.6199999999999992</v>
      </c>
      <c r="E220" s="4">
        <v>3</v>
      </c>
    </row>
    <row r="222" spans="2:7" x14ac:dyDescent="0.2">
      <c r="B222" s="3" t="s">
        <v>90</v>
      </c>
    </row>
    <row r="223" spans="2:7" x14ac:dyDescent="0.2">
      <c r="B223" s="3" t="s">
        <v>115</v>
      </c>
    </row>
    <row r="224" spans="2:7" x14ac:dyDescent="0.2">
      <c r="B224" s="4" t="s">
        <v>98</v>
      </c>
    </row>
    <row r="225" spans="2:6" x14ac:dyDescent="0.2">
      <c r="B225" s="49" t="s">
        <v>95</v>
      </c>
      <c r="C225" s="49"/>
      <c r="D225" s="25" t="s">
        <v>4</v>
      </c>
      <c r="E225" s="25" t="s">
        <v>94</v>
      </c>
      <c r="F225" s="25"/>
    </row>
    <row r="226" spans="2:6" x14ac:dyDescent="0.2">
      <c r="B226" s="8" t="s">
        <v>73</v>
      </c>
      <c r="C226" s="8" t="s">
        <v>92</v>
      </c>
      <c r="D226" s="8">
        <v>0.62</v>
      </c>
      <c r="E226" s="8">
        <v>0.62</v>
      </c>
      <c r="F226" s="8" t="s">
        <v>8</v>
      </c>
    </row>
    <row r="227" spans="2:6" x14ac:dyDescent="0.2">
      <c r="B227" s="8" t="s">
        <v>73</v>
      </c>
      <c r="C227" s="8" t="s">
        <v>93</v>
      </c>
      <c r="D227" s="8">
        <v>3.5400000000000002E-3</v>
      </c>
      <c r="E227" s="8">
        <v>1.9E-2</v>
      </c>
      <c r="F227" s="8" t="s">
        <v>12</v>
      </c>
    </row>
    <row r="228" spans="2:6" x14ac:dyDescent="0.2">
      <c r="B228" s="8" t="s">
        <v>73</v>
      </c>
      <c r="C228" s="8" t="s">
        <v>71</v>
      </c>
      <c r="D228" s="8">
        <v>0.129</v>
      </c>
      <c r="E228" s="8">
        <v>0.24</v>
      </c>
      <c r="F228" s="8" t="s">
        <v>8</v>
      </c>
    </row>
    <row r="229" spans="2:6" x14ac:dyDescent="0.2">
      <c r="B229" s="8" t="s">
        <v>92</v>
      </c>
      <c r="C229" s="8" t="s">
        <v>93</v>
      </c>
      <c r="D229" s="8">
        <v>6.4900000000000001E-3</v>
      </c>
      <c r="E229" s="8">
        <v>1.9E-2</v>
      </c>
      <c r="F229" s="8" t="s">
        <v>12</v>
      </c>
    </row>
    <row r="230" spans="2:6" x14ac:dyDescent="0.2">
      <c r="B230" s="8" t="s">
        <v>92</v>
      </c>
      <c r="C230" s="8" t="s">
        <v>71</v>
      </c>
      <c r="D230" s="8">
        <v>0.16300000000000001</v>
      </c>
      <c r="E230" s="8">
        <v>0.24</v>
      </c>
      <c r="F230" s="8" t="s">
        <v>8</v>
      </c>
    </row>
    <row r="231" spans="2:6" x14ac:dyDescent="0.2">
      <c r="B231" s="8" t="s">
        <v>93</v>
      </c>
      <c r="C231" s="8" t="s">
        <v>71</v>
      </c>
      <c r="D231" s="8">
        <v>0.60499999999999998</v>
      </c>
      <c r="E231" s="8">
        <v>0.62</v>
      </c>
      <c r="F231" s="8" t="s">
        <v>8</v>
      </c>
    </row>
    <row r="232" spans="2:6" x14ac:dyDescent="0.2">
      <c r="C232" s="3" t="s">
        <v>20</v>
      </c>
      <c r="D232" s="3" t="s">
        <v>21</v>
      </c>
      <c r="E232" s="3" t="s">
        <v>22</v>
      </c>
    </row>
    <row r="233" spans="2:6" x14ac:dyDescent="0.2">
      <c r="B233" s="4" t="s">
        <v>73</v>
      </c>
      <c r="C233" s="19">
        <v>8.92</v>
      </c>
      <c r="D233" s="4">
        <v>1.68</v>
      </c>
      <c r="E233" s="4">
        <v>14</v>
      </c>
    </row>
    <row r="234" spans="2:6" x14ac:dyDescent="0.2">
      <c r="B234" s="4" t="s">
        <v>92</v>
      </c>
      <c r="C234" s="19">
        <v>8.6199999999999992</v>
      </c>
      <c r="D234" s="4">
        <v>1.28</v>
      </c>
      <c r="E234" s="4">
        <v>11</v>
      </c>
    </row>
    <row r="235" spans="2:6" x14ac:dyDescent="0.2">
      <c r="B235" s="4" t="s">
        <v>93</v>
      </c>
      <c r="C235" s="19">
        <v>6.55</v>
      </c>
      <c r="D235" s="4">
        <v>1.71</v>
      </c>
      <c r="E235" s="4">
        <v>10</v>
      </c>
    </row>
    <row r="236" spans="2:6" x14ac:dyDescent="0.2">
      <c r="B236" s="4" t="s">
        <v>71</v>
      </c>
      <c r="C236" s="19">
        <v>5.9</v>
      </c>
      <c r="D236" s="4">
        <v>1.29</v>
      </c>
      <c r="E236" s="4">
        <v>3</v>
      </c>
    </row>
    <row r="237" spans="2:6" x14ac:dyDescent="0.2">
      <c r="C237" s="19"/>
    </row>
    <row r="238" spans="2:6" x14ac:dyDescent="0.2">
      <c r="B238" s="3" t="s">
        <v>99</v>
      </c>
    </row>
    <row r="239" spans="2:6" x14ac:dyDescent="0.2">
      <c r="B239" s="4" t="s">
        <v>98</v>
      </c>
    </row>
    <row r="240" spans="2:6" x14ac:dyDescent="0.2">
      <c r="B240" s="49" t="s">
        <v>95</v>
      </c>
      <c r="C240" s="49"/>
      <c r="D240" s="25" t="s">
        <v>4</v>
      </c>
      <c r="E240" s="25" t="s">
        <v>94</v>
      </c>
      <c r="F240" s="25"/>
    </row>
    <row r="241" spans="2:6" x14ac:dyDescent="0.2">
      <c r="B241" s="8" t="s">
        <v>73</v>
      </c>
      <c r="C241" s="8" t="s">
        <v>92</v>
      </c>
      <c r="D241" s="8">
        <v>3.2699999999999999E-3</v>
      </c>
      <c r="E241" s="8">
        <v>6.4999999999999997E-3</v>
      </c>
      <c r="F241" s="8" t="s">
        <v>12</v>
      </c>
    </row>
    <row r="242" spans="2:6" x14ac:dyDescent="0.2">
      <c r="B242" s="8" t="s">
        <v>73</v>
      </c>
      <c r="C242" s="8" t="s">
        <v>93</v>
      </c>
      <c r="D242" s="8">
        <v>6.8000000000000005E-4</v>
      </c>
      <c r="E242" s="8">
        <v>4.1000000000000003E-3</v>
      </c>
      <c r="F242" s="8" t="s">
        <v>96</v>
      </c>
    </row>
    <row r="243" spans="2:6" x14ac:dyDescent="0.2">
      <c r="B243" s="8" t="s">
        <v>73</v>
      </c>
      <c r="C243" s="8" t="s">
        <v>71</v>
      </c>
      <c r="D243" s="8">
        <v>1.83E-3</v>
      </c>
      <c r="E243" s="8">
        <v>5.4999999999999997E-3</v>
      </c>
      <c r="F243" s="8" t="s">
        <v>12</v>
      </c>
    </row>
    <row r="244" spans="2:6" x14ac:dyDescent="0.2">
      <c r="B244" s="8" t="s">
        <v>92</v>
      </c>
      <c r="C244" s="8" t="s">
        <v>93</v>
      </c>
      <c r="D244" s="8">
        <v>0.36599999999999999</v>
      </c>
      <c r="E244" s="8">
        <v>0.37</v>
      </c>
      <c r="F244" s="8" t="s">
        <v>8</v>
      </c>
    </row>
    <row r="245" spans="2:6" x14ac:dyDescent="0.2">
      <c r="B245" s="8" t="s">
        <v>92</v>
      </c>
      <c r="C245" s="8" t="s">
        <v>71</v>
      </c>
      <c r="D245" s="8">
        <v>4.3999999999999997E-2</v>
      </c>
      <c r="E245" s="8">
        <v>6.6000000000000003E-2</v>
      </c>
      <c r="F245" s="8" t="s">
        <v>17</v>
      </c>
    </row>
    <row r="246" spans="2:6" x14ac:dyDescent="0.2">
      <c r="B246" s="8" t="s">
        <v>93</v>
      </c>
      <c r="C246" s="8" t="s">
        <v>71</v>
      </c>
      <c r="D246" s="8">
        <v>0.111</v>
      </c>
      <c r="E246" s="8">
        <v>0.13</v>
      </c>
      <c r="F246" s="8" t="s">
        <v>8</v>
      </c>
    </row>
    <row r="247" spans="2:6" x14ac:dyDescent="0.2">
      <c r="B247" s="5" t="s">
        <v>158</v>
      </c>
      <c r="C247" s="5" t="s">
        <v>73</v>
      </c>
      <c r="D247" s="5">
        <v>2.1000000000000001E-4</v>
      </c>
      <c r="E247" s="5"/>
      <c r="F247" s="5" t="s">
        <v>96</v>
      </c>
    </row>
    <row r="249" spans="2:6" x14ac:dyDescent="0.2">
      <c r="C249" s="3" t="s">
        <v>20</v>
      </c>
      <c r="D249" s="3" t="s">
        <v>21</v>
      </c>
      <c r="E249" s="3" t="s">
        <v>22</v>
      </c>
    </row>
    <row r="250" spans="2:6" x14ac:dyDescent="0.2">
      <c r="B250" s="4" t="s">
        <v>73</v>
      </c>
      <c r="C250" s="19">
        <v>1096</v>
      </c>
      <c r="D250" s="4">
        <v>270.36</v>
      </c>
      <c r="E250" s="4">
        <v>14</v>
      </c>
      <c r="F250" s="4" t="s">
        <v>23</v>
      </c>
    </row>
    <row r="251" spans="2:6" x14ac:dyDescent="0.2">
      <c r="B251" s="4" t="s">
        <v>92</v>
      </c>
      <c r="C251" s="19">
        <v>793.4</v>
      </c>
      <c r="D251" s="4">
        <v>189.6</v>
      </c>
      <c r="E251" s="4">
        <v>11</v>
      </c>
      <c r="F251" s="4" t="s">
        <v>24</v>
      </c>
    </row>
    <row r="252" spans="2:6" x14ac:dyDescent="0.2">
      <c r="B252" s="4" t="s">
        <v>93</v>
      </c>
      <c r="C252" s="19">
        <v>713.75</v>
      </c>
      <c r="D252" s="4">
        <v>203.27</v>
      </c>
      <c r="E252" s="4">
        <v>10</v>
      </c>
      <c r="F252" s="4" t="s">
        <v>159</v>
      </c>
    </row>
    <row r="253" spans="2:6" x14ac:dyDescent="0.2">
      <c r="B253" s="4" t="s">
        <v>71</v>
      </c>
      <c r="C253" s="4">
        <v>512.83000000000004</v>
      </c>
      <c r="D253" s="4">
        <v>140.43</v>
      </c>
      <c r="E253" s="4">
        <v>3</v>
      </c>
      <c r="F253" s="4" t="s">
        <v>25</v>
      </c>
    </row>
    <row r="254" spans="2:6" x14ac:dyDescent="0.2">
      <c r="B254" s="4" t="s">
        <v>158</v>
      </c>
      <c r="C254" s="4">
        <v>725.14</v>
      </c>
      <c r="D254" s="4">
        <v>204.15</v>
      </c>
      <c r="E254" s="4">
        <v>21</v>
      </c>
    </row>
    <row r="256" spans="2:6" x14ac:dyDescent="0.2">
      <c r="B256" s="3" t="s">
        <v>100</v>
      </c>
    </row>
    <row r="257" spans="2:6" x14ac:dyDescent="0.2">
      <c r="B257" s="4" t="s">
        <v>98</v>
      </c>
    </row>
    <row r="258" spans="2:6" x14ac:dyDescent="0.2">
      <c r="B258" s="3" t="s">
        <v>101</v>
      </c>
    </row>
    <row r="259" spans="2:6" x14ac:dyDescent="0.2">
      <c r="B259" s="49" t="s">
        <v>95</v>
      </c>
      <c r="C259" s="49"/>
      <c r="D259" s="25" t="s">
        <v>4</v>
      </c>
      <c r="E259" s="25" t="s">
        <v>94</v>
      </c>
      <c r="F259" s="25"/>
    </row>
    <row r="260" spans="2:6" x14ac:dyDescent="0.2">
      <c r="B260" s="8" t="s">
        <v>73</v>
      </c>
      <c r="C260" s="8" t="s">
        <v>92</v>
      </c>
      <c r="D260" s="8">
        <v>0.71099999999999997</v>
      </c>
      <c r="E260" s="8">
        <v>0.74</v>
      </c>
      <c r="F260" s="8" t="s">
        <v>8</v>
      </c>
    </row>
    <row r="261" spans="2:6" x14ac:dyDescent="0.2">
      <c r="B261" s="8" t="s">
        <v>73</v>
      </c>
      <c r="C261" s="8" t="s">
        <v>93</v>
      </c>
      <c r="D261" s="8">
        <v>7.3499999999999996E-2</v>
      </c>
      <c r="E261" s="8">
        <v>0.22</v>
      </c>
      <c r="F261" s="8" t="s">
        <v>8</v>
      </c>
    </row>
    <row r="262" spans="2:6" x14ac:dyDescent="0.2">
      <c r="B262" s="8" t="s">
        <v>73</v>
      </c>
      <c r="C262" s="8" t="s">
        <v>71</v>
      </c>
      <c r="D262" s="8">
        <v>0.46200000000000002</v>
      </c>
      <c r="E262" s="8">
        <v>0.69</v>
      </c>
      <c r="F262" s="8" t="s">
        <v>8</v>
      </c>
    </row>
    <row r="263" spans="2:6" x14ac:dyDescent="0.2">
      <c r="B263" s="8" t="s">
        <v>92</v>
      </c>
      <c r="C263" s="8" t="s">
        <v>93</v>
      </c>
      <c r="D263" s="8">
        <v>3.4299999999999997E-2</v>
      </c>
      <c r="E263" s="8">
        <v>0.21</v>
      </c>
      <c r="F263" s="8" t="s">
        <v>17</v>
      </c>
    </row>
    <row r="264" spans="2:6" x14ac:dyDescent="0.2">
      <c r="B264" s="8" t="s">
        <v>92</v>
      </c>
      <c r="C264" s="8" t="s">
        <v>71</v>
      </c>
      <c r="D264" s="8">
        <v>0.435</v>
      </c>
      <c r="E264" s="8">
        <v>0.69</v>
      </c>
      <c r="F264" s="8" t="s">
        <v>8</v>
      </c>
    </row>
    <row r="265" spans="2:6" x14ac:dyDescent="0.2">
      <c r="B265" s="8" t="s">
        <v>93</v>
      </c>
      <c r="C265" s="8" t="s">
        <v>71</v>
      </c>
      <c r="D265" s="8">
        <v>0.74099999999999999</v>
      </c>
      <c r="E265" s="8">
        <v>0.74</v>
      </c>
      <c r="F265" s="8" t="s">
        <v>8</v>
      </c>
    </row>
    <row r="267" spans="2:6" x14ac:dyDescent="0.2">
      <c r="B267" s="50" t="s">
        <v>102</v>
      </c>
      <c r="C267" s="51"/>
      <c r="D267" s="51"/>
      <c r="E267" s="51"/>
      <c r="F267" s="52"/>
    </row>
    <row r="268" spans="2:6" x14ac:dyDescent="0.2">
      <c r="B268" s="49" t="s">
        <v>95</v>
      </c>
      <c r="C268" s="49"/>
      <c r="D268" s="25" t="s">
        <v>4</v>
      </c>
      <c r="E268" s="25" t="s">
        <v>94</v>
      </c>
      <c r="F268" s="25"/>
    </row>
    <row r="269" spans="2:6" x14ac:dyDescent="0.2">
      <c r="B269" s="8" t="s">
        <v>73</v>
      </c>
      <c r="C269" s="8" t="s">
        <v>92</v>
      </c>
      <c r="D269" s="8">
        <v>0.26100000000000001</v>
      </c>
      <c r="E269" s="8">
        <v>0.39</v>
      </c>
      <c r="F269" s="8" t="s">
        <v>8</v>
      </c>
    </row>
    <row r="270" spans="2:6" x14ac:dyDescent="0.2">
      <c r="B270" s="8" t="s">
        <v>73</v>
      </c>
      <c r="C270" s="8" t="s">
        <v>93</v>
      </c>
      <c r="D270" s="8">
        <v>2.66E-3</v>
      </c>
      <c r="E270" s="8">
        <v>1.6E-2</v>
      </c>
      <c r="F270" s="8" t="s">
        <v>12</v>
      </c>
    </row>
    <row r="271" spans="2:6" x14ac:dyDescent="0.2">
      <c r="B271" s="8" t="s">
        <v>73</v>
      </c>
      <c r="C271" s="8" t="s">
        <v>71</v>
      </c>
      <c r="D271" s="8">
        <v>0.252</v>
      </c>
      <c r="E271" s="8">
        <v>0.39</v>
      </c>
      <c r="F271" s="8" t="s">
        <v>8</v>
      </c>
    </row>
    <row r="272" spans="2:6" x14ac:dyDescent="0.2">
      <c r="B272" s="8" t="s">
        <v>92</v>
      </c>
      <c r="C272" s="8" t="s">
        <v>93</v>
      </c>
      <c r="D272" s="8">
        <v>2.0199999999999999E-2</v>
      </c>
      <c r="E272" s="8">
        <v>0.06</v>
      </c>
      <c r="F272" s="8" t="s">
        <v>17</v>
      </c>
    </row>
    <row r="273" spans="2:6" x14ac:dyDescent="0.2">
      <c r="B273" s="8" t="s">
        <v>92</v>
      </c>
      <c r="C273" s="8" t="s">
        <v>71</v>
      </c>
      <c r="D273" s="8">
        <v>0.36299999999999999</v>
      </c>
      <c r="E273" s="8">
        <v>0.44</v>
      </c>
      <c r="F273" s="8" t="s">
        <v>8</v>
      </c>
    </row>
    <row r="274" spans="2:6" x14ac:dyDescent="0.2">
      <c r="B274" s="8" t="s">
        <v>93</v>
      </c>
      <c r="C274" s="8" t="s">
        <v>71</v>
      </c>
      <c r="D274" s="8">
        <v>0.999</v>
      </c>
      <c r="E274" s="8">
        <v>1</v>
      </c>
      <c r="F274" s="8" t="s">
        <v>8</v>
      </c>
    </row>
    <row r="276" spans="2:6" x14ac:dyDescent="0.2">
      <c r="B276" s="3" t="s">
        <v>97</v>
      </c>
    </row>
    <row r="277" spans="2:6" x14ac:dyDescent="0.2">
      <c r="B277" s="4" t="s">
        <v>98</v>
      </c>
    </row>
    <row r="278" spans="2:6" x14ac:dyDescent="0.2">
      <c r="B278" s="49" t="s">
        <v>95</v>
      </c>
      <c r="C278" s="49"/>
      <c r="D278" s="25" t="s">
        <v>4</v>
      </c>
      <c r="E278" s="25" t="s">
        <v>94</v>
      </c>
      <c r="F278" s="25"/>
    </row>
    <row r="279" spans="2:6" x14ac:dyDescent="0.2">
      <c r="B279" s="8" t="s">
        <v>73</v>
      </c>
      <c r="C279" s="8" t="s">
        <v>92</v>
      </c>
      <c r="D279" s="8">
        <v>1.4E-3</v>
      </c>
      <c r="E279" s="8">
        <v>2.3000000000000001E-4</v>
      </c>
      <c r="F279" s="8" t="s">
        <v>96</v>
      </c>
    </row>
    <row r="280" spans="2:6" x14ac:dyDescent="0.2">
      <c r="B280" s="8" t="s">
        <v>73</v>
      </c>
      <c r="C280" s="8" t="s">
        <v>93</v>
      </c>
      <c r="D280" s="8">
        <v>3.0000000000000001E-3</v>
      </c>
      <c r="E280" s="8">
        <v>1.01E-3</v>
      </c>
      <c r="F280" s="8" t="s">
        <v>12</v>
      </c>
    </row>
    <row r="281" spans="2:6" x14ac:dyDescent="0.2">
      <c r="B281" s="8" t="s">
        <v>73</v>
      </c>
      <c r="C281" s="8" t="s">
        <v>71</v>
      </c>
      <c r="D281" s="8">
        <v>0.02</v>
      </c>
      <c r="E281" s="8">
        <v>1.0030000000000001E-2</v>
      </c>
      <c r="F281" s="8" t="s">
        <v>17</v>
      </c>
    </row>
    <row r="282" spans="2:6" x14ac:dyDescent="0.2">
      <c r="B282" s="8" t="s">
        <v>92</v>
      </c>
      <c r="C282" s="8" t="s">
        <v>93</v>
      </c>
      <c r="D282" s="8">
        <v>0.19</v>
      </c>
      <c r="E282" s="8">
        <v>0.19020000000000001</v>
      </c>
      <c r="F282" s="8" t="s">
        <v>8</v>
      </c>
    </row>
    <row r="283" spans="2:6" x14ac:dyDescent="0.2">
      <c r="B283" s="8" t="s">
        <v>92</v>
      </c>
      <c r="C283" s="8" t="s">
        <v>71</v>
      </c>
      <c r="D283" s="8">
        <v>4.7E-2</v>
      </c>
      <c r="E283" s="8">
        <v>3.1029999999999999E-2</v>
      </c>
      <c r="F283" s="8" t="s">
        <v>17</v>
      </c>
    </row>
    <row r="284" spans="2:6" x14ac:dyDescent="0.2">
      <c r="B284" s="8" t="s">
        <v>93</v>
      </c>
      <c r="C284" s="8" t="s">
        <v>71</v>
      </c>
      <c r="D284" s="8">
        <v>6.5000000000000002E-2</v>
      </c>
      <c r="E284" s="8">
        <v>5.45E-2</v>
      </c>
      <c r="F284" s="8" t="s">
        <v>8</v>
      </c>
    </row>
    <row r="286" spans="2:6" x14ac:dyDescent="0.2">
      <c r="C286" s="3" t="s">
        <v>20</v>
      </c>
      <c r="D286" s="3" t="s">
        <v>21</v>
      </c>
      <c r="E286" s="3" t="s">
        <v>22</v>
      </c>
    </row>
    <row r="287" spans="2:6" x14ac:dyDescent="0.2">
      <c r="B287" s="4" t="s">
        <v>73</v>
      </c>
      <c r="C287" s="19">
        <v>74.36</v>
      </c>
      <c r="D287" s="4">
        <v>5.85</v>
      </c>
      <c r="E287" s="4">
        <v>14</v>
      </c>
    </row>
    <row r="288" spans="2:6" x14ac:dyDescent="0.2">
      <c r="B288" s="4" t="s">
        <v>92</v>
      </c>
      <c r="C288" s="19">
        <v>64.55</v>
      </c>
      <c r="D288" s="4">
        <v>4.97</v>
      </c>
      <c r="E288" s="4">
        <v>11</v>
      </c>
    </row>
    <row r="289" spans="2:5" x14ac:dyDescent="0.2">
      <c r="B289" s="4" t="s">
        <v>93</v>
      </c>
      <c r="C289" s="19">
        <v>59.7</v>
      </c>
      <c r="D289" s="4">
        <v>9.93</v>
      </c>
      <c r="E289" s="4">
        <v>10</v>
      </c>
    </row>
    <row r="290" spans="2:5" x14ac:dyDescent="0.2">
      <c r="B290" s="4" t="s">
        <v>71</v>
      </c>
      <c r="C290" s="4">
        <v>47.33</v>
      </c>
      <c r="D290" s="4">
        <v>6.66</v>
      </c>
      <c r="E290" s="4">
        <v>3</v>
      </c>
    </row>
  </sheetData>
  <mergeCells count="8">
    <mergeCell ref="B180:C180"/>
    <mergeCell ref="B208:C208"/>
    <mergeCell ref="B278:C278"/>
    <mergeCell ref="B225:C225"/>
    <mergeCell ref="B240:C240"/>
    <mergeCell ref="B259:C259"/>
    <mergeCell ref="B267:F267"/>
    <mergeCell ref="B268:C26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Jankele</dc:creator>
  <cp:lastModifiedBy>Radek Jankele</cp:lastModifiedBy>
  <dcterms:created xsi:type="dcterms:W3CDTF">2020-08-07T08:49:10Z</dcterms:created>
  <dcterms:modified xsi:type="dcterms:W3CDTF">2020-12-23T16:31:49Z</dcterms:modified>
</cp:coreProperties>
</file>