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hamilton\Documents\my papers!\Hamilton et al 2019\figures\source data sheets\"/>
    </mc:Choice>
  </mc:AlternateContent>
  <xr:revisionPtr revIDLastSave="0" documentId="13_ncr:1_{1D17075C-CABE-4015-A5C8-76A6605C97EC}" xr6:coauthVersionLast="45" xr6:coauthVersionMax="45" xr10:uidLastSave="{00000000-0000-0000-0000-000000000000}"/>
  <bookViews>
    <workbookView xWindow="16800" yWindow="0" windowWidth="20625" windowHeight="16140" xr2:uid="{00000000-000D-0000-FFFF-FFFF00000000}"/>
  </bookViews>
  <sheets>
    <sheet name="72h treat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0" i="1" l="1"/>
  <c r="AE40" i="1" l="1"/>
  <c r="AG245" i="1"/>
  <c r="AF245" i="1"/>
  <c r="AE245" i="1"/>
  <c r="AD245" i="1"/>
  <c r="AG244" i="1"/>
  <c r="AF244" i="1"/>
  <c r="AE244" i="1"/>
  <c r="AD244" i="1"/>
  <c r="AG243" i="1"/>
  <c r="AF243" i="1"/>
  <c r="AE243" i="1"/>
  <c r="AD243" i="1"/>
  <c r="AG189" i="1"/>
  <c r="AF189" i="1"/>
  <c r="AE189" i="1"/>
  <c r="AD189" i="1"/>
  <c r="AG188" i="1"/>
  <c r="AF188" i="1"/>
  <c r="AE188" i="1"/>
  <c r="AD188" i="1"/>
  <c r="AG187" i="1"/>
  <c r="AF187" i="1"/>
  <c r="AE187" i="1"/>
  <c r="AD187" i="1"/>
  <c r="AG141" i="1"/>
  <c r="AF141" i="1"/>
  <c r="AE141" i="1"/>
  <c r="AD141" i="1"/>
  <c r="AG140" i="1"/>
  <c r="AF140" i="1"/>
  <c r="AE140" i="1"/>
  <c r="AD140" i="1"/>
  <c r="AG139" i="1"/>
  <c r="AF139" i="1"/>
  <c r="AE139" i="1"/>
  <c r="AD139" i="1"/>
  <c r="AG93" i="1"/>
  <c r="AF93" i="1"/>
  <c r="AE93" i="1"/>
  <c r="AD93" i="1"/>
  <c r="AG92" i="1"/>
  <c r="AF92" i="1"/>
  <c r="AE92" i="1"/>
  <c r="AD92" i="1"/>
  <c r="AG91" i="1"/>
  <c r="AF91" i="1"/>
  <c r="AE91" i="1"/>
  <c r="AD91" i="1"/>
  <c r="AG42" i="1"/>
  <c r="AF42" i="1"/>
  <c r="AE42" i="1"/>
  <c r="AD42" i="1"/>
  <c r="AG41" i="1"/>
  <c r="AF41" i="1"/>
  <c r="AE41" i="1"/>
  <c r="AD41" i="1"/>
  <c r="AF40" i="1"/>
  <c r="AD40" i="1"/>
</calcChain>
</file>

<file path=xl/sharedStrings.xml><?xml version="1.0" encoding="utf-8"?>
<sst xmlns="http://schemas.openxmlformats.org/spreadsheetml/2006/main" count="151" uniqueCount="28">
  <si>
    <t>12/101 volume</t>
  </si>
  <si>
    <t>Sox2 in regen SC</t>
  </si>
  <si>
    <t>P-H3 in regen tail</t>
  </si>
  <si>
    <t>raw values</t>
  </si>
  <si>
    <t>normalized to sample set matched control</t>
  </si>
  <si>
    <t>combined stats</t>
  </si>
  <si>
    <t>DMSO</t>
  </si>
  <si>
    <t>average</t>
  </si>
  <si>
    <t>S ERROR</t>
  </si>
  <si>
    <t>N</t>
  </si>
  <si>
    <t>SC regen length</t>
  </si>
  <si>
    <t>muscle regen length</t>
  </si>
  <si>
    <t>not usable</t>
  </si>
  <si>
    <t>7/27 DMSO ctrl</t>
  </si>
  <si>
    <t>7/27 10 µM cyc</t>
  </si>
  <si>
    <t>7/27 10 µM GANT61</t>
  </si>
  <si>
    <t>7/27 cyc + GANT61</t>
  </si>
  <si>
    <t>8/25 DMSO ctrl</t>
  </si>
  <si>
    <t>8/25 10 µM cyc</t>
  </si>
  <si>
    <t>8/25 10 µM GANT61</t>
  </si>
  <si>
    <t>8/25 cyc + GANT61</t>
  </si>
  <si>
    <t>3/9 DMSO ctrl</t>
  </si>
  <si>
    <t>3/9 10 µM GANT61</t>
  </si>
  <si>
    <r>
      <t xml:space="preserve">10 </t>
    </r>
    <r>
      <rPr>
        <b/>
        <sz val="11"/>
        <color theme="1"/>
        <rFont val="Calibri"/>
        <family val="2"/>
      </rPr>
      <t>µM GANT61</t>
    </r>
  </si>
  <si>
    <r>
      <t xml:space="preserve">10 </t>
    </r>
    <r>
      <rPr>
        <sz val="11"/>
        <color theme="1"/>
        <rFont val="Calibri"/>
        <family val="2"/>
      </rPr>
      <t>µM cyc</t>
    </r>
  </si>
  <si>
    <t>cyc + GANT</t>
  </si>
  <si>
    <t>10 µM GANT61</t>
  </si>
  <si>
    <t>10 µM cyc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</si>
</sst>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applyProtection="1">
      <protection locked="0"/>
    </xf>
    <xf numFmtId="49" fontId="0" fillId="0" borderId="0" xfId="0" applyNumberFormat="1"/>
    <xf numFmtId="0" fontId="0" fillId="0" borderId="0" xfId="0" applyFill="1"/>
    <xf numFmtId="0" fontId="0" fillId="0" borderId="0" xfId="0" applyFill="1" applyProtection="1">
      <protection locked="0"/>
    </xf>
    <xf numFmtId="0" fontId="1" fillId="0" borderId="0" xfId="0" applyFont="1"/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5"/>
  <sheetViews>
    <sheetView tabSelected="1" topLeftCell="V1" zoomScale="85" zoomScaleNormal="85" workbookViewId="0">
      <selection activeCell="AE28" sqref="AE28"/>
    </sheetView>
  </sheetViews>
  <sheetFormatPr defaultRowHeight="15" x14ac:dyDescent="0.25"/>
  <cols>
    <col min="1" max="1" width="10.42578125" bestFit="1" customWidth="1"/>
    <col min="2" max="2" width="20.140625" bestFit="1" customWidth="1"/>
    <col min="3" max="3" width="14.42578125" bestFit="1" customWidth="1"/>
    <col min="4" max="4" width="14.140625" bestFit="1" customWidth="1"/>
    <col min="5" max="5" width="18.5703125" bestFit="1" customWidth="1"/>
    <col min="6" max="6" width="17.140625" bestFit="1" customWidth="1"/>
    <col min="7" max="7" width="14.42578125" bestFit="1" customWidth="1"/>
    <col min="8" max="8" width="14.140625" bestFit="1" customWidth="1"/>
    <col min="9" max="9" width="18.5703125" bestFit="1" customWidth="1"/>
    <col min="10" max="10" width="17.140625" bestFit="1" customWidth="1"/>
    <col min="11" max="11" width="13.42578125" bestFit="1" customWidth="1"/>
    <col min="12" max="12" width="17.5703125" bestFit="1" customWidth="1"/>
    <col min="16" max="16" width="39.140625" bestFit="1" customWidth="1"/>
    <col min="18" max="18" width="14.42578125" bestFit="1" customWidth="1"/>
    <col min="19" max="19" width="14.140625" bestFit="1" customWidth="1"/>
    <col min="20" max="20" width="18.5703125" bestFit="1" customWidth="1"/>
    <col min="21" max="21" width="17.140625" bestFit="1" customWidth="1"/>
    <col min="22" max="22" width="14.42578125" bestFit="1" customWidth="1"/>
    <col min="23" max="23" width="14.140625" bestFit="1" customWidth="1"/>
    <col min="24" max="24" width="18.5703125" bestFit="1" customWidth="1"/>
    <col min="25" max="25" width="17.140625" bestFit="1" customWidth="1"/>
    <col min="26" max="26" width="13.42578125" bestFit="1" customWidth="1"/>
    <col min="27" max="27" width="17.5703125" bestFit="1" customWidth="1"/>
    <col min="29" max="29" width="14.5703125" bestFit="1" customWidth="1"/>
    <col min="30" max="30" width="12.28515625" bestFit="1" customWidth="1"/>
    <col min="31" max="31" width="14.140625" bestFit="1" customWidth="1"/>
    <col min="32" max="33" width="12.28515625" bestFit="1" customWidth="1"/>
  </cols>
  <sheetData>
    <row r="1" spans="1:33" x14ac:dyDescent="0.25">
      <c r="A1" t="s">
        <v>3</v>
      </c>
      <c r="B1" t="s">
        <v>0</v>
      </c>
      <c r="K1" t="s">
        <v>12</v>
      </c>
      <c r="L1" t="s">
        <v>12</v>
      </c>
      <c r="P1" t="s">
        <v>4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s="3" t="s">
        <v>21</v>
      </c>
      <c r="AA1" s="3" t="s">
        <v>22</v>
      </c>
      <c r="AC1" t="s">
        <v>5</v>
      </c>
      <c r="AD1" t="s">
        <v>6</v>
      </c>
      <c r="AE1" s="6" t="s">
        <v>23</v>
      </c>
      <c r="AF1" t="s">
        <v>24</v>
      </c>
      <c r="AG1" s="6" t="s">
        <v>25</v>
      </c>
    </row>
    <row r="2" spans="1:33" x14ac:dyDescent="0.25">
      <c r="B2">
        <v>1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Q2">
        <v>1</v>
      </c>
      <c r="S2">
        <v>10.565374026198619</v>
      </c>
      <c r="U2">
        <v>8.0744026451368889</v>
      </c>
      <c r="V2">
        <v>64.469241325320738</v>
      </c>
      <c r="W2">
        <v>28.459308386696364</v>
      </c>
      <c r="X2">
        <v>91.779223197672337</v>
      </c>
      <c r="Y2">
        <v>24.508672225428498</v>
      </c>
      <c r="AD2" s="7">
        <v>104.19176298409324</v>
      </c>
      <c r="AE2" s="8">
        <v>106.00016074790895</v>
      </c>
      <c r="AF2" s="7">
        <v>10.565374026198619</v>
      </c>
      <c r="AG2" s="8">
        <v>8.0744026451368889</v>
      </c>
    </row>
    <row r="3" spans="1:33" x14ac:dyDescent="0.25">
      <c r="B3">
        <v>2</v>
      </c>
      <c r="D3">
        <v>165415.54344558716</v>
      </c>
      <c r="F3">
        <v>126415.94118976593</v>
      </c>
      <c r="G3">
        <v>295288.8994140625</v>
      </c>
      <c r="H3">
        <v>130352.36151123047</v>
      </c>
      <c r="I3">
        <v>420376.99296569824</v>
      </c>
      <c r="J3">
        <v>112257.23614501953</v>
      </c>
      <c r="Q3">
        <v>2</v>
      </c>
      <c r="S3">
        <v>7.0128174131239982</v>
      </c>
      <c r="T3">
        <v>106.00016074790895</v>
      </c>
      <c r="U3">
        <v>9.4974927963537699</v>
      </c>
      <c r="V3">
        <v>69.801707225178916</v>
      </c>
      <c r="W3">
        <v>66.634865252712771</v>
      </c>
      <c r="X3">
        <v>98.901944070134817</v>
      </c>
      <c r="Y3">
        <v>21.373662159663112</v>
      </c>
      <c r="AD3" s="7">
        <v>143.16978148669284</v>
      </c>
      <c r="AE3" s="8">
        <v>78.346693105239865</v>
      </c>
      <c r="AF3" s="7">
        <v>7.0128174131239982</v>
      </c>
      <c r="AG3" s="8">
        <v>9.4974927963537699</v>
      </c>
    </row>
    <row r="4" spans="1:33" x14ac:dyDescent="0.25">
      <c r="B4">
        <v>3</v>
      </c>
      <c r="D4">
        <v>109795.35609436035</v>
      </c>
      <c r="E4">
        <v>1659579.1263003349</v>
      </c>
      <c r="F4">
        <v>148696.3857960701</v>
      </c>
      <c r="G4">
        <v>319713.22882080078</v>
      </c>
      <c r="H4">
        <v>305208.12124633789</v>
      </c>
      <c r="I4">
        <v>453001.2392578125</v>
      </c>
      <c r="J4">
        <v>97897.928466796875</v>
      </c>
      <c r="Q4">
        <v>3</v>
      </c>
      <c r="R4">
        <v>104.19176298409324</v>
      </c>
      <c r="S4">
        <v>17.275638173837532</v>
      </c>
      <c r="T4">
        <v>78.346693105239865</v>
      </c>
      <c r="U4">
        <v>12.704771764745013</v>
      </c>
      <c r="V4">
        <v>126.50497029983612</v>
      </c>
      <c r="W4">
        <v>57.184718577223052</v>
      </c>
      <c r="X4">
        <v>104.31299638280625</v>
      </c>
      <c r="AD4" s="7">
        <v>87.585756767537575</v>
      </c>
      <c r="AE4" s="8">
        <v>50.810916297258537</v>
      </c>
      <c r="AF4" s="7">
        <v>17.275638173837532</v>
      </c>
      <c r="AG4" s="8">
        <v>12.704771764745013</v>
      </c>
    </row>
    <row r="5" spans="1:33" x14ac:dyDescent="0.25">
      <c r="B5">
        <v>4</v>
      </c>
      <c r="C5">
        <v>1631266.1580963135</v>
      </c>
      <c r="D5">
        <v>270474.00970458984</v>
      </c>
      <c r="E5">
        <v>1226625.842590332</v>
      </c>
      <c r="F5">
        <v>198910.77406311035</v>
      </c>
      <c r="G5">
        <v>579431.5658493042</v>
      </c>
      <c r="H5">
        <v>261923.55090332031</v>
      </c>
      <c r="I5">
        <v>477785.51853942871</v>
      </c>
      <c r="Q5">
        <v>4</v>
      </c>
      <c r="R5">
        <v>143.16978148669284</v>
      </c>
      <c r="S5">
        <v>6.731991544127518</v>
      </c>
      <c r="T5">
        <v>50.810916297258537</v>
      </c>
      <c r="U5">
        <v>11.549038367742241</v>
      </c>
      <c r="V5">
        <v>117.04246620707129</v>
      </c>
      <c r="W5">
        <v>36.351311155895068</v>
      </c>
      <c r="X5">
        <v>101.69949830414858</v>
      </c>
      <c r="Y5">
        <v>22.037165410697483</v>
      </c>
      <c r="AD5" s="7">
        <v>100.97440445109804</v>
      </c>
      <c r="AE5" s="8">
        <v>51.227517993572626</v>
      </c>
      <c r="AF5" s="7">
        <v>6.731991544127518</v>
      </c>
      <c r="AG5" s="8">
        <v>11.549038367742241</v>
      </c>
    </row>
    <row r="6" spans="1:33" x14ac:dyDescent="0.25">
      <c r="B6">
        <v>5</v>
      </c>
      <c r="C6">
        <v>2241520.9486083984</v>
      </c>
      <c r="D6">
        <v>105398.63870239258</v>
      </c>
      <c r="E6">
        <v>795515.17167663574</v>
      </c>
      <c r="F6">
        <v>180816.1692276001</v>
      </c>
      <c r="G6">
        <v>536090.39474487305</v>
      </c>
      <c r="H6">
        <v>166500.15484619141</v>
      </c>
      <c r="I6">
        <v>465814.89572143555</v>
      </c>
      <c r="J6">
        <v>100936.97686767578</v>
      </c>
      <c r="Q6">
        <v>5</v>
      </c>
      <c r="R6">
        <v>87.585756767537575</v>
      </c>
      <c r="S6">
        <v>14.825744642055083</v>
      </c>
      <c r="T6">
        <v>51.227517993572626</v>
      </c>
      <c r="U6">
        <v>11.39691598509604</v>
      </c>
      <c r="V6">
        <v>125.4784386711115</v>
      </c>
      <c r="W6">
        <v>34.931687474754128</v>
      </c>
      <c r="X6">
        <v>120.41889249505435</v>
      </c>
      <c r="Y6">
        <v>39.520155940178867</v>
      </c>
      <c r="AD6" s="7">
        <v>147.53875456740749</v>
      </c>
      <c r="AE6" s="8">
        <v>76.019308358915623</v>
      </c>
      <c r="AF6" s="7">
        <v>14.825744642055083</v>
      </c>
      <c r="AG6" s="8">
        <v>11.39691598509604</v>
      </c>
    </row>
    <row r="7" spans="1:33" x14ac:dyDescent="0.25">
      <c r="B7">
        <v>6</v>
      </c>
      <c r="C7">
        <v>1371276.1628570557</v>
      </c>
      <c r="D7">
        <v>232117.53799438477</v>
      </c>
      <c r="E7">
        <v>802037.64743804932</v>
      </c>
      <c r="F7">
        <v>178434.48292541504</v>
      </c>
      <c r="G7">
        <v>574729.73612976074</v>
      </c>
      <c r="H7">
        <v>159997.84295654297</v>
      </c>
      <c r="I7">
        <v>551555.46276855469</v>
      </c>
      <c r="J7">
        <v>181014.43591308594</v>
      </c>
      <c r="Q7">
        <v>6</v>
      </c>
      <c r="R7">
        <v>100.97440445109804</v>
      </c>
      <c r="S7">
        <v>10.802594617847513</v>
      </c>
      <c r="T7">
        <v>76.019308358915623</v>
      </c>
      <c r="U7">
        <v>13.005155734713437</v>
      </c>
      <c r="V7">
        <v>146.25086077508186</v>
      </c>
      <c r="W7">
        <v>27.781347391780109</v>
      </c>
      <c r="Y7">
        <v>40.130516296680021</v>
      </c>
      <c r="AD7" s="7">
        <v>79.279317052472365</v>
      </c>
      <c r="AE7" s="8">
        <v>59.332894842144299</v>
      </c>
      <c r="AF7" s="7">
        <v>10.802594617847513</v>
      </c>
      <c r="AG7" s="8">
        <v>13.005155734713437</v>
      </c>
    </row>
    <row r="8" spans="1:33" x14ac:dyDescent="0.25">
      <c r="B8">
        <v>7</v>
      </c>
      <c r="C8">
        <v>1580893.9603042603</v>
      </c>
      <c r="D8">
        <v>169129.55990982056</v>
      </c>
      <c r="E8">
        <v>1190187.4153594971</v>
      </c>
      <c r="F8">
        <v>203613.70057678223</v>
      </c>
      <c r="G8">
        <v>669873.80072784424</v>
      </c>
      <c r="H8">
        <v>127247.0922088623</v>
      </c>
      <c r="J8">
        <v>183810.07355690002</v>
      </c>
      <c r="Q8">
        <v>7</v>
      </c>
      <c r="R8">
        <v>147.53875456740749</v>
      </c>
      <c r="S8">
        <v>5.9975284264621394</v>
      </c>
      <c r="T8">
        <v>59.332894842144299</v>
      </c>
      <c r="U8">
        <v>7.8496349246554384</v>
      </c>
      <c r="V8">
        <v>97.768889388233092</v>
      </c>
      <c r="W8">
        <v>51.859008213722134</v>
      </c>
      <c r="X8">
        <v>64.696820788120917</v>
      </c>
      <c r="Y8">
        <v>20.740736633524222</v>
      </c>
      <c r="AD8" s="7">
        <v>57.695538476147448</v>
      </c>
      <c r="AE8" s="8">
        <v>64.790878308418058</v>
      </c>
      <c r="AF8" s="7">
        <v>5.9975284264621394</v>
      </c>
      <c r="AG8" s="8">
        <v>7.8496349246554384</v>
      </c>
    </row>
    <row r="9" spans="1:33" x14ac:dyDescent="0.25">
      <c r="B9">
        <v>8</v>
      </c>
      <c r="C9">
        <v>2309923.2649536133</v>
      </c>
      <c r="D9">
        <v>93899.602752685547</v>
      </c>
      <c r="E9">
        <v>928938.53262329102</v>
      </c>
      <c r="F9">
        <v>122896.89164733887</v>
      </c>
      <c r="G9">
        <v>447811.50128173828</v>
      </c>
      <c r="H9">
        <v>237530.1639251709</v>
      </c>
      <c r="I9">
        <v>296331.28315734863</v>
      </c>
      <c r="J9">
        <v>94998.935424804688</v>
      </c>
      <c r="Q9">
        <v>8</v>
      </c>
      <c r="R9">
        <v>79.279317052472365</v>
      </c>
      <c r="T9">
        <v>64.790878308418058</v>
      </c>
      <c r="U9">
        <v>15.334840642034939</v>
      </c>
      <c r="V9">
        <v>138.38357186267035</v>
      </c>
      <c r="X9">
        <v>75.986335038584599</v>
      </c>
      <c r="Y9">
        <v>44.763103926585984</v>
      </c>
      <c r="AD9" s="7">
        <v>62.574883951522509</v>
      </c>
      <c r="AE9" s="8">
        <v>72.739155007390394</v>
      </c>
      <c r="AF9" s="7">
        <v>6.4279605789058003</v>
      </c>
      <c r="AG9" s="8">
        <v>15.334840642034939</v>
      </c>
    </row>
    <row r="10" spans="1:33" x14ac:dyDescent="0.25">
      <c r="B10">
        <v>9</v>
      </c>
      <c r="C10">
        <v>1241227.3604049683</v>
      </c>
      <c r="E10">
        <v>1014390.8127746582</v>
      </c>
      <c r="F10">
        <v>240088.14000940323</v>
      </c>
      <c r="G10">
        <v>633839.20443725586</v>
      </c>
      <c r="I10">
        <v>348040.72116851807</v>
      </c>
      <c r="J10">
        <v>205028.7458190918</v>
      </c>
      <c r="Q10">
        <v>9</v>
      </c>
      <c r="R10">
        <v>57.695538476147448</v>
      </c>
      <c r="T10">
        <v>72.739155007390394</v>
      </c>
      <c r="U10">
        <v>14.062041735970029</v>
      </c>
      <c r="V10">
        <v>126.39923882495421</v>
      </c>
      <c r="X10">
        <v>96.495344770056946</v>
      </c>
      <c r="AD10" s="7">
        <v>121.02281179500534</v>
      </c>
      <c r="AE10" s="8">
        <v>62.8956072940843</v>
      </c>
      <c r="AF10" s="7">
        <v>5.8184573928609788</v>
      </c>
      <c r="AG10" s="8">
        <v>14.062041735970029</v>
      </c>
    </row>
    <row r="11" spans="1:33" x14ac:dyDescent="0.25">
      <c r="B11">
        <v>10</v>
      </c>
      <c r="C11">
        <v>903303.45407104492</v>
      </c>
      <c r="E11">
        <v>1138832.0778312683</v>
      </c>
      <c r="F11">
        <v>220160.71271514893</v>
      </c>
      <c r="G11">
        <v>578947.28326416016</v>
      </c>
      <c r="I11">
        <v>441978.27630615234</v>
      </c>
      <c r="Q11">
        <v>10</v>
      </c>
      <c r="R11">
        <v>62.574883951522509</v>
      </c>
      <c r="S11">
        <v>6.4279605789058003</v>
      </c>
      <c r="T11">
        <v>62.8956072940843</v>
      </c>
      <c r="V11">
        <v>71.739303121407758</v>
      </c>
      <c r="X11">
        <v>96.940730762593773</v>
      </c>
      <c r="AD11" s="7">
        <v>95.966988468023089</v>
      </c>
      <c r="AE11" s="9">
        <v>91.779223197672337</v>
      </c>
      <c r="AF11" s="2">
        <v>28.459308386696364</v>
      </c>
      <c r="AG11" s="9">
        <v>24.508672225428498</v>
      </c>
    </row>
    <row r="12" spans="1:33" x14ac:dyDescent="0.25">
      <c r="B12">
        <v>11</v>
      </c>
      <c r="C12">
        <v>979696.35615539551</v>
      </c>
      <c r="D12">
        <v>100638.61343383789</v>
      </c>
      <c r="E12">
        <v>984717.72367858887</v>
      </c>
      <c r="G12">
        <v>328588.01232910156</v>
      </c>
      <c r="I12">
        <v>444018.28076171875</v>
      </c>
      <c r="Q12">
        <v>11</v>
      </c>
      <c r="R12">
        <v>121.02281179500534</v>
      </c>
      <c r="S12">
        <v>5.8184573928609788</v>
      </c>
      <c r="V12">
        <v>70.559214952781545</v>
      </c>
      <c r="AD12" s="2">
        <v>64.469241325320738</v>
      </c>
      <c r="AE12" s="9">
        <v>98.901944070134817</v>
      </c>
      <c r="AF12" s="2">
        <v>66.634865252712771</v>
      </c>
      <c r="AG12" s="9">
        <v>21.373662159663112</v>
      </c>
    </row>
    <row r="13" spans="1:33" x14ac:dyDescent="0.25">
      <c r="B13">
        <v>12</v>
      </c>
      <c r="C13">
        <v>1894779.5064086914</v>
      </c>
      <c r="D13">
        <v>91095.998046875</v>
      </c>
      <c r="G13">
        <v>323182.84655761719</v>
      </c>
      <c r="Q13">
        <v>12</v>
      </c>
      <c r="R13">
        <v>95.966988468023089</v>
      </c>
      <c r="V13">
        <v>45.602097346352558</v>
      </c>
      <c r="X13">
        <v>73.740164066959039</v>
      </c>
      <c r="AD13" s="2">
        <v>69.801707225178916</v>
      </c>
      <c r="AE13" s="9">
        <v>104.31299638280625</v>
      </c>
      <c r="AF13" s="2">
        <v>57.184718577223052</v>
      </c>
      <c r="AG13" s="9">
        <v>22.037165410697483</v>
      </c>
    </row>
    <row r="14" spans="1:33" x14ac:dyDescent="0.25">
      <c r="B14">
        <v>13</v>
      </c>
      <c r="C14">
        <v>1502495.937286377</v>
      </c>
      <c r="G14">
        <v>208871.59301948547</v>
      </c>
      <c r="I14">
        <v>337752.56916809082</v>
      </c>
      <c r="Q14">
        <v>13</v>
      </c>
      <c r="AD14" s="2">
        <v>126.50497029983612</v>
      </c>
      <c r="AE14" s="9">
        <v>101.69949830414858</v>
      </c>
      <c r="AF14" s="2">
        <v>36.351311155895068</v>
      </c>
      <c r="AG14" s="9">
        <v>39.520155940178867</v>
      </c>
    </row>
    <row r="15" spans="1:33" x14ac:dyDescent="0.25">
      <c r="B15">
        <v>14</v>
      </c>
      <c r="Q15">
        <v>14</v>
      </c>
      <c r="AD15" s="2">
        <v>117.04246620707129</v>
      </c>
      <c r="AE15" s="9">
        <v>120.41889249505435</v>
      </c>
      <c r="AF15" s="2">
        <v>34.931687474754128</v>
      </c>
      <c r="AG15" s="9">
        <v>40.130516296680021</v>
      </c>
    </row>
    <row r="16" spans="1:33" x14ac:dyDescent="0.25">
      <c r="B16">
        <v>15</v>
      </c>
      <c r="Q16">
        <v>15</v>
      </c>
      <c r="AD16" s="2">
        <v>125.4784386711115</v>
      </c>
      <c r="AE16" s="9">
        <v>64.696820788120917</v>
      </c>
      <c r="AF16" s="2">
        <v>27.781347391780109</v>
      </c>
      <c r="AG16" s="9">
        <v>20.740736633524222</v>
      </c>
    </row>
    <row r="17" spans="2:33" x14ac:dyDescent="0.25">
      <c r="B17">
        <v>16</v>
      </c>
      <c r="Q17">
        <v>16</v>
      </c>
      <c r="AD17" s="2">
        <v>146.25086077508186</v>
      </c>
      <c r="AE17" s="9">
        <v>75.986335038584599</v>
      </c>
      <c r="AF17" s="2">
        <v>51.859008213722134</v>
      </c>
      <c r="AG17" s="9">
        <v>44.763103926585984</v>
      </c>
    </row>
    <row r="18" spans="2:33" x14ac:dyDescent="0.25">
      <c r="B18">
        <v>17</v>
      </c>
      <c r="Q18">
        <v>17</v>
      </c>
      <c r="AD18" s="2">
        <v>97.768889388233092</v>
      </c>
      <c r="AE18" s="9">
        <v>96.495344770056946</v>
      </c>
      <c r="AF18" s="2"/>
      <c r="AG18" s="9"/>
    </row>
    <row r="19" spans="2:33" x14ac:dyDescent="0.25">
      <c r="B19">
        <v>18</v>
      </c>
      <c r="Q19">
        <v>18</v>
      </c>
      <c r="AD19" s="2">
        <v>138.38357186267035</v>
      </c>
      <c r="AE19" s="9">
        <v>96.940730762593773</v>
      </c>
      <c r="AF19" s="2"/>
      <c r="AG19" s="9"/>
    </row>
    <row r="20" spans="2:33" x14ac:dyDescent="0.25">
      <c r="B20">
        <v>19</v>
      </c>
      <c r="Q20">
        <v>19</v>
      </c>
      <c r="AD20" s="2">
        <v>126.39923882495421</v>
      </c>
      <c r="AE20" s="9">
        <v>73.740164066959039</v>
      </c>
      <c r="AF20" s="2"/>
      <c r="AG20" s="9"/>
    </row>
    <row r="21" spans="2:33" x14ac:dyDescent="0.25">
      <c r="B21">
        <v>20</v>
      </c>
      <c r="Q21">
        <v>20</v>
      </c>
      <c r="AD21" s="2">
        <v>71.739303121407758</v>
      </c>
      <c r="AE21" s="9"/>
      <c r="AF21" s="2"/>
      <c r="AG21" s="9"/>
    </row>
    <row r="22" spans="2:33" x14ac:dyDescent="0.25">
      <c r="AD22" s="2">
        <v>70.559214952781545</v>
      </c>
      <c r="AE22" s="9"/>
      <c r="AF22" s="2"/>
      <c r="AG22" s="9"/>
    </row>
    <row r="23" spans="2:33" x14ac:dyDescent="0.25">
      <c r="AD23" s="2">
        <v>45.602097346352558</v>
      </c>
      <c r="AE23" s="9"/>
      <c r="AF23" s="2"/>
      <c r="AG23" s="9"/>
    </row>
    <row r="24" spans="2:33" x14ac:dyDescent="0.25">
      <c r="AD24" s="5"/>
      <c r="AE24" s="5"/>
      <c r="AF24" s="5"/>
      <c r="AG24" s="5"/>
    </row>
    <row r="25" spans="2:33" x14ac:dyDescent="0.25">
      <c r="AD25" s="5"/>
      <c r="AE25" s="5"/>
      <c r="AF25" s="5"/>
      <c r="AG25" s="5"/>
    </row>
    <row r="26" spans="2:33" x14ac:dyDescent="0.25">
      <c r="AD26" s="5"/>
      <c r="AE26" s="5"/>
      <c r="AF26" s="5"/>
      <c r="AG26" s="5"/>
    </row>
    <row r="27" spans="2:33" x14ac:dyDescent="0.25">
      <c r="AD27" s="5"/>
      <c r="AE27" s="5"/>
      <c r="AF27" s="5"/>
      <c r="AG27" s="5"/>
    </row>
    <row r="28" spans="2:33" x14ac:dyDescent="0.25">
      <c r="AD28" s="5"/>
      <c r="AE28" s="4"/>
      <c r="AF28" s="5"/>
      <c r="AG28" s="4"/>
    </row>
    <row r="29" spans="2:33" x14ac:dyDescent="0.25">
      <c r="AD29" s="5"/>
      <c r="AE29" s="4"/>
      <c r="AF29" s="5"/>
      <c r="AG29" s="4"/>
    </row>
    <row r="30" spans="2:33" x14ac:dyDescent="0.25">
      <c r="AD30" s="5"/>
      <c r="AE30" s="5"/>
      <c r="AF30" s="5"/>
      <c r="AG30" s="5"/>
    </row>
    <row r="31" spans="2:33" x14ac:dyDescent="0.25">
      <c r="AD31" s="5"/>
      <c r="AE31" s="5"/>
      <c r="AF31" s="5"/>
      <c r="AG31" s="5"/>
    </row>
    <row r="32" spans="2:33" x14ac:dyDescent="0.25">
      <c r="AD32" s="5"/>
      <c r="AE32" s="5"/>
      <c r="AF32" s="5"/>
      <c r="AG32" s="5"/>
    </row>
    <row r="33" spans="29:33" x14ac:dyDescent="0.25">
      <c r="AD33" s="5"/>
      <c r="AE33" s="5"/>
      <c r="AF33" s="5"/>
      <c r="AG33" s="5"/>
    </row>
    <row r="34" spans="29:33" x14ac:dyDescent="0.25">
      <c r="AD34" s="5"/>
      <c r="AE34" s="5"/>
      <c r="AF34" s="5"/>
      <c r="AG34" s="5"/>
    </row>
    <row r="35" spans="29:33" x14ac:dyDescent="0.25">
      <c r="AD35" s="2"/>
      <c r="AE35" s="2"/>
      <c r="AF35" s="2"/>
      <c r="AG35" s="2"/>
    </row>
    <row r="36" spans="29:33" x14ac:dyDescent="0.25">
      <c r="AD36" s="2"/>
      <c r="AE36" s="2"/>
      <c r="AF36" s="2"/>
      <c r="AG36" s="2"/>
    </row>
    <row r="37" spans="29:33" x14ac:dyDescent="0.25">
      <c r="AD37" s="2"/>
      <c r="AE37" s="2"/>
      <c r="AF37" s="2"/>
      <c r="AG37" s="2"/>
    </row>
    <row r="38" spans="29:33" x14ac:dyDescent="0.25">
      <c r="AD38" s="2"/>
      <c r="AE38" s="2"/>
      <c r="AF38" s="2"/>
      <c r="AG38" s="2"/>
    </row>
    <row r="39" spans="29:33" x14ac:dyDescent="0.25">
      <c r="AD39" s="2"/>
      <c r="AE39" s="2"/>
      <c r="AF39" s="2"/>
      <c r="AG39" s="2"/>
    </row>
    <row r="40" spans="29:33" x14ac:dyDescent="0.25">
      <c r="AC40" t="s">
        <v>7</v>
      </c>
      <c r="AD40" s="2">
        <f>AVERAGE(AD2:AD39)</f>
        <v>99.999999999999986</v>
      </c>
      <c r="AE40" s="2">
        <f>AVERAGE(AE2:AE39)</f>
        <v>81.428162201634976</v>
      </c>
      <c r="AF40" s="2">
        <f t="shared" ref="AF40:AG40" si="0">AVERAGE(AF2:AF39)</f>
        <v>24.291272079262676</v>
      </c>
      <c r="AG40" s="2">
        <f>AVERAGE(AG2:AG39)</f>
        <v>19.784269199325376</v>
      </c>
    </row>
    <row r="41" spans="29:33" x14ac:dyDescent="0.25">
      <c r="AC41" t="s">
        <v>8</v>
      </c>
      <c r="AD41" s="2">
        <f>STDEV(AD2:AD39)/(SQRT(COUNT(AD2:AD39)))</f>
        <v>6.7627469689588597</v>
      </c>
      <c r="AE41" s="2">
        <f>STDEV(AE2:AE39)/(SQRT(COUNT(AE2:AE39)))</f>
        <v>4.6452192111981745</v>
      </c>
      <c r="AF41" s="2">
        <f t="shared" ref="AF41:AG41" si="1">STDEV(AF2:AF39)/(SQRT(COUNT(AF2:AF39)))</f>
        <v>5.0142264719874028</v>
      </c>
      <c r="AG41" s="2">
        <f t="shared" si="1"/>
        <v>2.9793816685234895</v>
      </c>
    </row>
    <row r="42" spans="29:33" x14ac:dyDescent="0.25">
      <c r="AC42" t="s">
        <v>9</v>
      </c>
      <c r="AD42">
        <f>COUNT(AD2:AD39)</f>
        <v>22</v>
      </c>
      <c r="AE42">
        <f t="shared" ref="AE42:AG42" si="2">COUNT(AE2:AE39)</f>
        <v>19</v>
      </c>
      <c r="AF42">
        <f t="shared" si="2"/>
        <v>16</v>
      </c>
      <c r="AG42">
        <f t="shared" si="2"/>
        <v>16</v>
      </c>
    </row>
    <row r="46" spans="29:33" s="1" customFormat="1" x14ac:dyDescent="0.25"/>
    <row r="50" spans="1:33" x14ac:dyDescent="0.25">
      <c r="A50" t="s">
        <v>3</v>
      </c>
      <c r="B50" t="s">
        <v>10</v>
      </c>
      <c r="C50" t="s">
        <v>13</v>
      </c>
      <c r="D50" t="s">
        <v>14</v>
      </c>
      <c r="E50" t="s">
        <v>15</v>
      </c>
      <c r="F50" t="s">
        <v>16</v>
      </c>
      <c r="G50" t="s">
        <v>17</v>
      </c>
      <c r="H50" t="s">
        <v>18</v>
      </c>
      <c r="I50" t="s">
        <v>19</v>
      </c>
      <c r="J50" t="s">
        <v>20</v>
      </c>
      <c r="K50" t="s">
        <v>21</v>
      </c>
      <c r="L50" t="s">
        <v>22</v>
      </c>
      <c r="R50" t="s">
        <v>13</v>
      </c>
      <c r="S50" t="s">
        <v>14</v>
      </c>
      <c r="T50" t="s">
        <v>15</v>
      </c>
      <c r="U50" t="s">
        <v>16</v>
      </c>
      <c r="V50" t="s">
        <v>17</v>
      </c>
      <c r="W50" t="s">
        <v>18</v>
      </c>
      <c r="X50" t="s">
        <v>19</v>
      </c>
      <c r="Y50" t="s">
        <v>20</v>
      </c>
      <c r="Z50" t="s">
        <v>21</v>
      </c>
      <c r="AA50" t="s">
        <v>22</v>
      </c>
      <c r="AD50" t="s">
        <v>6</v>
      </c>
      <c r="AE50" s="6" t="s">
        <v>26</v>
      </c>
      <c r="AF50" t="s">
        <v>27</v>
      </c>
      <c r="AG50" s="6" t="s">
        <v>25</v>
      </c>
    </row>
    <row r="51" spans="1:33" x14ac:dyDescent="0.25">
      <c r="B51">
        <v>1</v>
      </c>
      <c r="D51">
        <v>799.07029724121094</v>
      </c>
      <c r="E51">
        <v>983.9420166015625</v>
      </c>
      <c r="F51">
        <v>787.95698547363281</v>
      </c>
      <c r="G51">
        <v>789.10098266601563</v>
      </c>
      <c r="H51">
        <v>688.93930053710938</v>
      </c>
      <c r="I51">
        <v>713.70600891113281</v>
      </c>
      <c r="K51">
        <v>710.36099243164063</v>
      </c>
      <c r="L51">
        <v>689.510009765625</v>
      </c>
      <c r="Q51">
        <v>1</v>
      </c>
      <c r="S51">
        <v>77.084307509322002</v>
      </c>
      <c r="T51">
        <v>94.918418618383328</v>
      </c>
      <c r="U51">
        <v>76.012234195251153</v>
      </c>
      <c r="V51">
        <v>101.54929522999232</v>
      </c>
      <c r="W51">
        <v>88.659502348380954</v>
      </c>
      <c r="X51">
        <v>91.846726589379415</v>
      </c>
      <c r="Z51">
        <v>108.48460452088666</v>
      </c>
      <c r="AA51">
        <v>105.30029311795973</v>
      </c>
      <c r="AD51" s="7">
        <v>87.406464391589793</v>
      </c>
      <c r="AE51" s="8">
        <v>94.918418618383328</v>
      </c>
      <c r="AF51" s="7">
        <v>77.084307509322002</v>
      </c>
      <c r="AG51" s="8">
        <v>76.012234195251153</v>
      </c>
    </row>
    <row r="52" spans="1:33" x14ac:dyDescent="0.25">
      <c r="B52">
        <v>2</v>
      </c>
      <c r="C52">
        <v>906.07169914245605</v>
      </c>
      <c r="D52">
        <v>773.05328369140625</v>
      </c>
      <c r="E52">
        <v>1114.6159057617188</v>
      </c>
      <c r="G52">
        <v>764.96799468994141</v>
      </c>
      <c r="H52">
        <v>720.70272064208984</v>
      </c>
      <c r="I52">
        <v>745.46699523925781</v>
      </c>
      <c r="J52">
        <v>672.33499908447266</v>
      </c>
      <c r="K52">
        <v>699.32099914550781</v>
      </c>
      <c r="L52">
        <v>658.09577751159668</v>
      </c>
      <c r="Q52">
        <v>2</v>
      </c>
      <c r="R52">
        <v>87.406464391589793</v>
      </c>
      <c r="S52">
        <v>74.574511462752213</v>
      </c>
      <c r="T52">
        <v>107.52420097600223</v>
      </c>
      <c r="V52">
        <v>98.443624378481715</v>
      </c>
      <c r="W52">
        <v>92.747132444667542</v>
      </c>
      <c r="X52">
        <v>95.934043483262457</v>
      </c>
      <c r="Y52">
        <v>86.522697113891383</v>
      </c>
      <c r="Z52">
        <v>106.79860357443884</v>
      </c>
      <c r="AA52">
        <v>100.50278790763033</v>
      </c>
      <c r="AD52" s="7">
        <v>93.353231499859177</v>
      </c>
      <c r="AE52" s="8">
        <v>107.52420097600223</v>
      </c>
      <c r="AF52" s="7">
        <v>74.574511462752213</v>
      </c>
      <c r="AG52" s="8">
        <v>63.906982934752286</v>
      </c>
    </row>
    <row r="53" spans="1:33" x14ac:dyDescent="0.25">
      <c r="B53">
        <v>3</v>
      </c>
      <c r="C53">
        <v>967.71699523925781</v>
      </c>
      <c r="D53">
        <v>802.49201202392578</v>
      </c>
      <c r="E53">
        <v>951.35501098632813</v>
      </c>
      <c r="F53">
        <v>662.47169494628906</v>
      </c>
      <c r="G53">
        <v>816.13499069213867</v>
      </c>
      <c r="H53">
        <v>736.11438751220703</v>
      </c>
      <c r="I53">
        <v>682.57301330566406</v>
      </c>
      <c r="J53">
        <v>677.61459350585938</v>
      </c>
      <c r="K53">
        <v>704.75900268554688</v>
      </c>
      <c r="L53">
        <v>693.10699462890625</v>
      </c>
      <c r="Q53">
        <v>3</v>
      </c>
      <c r="R53">
        <v>93.353231499859177</v>
      </c>
      <c r="S53">
        <v>77.414391752761674</v>
      </c>
      <c r="T53">
        <v>91.774831914778872</v>
      </c>
      <c r="U53">
        <v>63.906982934752286</v>
      </c>
      <c r="V53">
        <v>105.02829794650101</v>
      </c>
      <c r="W53">
        <v>94.73045770133146</v>
      </c>
      <c r="X53">
        <v>87.840225733871151</v>
      </c>
      <c r="Y53">
        <v>87.202127382474572</v>
      </c>
      <c r="Z53">
        <v>107.62908226021928</v>
      </c>
      <c r="AA53">
        <v>105.84961590527232</v>
      </c>
      <c r="AD53" s="7">
        <v>108.93736303440109</v>
      </c>
      <c r="AE53" s="8">
        <v>91.774831914778872</v>
      </c>
      <c r="AF53" s="7">
        <v>77.414391752761674</v>
      </c>
      <c r="AG53" s="8">
        <v>74.67881281694504</v>
      </c>
    </row>
    <row r="54" spans="1:33" x14ac:dyDescent="0.25">
      <c r="B54">
        <v>4</v>
      </c>
      <c r="C54">
        <v>1129.265007019043</v>
      </c>
      <c r="D54">
        <v>713.98370361328125</v>
      </c>
      <c r="F54">
        <v>774.13449096679688</v>
      </c>
      <c r="G54">
        <v>750.43798828125</v>
      </c>
      <c r="H54">
        <v>681.44490051269531</v>
      </c>
      <c r="I54">
        <v>643.97300720214844</v>
      </c>
      <c r="J54">
        <v>683.17298889160156</v>
      </c>
      <c r="K54">
        <v>621.18798828125</v>
      </c>
      <c r="Q54">
        <v>4</v>
      </c>
      <c r="R54">
        <v>108.93736303440109</v>
      </c>
      <c r="S54">
        <v>68.876217218917716</v>
      </c>
      <c r="U54">
        <v>74.67881281694504</v>
      </c>
      <c r="V54">
        <v>96.573759883439791</v>
      </c>
      <c r="W54">
        <v>87.695049056129761</v>
      </c>
      <c r="X54">
        <v>82.872796340433865</v>
      </c>
      <c r="Y54">
        <v>87.917436508215019</v>
      </c>
      <c r="Z54">
        <v>94.86632002573198</v>
      </c>
      <c r="AD54" s="7">
        <v>119.30927807896707</v>
      </c>
      <c r="AE54" s="8">
        <v>85.261615814362884</v>
      </c>
      <c r="AF54" s="7">
        <v>68.876217218917716</v>
      </c>
      <c r="AG54" s="8">
        <v>81.895334797486569</v>
      </c>
    </row>
    <row r="55" spans="1:33" x14ac:dyDescent="0.25">
      <c r="B55">
        <v>5</v>
      </c>
      <c r="C55">
        <v>1236.7822113037109</v>
      </c>
      <c r="D55">
        <v>799.86698913574219</v>
      </c>
      <c r="E55">
        <v>883.83779907226563</v>
      </c>
      <c r="F55">
        <v>848.94230270385742</v>
      </c>
      <c r="G55">
        <v>675.41900634765625</v>
      </c>
      <c r="H55">
        <v>669.23260498046875</v>
      </c>
      <c r="I55">
        <v>755.38900756835938</v>
      </c>
      <c r="J55">
        <v>750.53799438476563</v>
      </c>
      <c r="K55">
        <v>517.24848937988281</v>
      </c>
      <c r="L55">
        <v>629.90200805664063</v>
      </c>
      <c r="Q55">
        <v>5</v>
      </c>
      <c r="R55">
        <v>119.30927807896707</v>
      </c>
      <c r="S55">
        <v>77.161162378286917</v>
      </c>
      <c r="T55">
        <v>85.261615814362884</v>
      </c>
      <c r="U55">
        <v>81.895334797486569</v>
      </c>
      <c r="V55">
        <v>86.91957757778637</v>
      </c>
      <c r="W55">
        <v>86.123450450019703</v>
      </c>
      <c r="X55">
        <v>97.210905863891384</v>
      </c>
      <c r="Y55">
        <v>96.586629654931386</v>
      </c>
      <c r="Z55">
        <v>78.992932336163634</v>
      </c>
      <c r="AA55">
        <v>96.197103949951185</v>
      </c>
      <c r="AD55" s="7">
        <v>97.437376250497394</v>
      </c>
      <c r="AE55" s="8">
        <v>91.282073592798085</v>
      </c>
      <c r="AF55" s="7">
        <v>77.161162378286917</v>
      </c>
      <c r="AG55" s="8">
        <v>80.50474661208105</v>
      </c>
    </row>
    <row r="56" spans="1:33" x14ac:dyDescent="0.25">
      <c r="B56">
        <v>6</v>
      </c>
      <c r="C56">
        <v>1010.0540008544922</v>
      </c>
      <c r="D56">
        <v>629.34000396728516</v>
      </c>
      <c r="E56">
        <v>946.24698638916016</v>
      </c>
      <c r="F56">
        <v>834.52720642089844</v>
      </c>
      <c r="G56">
        <v>846.0989990234375</v>
      </c>
      <c r="H56">
        <v>713.5127067565918</v>
      </c>
      <c r="I56">
        <v>733.93598937988281</v>
      </c>
      <c r="J56">
        <v>673.81390380859375</v>
      </c>
      <c r="K56">
        <v>722.79800415039063</v>
      </c>
      <c r="L56">
        <v>659.82499694824219</v>
      </c>
      <c r="Q56">
        <v>6</v>
      </c>
      <c r="R56">
        <v>97.437376250497394</v>
      </c>
      <c r="S56">
        <v>60.710851800173991</v>
      </c>
      <c r="T56">
        <v>91.282073592798085</v>
      </c>
      <c r="U56">
        <v>80.50474661208105</v>
      </c>
      <c r="V56">
        <v>108.88436199299186</v>
      </c>
      <c r="W56">
        <v>91.821850562113852</v>
      </c>
      <c r="X56">
        <v>94.450119949982493</v>
      </c>
      <c r="Y56">
        <v>86.713017156250743</v>
      </c>
      <c r="Z56">
        <v>110.38395472747908</v>
      </c>
      <c r="AA56">
        <v>100.7668700978308</v>
      </c>
      <c r="AD56" s="7">
        <v>93.066144443845758</v>
      </c>
      <c r="AE56" s="8">
        <v>109.6047243374376</v>
      </c>
      <c r="AF56" s="7">
        <v>60.710851800173991</v>
      </c>
      <c r="AG56" s="8">
        <v>81.698791629584164</v>
      </c>
    </row>
    <row r="57" spans="1:33" x14ac:dyDescent="0.25">
      <c r="B57">
        <v>7</v>
      </c>
      <c r="C57">
        <v>964.74099731445313</v>
      </c>
      <c r="E57">
        <v>1136.1829986572266</v>
      </c>
      <c r="F57">
        <v>846.90489959716797</v>
      </c>
      <c r="G57">
        <v>815.48522186279297</v>
      </c>
      <c r="H57">
        <v>726.10348892211914</v>
      </c>
      <c r="I57">
        <v>691.65298461914063</v>
      </c>
      <c r="J57">
        <v>696.534912109375</v>
      </c>
      <c r="K57">
        <v>614.61399841308594</v>
      </c>
      <c r="L57">
        <v>687.20500183105469</v>
      </c>
      <c r="Q57">
        <v>7</v>
      </c>
      <c r="R57">
        <v>93.066144443845758</v>
      </c>
      <c r="T57">
        <v>109.6047243374376</v>
      </c>
      <c r="U57">
        <v>81.698791629584164</v>
      </c>
      <c r="V57">
        <v>104.94467928661855</v>
      </c>
      <c r="W57">
        <v>93.4421565601927</v>
      </c>
      <c r="X57">
        <v>89.008725973823772</v>
      </c>
      <c r="Y57">
        <v>89.636980540586947</v>
      </c>
      <c r="Z57">
        <v>93.862356268472695</v>
      </c>
      <c r="AA57">
        <v>104.9482779075758</v>
      </c>
      <c r="AD57" s="7">
        <v>96.556047618491021</v>
      </c>
      <c r="AE57" s="8">
        <v>98.817440167547318</v>
      </c>
      <c r="AF57" s="7">
        <v>89.841498168656329</v>
      </c>
      <c r="AG57" s="8">
        <v>65.601077344865573</v>
      </c>
    </row>
    <row r="58" spans="1:33" x14ac:dyDescent="0.25">
      <c r="B58">
        <v>8</v>
      </c>
      <c r="C58">
        <v>1000.9179840087891</v>
      </c>
      <c r="D58">
        <v>931.31371307373047</v>
      </c>
      <c r="E58">
        <v>1024.3600006103516</v>
      </c>
      <c r="F58">
        <v>680.03299331665039</v>
      </c>
      <c r="G58">
        <v>791.01380157470703</v>
      </c>
      <c r="I58">
        <v>690.364990234375</v>
      </c>
      <c r="J58">
        <v>709.04800033569336</v>
      </c>
      <c r="K58">
        <v>690.49197387695313</v>
      </c>
      <c r="L58">
        <v>665.34398651123047</v>
      </c>
      <c r="Q58">
        <v>8</v>
      </c>
      <c r="R58">
        <v>96.556047618491021</v>
      </c>
      <c r="S58">
        <v>89.841498168656329</v>
      </c>
      <c r="T58">
        <v>98.817440167547318</v>
      </c>
      <c r="U58">
        <v>65.601077344865573</v>
      </c>
      <c r="V58">
        <v>101.79545562815066</v>
      </c>
      <c r="X58">
        <v>88.842974156367859</v>
      </c>
      <c r="Y58">
        <v>91.247288116482025</v>
      </c>
      <c r="Z58">
        <v>105.45025629077765</v>
      </c>
      <c r="AA58">
        <v>101.60971677223249</v>
      </c>
      <c r="AD58" s="7">
        <v>104.72974001175659</v>
      </c>
      <c r="AE58" s="8">
        <v>96.726412777441666</v>
      </c>
      <c r="AF58" s="7">
        <v>82.795779996244775</v>
      </c>
      <c r="AG58" s="8">
        <v>75.61556138721329</v>
      </c>
    </row>
    <row r="59" spans="1:33" x14ac:dyDescent="0.25">
      <c r="B59">
        <v>9</v>
      </c>
      <c r="C59">
        <v>1085.6480026245117</v>
      </c>
      <c r="D59">
        <v>858.27648544311523</v>
      </c>
      <c r="E59">
        <v>1002.6840209960938</v>
      </c>
      <c r="F59">
        <v>783.84500122070313</v>
      </c>
      <c r="G59">
        <v>783.15800476074219</v>
      </c>
      <c r="I59">
        <v>618.50601196289063</v>
      </c>
      <c r="K59">
        <v>536.68350219726563</v>
      </c>
      <c r="L59">
        <v>646.37470245361328</v>
      </c>
      <c r="Q59">
        <v>9</v>
      </c>
      <c r="R59">
        <v>104.72974001175659</v>
      </c>
      <c r="S59">
        <v>82.795779996244775</v>
      </c>
      <c r="T59">
        <v>96.726412777441666</v>
      </c>
      <c r="U59">
        <v>75.61556138721329</v>
      </c>
      <c r="V59">
        <v>100.78449423353561</v>
      </c>
      <c r="X59">
        <v>79.595452280571266</v>
      </c>
      <c r="Z59">
        <v>81.961000264745778</v>
      </c>
      <c r="AA59">
        <v>98.712773808077543</v>
      </c>
      <c r="AD59" s="7">
        <v>96.778802650818747</v>
      </c>
      <c r="AE59" s="8">
        <v>110.42794004905592</v>
      </c>
      <c r="AF59" s="7">
        <v>91.252893118532384</v>
      </c>
      <c r="AG59" s="9">
        <v>86.522697113891383</v>
      </c>
    </row>
    <row r="60" spans="1:33" x14ac:dyDescent="0.25">
      <c r="B60">
        <v>10</v>
      </c>
      <c r="C60">
        <v>1003.2271041870117</v>
      </c>
      <c r="D60">
        <v>945.94449615478516</v>
      </c>
      <c r="E60">
        <v>1144.7166061401367</v>
      </c>
      <c r="G60">
        <v>761.11199951171875</v>
      </c>
      <c r="I60">
        <v>652.94801330566406</v>
      </c>
      <c r="K60">
        <v>641.25701141357422</v>
      </c>
      <c r="L60">
        <v>648.85930633544922</v>
      </c>
      <c r="Q60">
        <v>10</v>
      </c>
      <c r="R60">
        <v>96.778802650818747</v>
      </c>
      <c r="S60">
        <v>91.252893118532384</v>
      </c>
      <c r="T60">
        <v>110.42794004905592</v>
      </c>
      <c r="V60">
        <v>97.947396897639152</v>
      </c>
      <c r="X60">
        <v>84.027788622179173</v>
      </c>
      <c r="Z60">
        <v>97.931212468907944</v>
      </c>
      <c r="AA60">
        <v>99.092216475093039</v>
      </c>
      <c r="AD60" s="7">
        <v>102.08961879164467</v>
      </c>
      <c r="AE60" s="9">
        <v>91.846726589379415</v>
      </c>
      <c r="AF60" s="7">
        <v>76.146131121255237</v>
      </c>
      <c r="AG60" s="9">
        <v>87.202127382474572</v>
      </c>
    </row>
    <row r="61" spans="1:33" x14ac:dyDescent="0.25">
      <c r="B61">
        <v>11</v>
      </c>
      <c r="C61">
        <v>1058.2800140380859</v>
      </c>
      <c r="D61">
        <v>789.34498596191406</v>
      </c>
      <c r="G61">
        <v>754.75299072265625</v>
      </c>
      <c r="L61">
        <v>690.19598388671875</v>
      </c>
      <c r="Q61">
        <v>11</v>
      </c>
      <c r="R61">
        <v>102.08961879164467</v>
      </c>
      <c r="S61">
        <v>76.146131121255237</v>
      </c>
      <c r="V61">
        <v>97.129056944862867</v>
      </c>
      <c r="AA61">
        <v>105.40505341875226</v>
      </c>
      <c r="AD61" s="7">
        <v>100.33593322812877</v>
      </c>
      <c r="AE61" s="9">
        <v>95.934043483262457</v>
      </c>
      <c r="AF61" s="2">
        <v>88.659502348380954</v>
      </c>
      <c r="AG61" s="9">
        <v>87.917436508215019</v>
      </c>
    </row>
    <row r="62" spans="1:33" x14ac:dyDescent="0.25">
      <c r="B62">
        <v>12</v>
      </c>
      <c r="C62">
        <v>1040.1009826660156</v>
      </c>
      <c r="I62">
        <v>647.93400573730469</v>
      </c>
      <c r="K62">
        <v>693.94710159301758</v>
      </c>
      <c r="L62">
        <v>700.4739990234375</v>
      </c>
      <c r="Q62">
        <v>12</v>
      </c>
      <c r="R62">
        <v>100.33593322812877</v>
      </c>
      <c r="X62">
        <v>83.382536688612333</v>
      </c>
      <c r="Z62">
        <v>105.97791499929335</v>
      </c>
      <c r="AA62">
        <v>106.97468691389933</v>
      </c>
      <c r="AD62" s="2">
        <v>101.54929522999232</v>
      </c>
      <c r="AE62" s="9">
        <v>87.840225733871151</v>
      </c>
      <c r="AF62" s="2">
        <v>92.747132444667542</v>
      </c>
      <c r="AG62" s="9">
        <v>96.586629654931386</v>
      </c>
    </row>
    <row r="63" spans="1:33" x14ac:dyDescent="0.25">
      <c r="B63">
        <v>13</v>
      </c>
      <c r="K63">
        <v>732.14100646972656</v>
      </c>
      <c r="Q63">
        <v>13</v>
      </c>
      <c r="Z63">
        <v>111.81079533732354</v>
      </c>
      <c r="AD63" s="2">
        <v>98.443624378481715</v>
      </c>
      <c r="AE63" s="9">
        <v>82.872796340433865</v>
      </c>
      <c r="AF63" s="2">
        <v>94.73045770133146</v>
      </c>
      <c r="AG63" s="9">
        <v>86.713017156250743</v>
      </c>
    </row>
    <row r="64" spans="1:33" x14ac:dyDescent="0.25">
      <c r="B64">
        <v>14</v>
      </c>
      <c r="K64">
        <v>647.01799011230469</v>
      </c>
      <c r="Q64">
        <v>14</v>
      </c>
      <c r="Z64">
        <v>98.811015136064057</v>
      </c>
      <c r="AD64" s="2">
        <v>105.02829794650101</v>
      </c>
      <c r="AE64" s="9">
        <v>97.210905863891384</v>
      </c>
      <c r="AF64" s="2">
        <v>87.695049056129761</v>
      </c>
      <c r="AG64" s="9">
        <v>89.636980540586947</v>
      </c>
    </row>
    <row r="65" spans="2:33" x14ac:dyDescent="0.25">
      <c r="B65">
        <v>15</v>
      </c>
      <c r="K65">
        <v>635.42100524902344</v>
      </c>
      <c r="Q65">
        <v>15</v>
      </c>
      <c r="Z65">
        <v>97.039951789495461</v>
      </c>
      <c r="AD65" s="2">
        <v>96.573759883439791</v>
      </c>
      <c r="AE65" s="9">
        <v>94.450119949982493</v>
      </c>
      <c r="AF65" s="2">
        <v>86.123450450019703</v>
      </c>
      <c r="AG65" s="9">
        <v>91.247288116482025</v>
      </c>
    </row>
    <row r="66" spans="2:33" x14ac:dyDescent="0.25">
      <c r="B66">
        <v>16</v>
      </c>
      <c r="Q66">
        <v>16</v>
      </c>
      <c r="AD66" s="2">
        <v>86.91957757778637</v>
      </c>
      <c r="AE66" s="9">
        <v>89.008725973823772</v>
      </c>
      <c r="AF66" s="2">
        <v>91.821850562113852</v>
      </c>
      <c r="AG66" s="9"/>
    </row>
    <row r="67" spans="2:33" x14ac:dyDescent="0.25">
      <c r="B67">
        <v>17</v>
      </c>
      <c r="Q67">
        <v>17</v>
      </c>
      <c r="AD67" s="2">
        <v>108.88436199299186</v>
      </c>
      <c r="AE67" s="9">
        <v>88.842974156367859</v>
      </c>
      <c r="AF67" s="2">
        <v>93.4421565601927</v>
      </c>
      <c r="AG67" s="9"/>
    </row>
    <row r="68" spans="2:33" x14ac:dyDescent="0.25">
      <c r="B68">
        <v>18</v>
      </c>
      <c r="Q68">
        <v>18</v>
      </c>
      <c r="AD68" s="2">
        <v>104.94467928661855</v>
      </c>
      <c r="AE68" s="9">
        <v>79.595452280571266</v>
      </c>
      <c r="AF68" s="2"/>
      <c r="AG68" s="9"/>
    </row>
    <row r="69" spans="2:33" x14ac:dyDescent="0.25">
      <c r="B69">
        <v>19</v>
      </c>
      <c r="Q69">
        <v>19</v>
      </c>
      <c r="AD69" s="2">
        <v>101.79545562815066</v>
      </c>
      <c r="AE69" s="9">
        <v>84.027788622179173</v>
      </c>
      <c r="AF69" s="2"/>
      <c r="AG69" s="9"/>
    </row>
    <row r="70" spans="2:33" x14ac:dyDescent="0.25">
      <c r="B70">
        <v>20</v>
      </c>
      <c r="Q70">
        <v>20</v>
      </c>
      <c r="AD70" s="2">
        <v>100.78449423353561</v>
      </c>
      <c r="AE70" s="9">
        <v>83.382536688612333</v>
      </c>
      <c r="AF70" s="2"/>
      <c r="AG70" s="9"/>
    </row>
    <row r="71" spans="2:33" x14ac:dyDescent="0.25">
      <c r="B71">
        <v>21</v>
      </c>
      <c r="AD71" s="2">
        <v>97.947396897639152</v>
      </c>
      <c r="AE71" s="10">
        <v>105.30029311795973</v>
      </c>
      <c r="AF71" s="2"/>
      <c r="AG71" s="9"/>
    </row>
    <row r="72" spans="2:33" x14ac:dyDescent="0.25">
      <c r="B72">
        <v>22</v>
      </c>
      <c r="AD72" s="2">
        <v>97.129056944862867</v>
      </c>
      <c r="AE72" s="10">
        <v>100.50278790763033</v>
      </c>
      <c r="AF72" s="2"/>
      <c r="AG72" s="9"/>
    </row>
    <row r="73" spans="2:33" x14ac:dyDescent="0.25">
      <c r="B73">
        <v>23</v>
      </c>
      <c r="AD73" s="11">
        <v>108.48460452088666</v>
      </c>
      <c r="AE73" s="12">
        <v>105.84961590527232</v>
      </c>
      <c r="AG73" s="6"/>
    </row>
    <row r="74" spans="2:33" x14ac:dyDescent="0.25">
      <c r="B74">
        <v>24</v>
      </c>
      <c r="AD74" s="11">
        <v>106.79860357443884</v>
      </c>
      <c r="AE74" s="10">
        <v>96.197103949951185</v>
      </c>
      <c r="AF74" s="2"/>
      <c r="AG74" s="9"/>
    </row>
    <row r="75" spans="2:33" x14ac:dyDescent="0.25">
      <c r="B75">
        <v>25</v>
      </c>
      <c r="AD75" s="11">
        <v>107.62908226021928</v>
      </c>
      <c r="AE75" s="10">
        <v>100.7668700978308</v>
      </c>
      <c r="AF75" s="2"/>
      <c r="AG75" s="9"/>
    </row>
    <row r="76" spans="2:33" x14ac:dyDescent="0.25">
      <c r="AD76" s="11">
        <v>94.86632002573198</v>
      </c>
      <c r="AE76" s="12">
        <v>104.9482779075758</v>
      </c>
      <c r="AF76" s="2"/>
      <c r="AG76" s="9"/>
    </row>
    <row r="77" spans="2:33" x14ac:dyDescent="0.25">
      <c r="AD77" s="11">
        <v>78.992932336163634</v>
      </c>
      <c r="AE77" s="12">
        <v>101.60971677223249</v>
      </c>
      <c r="AF77" s="2"/>
      <c r="AG77" s="9"/>
    </row>
    <row r="78" spans="2:33" x14ac:dyDescent="0.25">
      <c r="AD78" s="11">
        <v>110.38395472747908</v>
      </c>
      <c r="AE78" s="10">
        <v>98.712773808077543</v>
      </c>
      <c r="AF78" s="2"/>
      <c r="AG78" s="9"/>
    </row>
    <row r="79" spans="2:33" x14ac:dyDescent="0.25">
      <c r="AD79" s="11">
        <v>93.862356268472695</v>
      </c>
      <c r="AE79" s="10">
        <v>99.092216475093039</v>
      </c>
      <c r="AF79" s="2"/>
      <c r="AG79" s="9"/>
    </row>
    <row r="80" spans="2:33" x14ac:dyDescent="0.25">
      <c r="AD80" s="11">
        <v>105.45025629077765</v>
      </c>
      <c r="AE80" s="10">
        <v>105.40505341875226</v>
      </c>
      <c r="AF80" s="2"/>
      <c r="AG80" s="9"/>
    </row>
    <row r="81" spans="29:33" x14ac:dyDescent="0.25">
      <c r="AD81" s="11">
        <v>81.961000264745778</v>
      </c>
      <c r="AE81" s="10">
        <v>106.97468691389933</v>
      </c>
      <c r="AF81" s="2"/>
      <c r="AG81" s="9"/>
    </row>
    <row r="82" spans="29:33" x14ac:dyDescent="0.25">
      <c r="AD82" s="11">
        <v>97.931212468907944</v>
      </c>
      <c r="AE82" s="9"/>
      <c r="AF82" s="2"/>
      <c r="AG82" s="9"/>
    </row>
    <row r="83" spans="29:33" x14ac:dyDescent="0.25">
      <c r="AD83" s="11">
        <v>105.97791499929335</v>
      </c>
      <c r="AE83" s="9"/>
      <c r="AF83" s="2"/>
      <c r="AG83" s="9"/>
    </row>
    <row r="84" spans="29:33" x14ac:dyDescent="0.25">
      <c r="AD84" s="11">
        <v>111.81079533732354</v>
      </c>
      <c r="AE84" s="6"/>
      <c r="AF84" s="2"/>
      <c r="AG84" s="9"/>
    </row>
    <row r="85" spans="29:33" x14ac:dyDescent="0.25">
      <c r="AD85" s="11">
        <v>98.811015136064057</v>
      </c>
      <c r="AE85" s="6"/>
      <c r="AF85" s="2"/>
      <c r="AG85" s="9"/>
    </row>
    <row r="86" spans="29:33" x14ac:dyDescent="0.25">
      <c r="AD86" s="11">
        <v>97.039951789495461</v>
      </c>
      <c r="AE86" s="9"/>
      <c r="AF86" s="2"/>
      <c r="AG86" s="9"/>
    </row>
    <row r="87" spans="29:33" x14ac:dyDescent="0.25">
      <c r="AD87" s="5"/>
      <c r="AE87" s="5"/>
      <c r="AF87" s="5"/>
      <c r="AG87" s="5"/>
    </row>
    <row r="88" spans="29:33" x14ac:dyDescent="0.25">
      <c r="AD88" s="5"/>
      <c r="AE88" s="5"/>
      <c r="AF88" s="5"/>
      <c r="AG88" s="5"/>
    </row>
    <row r="89" spans="29:33" x14ac:dyDescent="0.25">
      <c r="AD89" s="5"/>
      <c r="AE89" s="5"/>
      <c r="AF89" s="5"/>
      <c r="AG89" s="5"/>
    </row>
    <row r="90" spans="29:33" x14ac:dyDescent="0.25">
      <c r="AD90" s="5"/>
      <c r="AE90" s="5"/>
      <c r="AF90" s="5"/>
      <c r="AG90" s="5"/>
    </row>
    <row r="91" spans="29:33" x14ac:dyDescent="0.25">
      <c r="AC91" t="s">
        <v>7</v>
      </c>
      <c r="AD91" s="2">
        <f>AVERAGE(AD51:AD90)</f>
        <v>100</v>
      </c>
      <c r="AE91" s="2">
        <f t="shared" ref="AE91:AG91" si="3">AVERAGE(AE51:AE90)</f>
        <v>96.345462909821194</v>
      </c>
      <c r="AF91" s="2">
        <f t="shared" si="3"/>
        <v>83.004549626455244</v>
      </c>
      <c r="AG91" s="2">
        <f t="shared" si="3"/>
        <v>81.715981212734079</v>
      </c>
    </row>
    <row r="92" spans="29:33" x14ac:dyDescent="0.25">
      <c r="AC92" t="s">
        <v>8</v>
      </c>
      <c r="AD92" s="2">
        <f>STDEV(AD51:AD90)/(SQRT(COUNT(AD51:AD90)))</f>
        <v>1.387646900881258</v>
      </c>
      <c r="AE92" s="2">
        <f t="shared" ref="AE92:AG92" si="4">STDEV(AE51:AE90)/(SQRT(COUNT(AE51:AE90)))</f>
        <v>1.5321292494167289</v>
      </c>
      <c r="AF92" s="2">
        <f t="shared" si="4"/>
        <v>2.3583387769283579</v>
      </c>
      <c r="AG92" s="2">
        <f t="shared" si="4"/>
        <v>2.3794503668975397</v>
      </c>
    </row>
    <row r="93" spans="29:33" x14ac:dyDescent="0.25">
      <c r="AC93" t="s">
        <v>9</v>
      </c>
      <c r="AD93">
        <f>COUNT(AD51:AD90)</f>
        <v>36</v>
      </c>
      <c r="AE93">
        <f t="shared" ref="AE93:AG93" si="5">COUNT(AE51:AE90)</f>
        <v>31</v>
      </c>
      <c r="AF93">
        <f t="shared" si="5"/>
        <v>17</v>
      </c>
      <c r="AG93">
        <f t="shared" si="5"/>
        <v>15</v>
      </c>
    </row>
    <row r="96" spans="29:33" s="1" customFormat="1" x14ac:dyDescent="0.25"/>
    <row r="99" spans="1:33" x14ac:dyDescent="0.25">
      <c r="K99" t="s">
        <v>12</v>
      </c>
      <c r="L99" t="s">
        <v>12</v>
      </c>
    </row>
    <row r="100" spans="1:33" x14ac:dyDescent="0.25">
      <c r="A100" t="s">
        <v>3</v>
      </c>
      <c r="B100" t="s">
        <v>11</v>
      </c>
      <c r="C100" t="s">
        <v>13</v>
      </c>
      <c r="D100" t="s">
        <v>14</v>
      </c>
      <c r="E100" t="s">
        <v>15</v>
      </c>
      <c r="F100" t="s">
        <v>16</v>
      </c>
      <c r="G100" t="s">
        <v>17</v>
      </c>
      <c r="H100" t="s">
        <v>18</v>
      </c>
      <c r="I100" t="s">
        <v>19</v>
      </c>
      <c r="J100" t="s">
        <v>20</v>
      </c>
      <c r="K100" t="s">
        <v>21</v>
      </c>
      <c r="L100" t="s">
        <v>22</v>
      </c>
      <c r="R100" t="s">
        <v>13</v>
      </c>
      <c r="S100" t="s">
        <v>14</v>
      </c>
      <c r="T100" t="s">
        <v>15</v>
      </c>
      <c r="U100" t="s">
        <v>16</v>
      </c>
      <c r="V100" t="s">
        <v>17</v>
      </c>
      <c r="W100" t="s">
        <v>18</v>
      </c>
      <c r="X100" t="s">
        <v>19</v>
      </c>
      <c r="Y100" t="s">
        <v>20</v>
      </c>
      <c r="Z100" t="s">
        <v>21</v>
      </c>
      <c r="AA100" t="s">
        <v>22</v>
      </c>
      <c r="AD100" t="s">
        <v>6</v>
      </c>
      <c r="AE100" s="6" t="s">
        <v>26</v>
      </c>
      <c r="AF100" t="s">
        <v>27</v>
      </c>
      <c r="AG100" s="6" t="s">
        <v>25</v>
      </c>
    </row>
    <row r="101" spans="1:33" x14ac:dyDescent="0.25">
      <c r="B101">
        <v>1</v>
      </c>
      <c r="D101">
        <v>116.45999908447266</v>
      </c>
      <c r="E101">
        <v>761.08297729492188</v>
      </c>
      <c r="F101">
        <v>158.10200500488281</v>
      </c>
      <c r="G101">
        <v>391.1300048828125</v>
      </c>
      <c r="H101">
        <v>110.35399627685547</v>
      </c>
      <c r="I101">
        <v>476.67100524902344</v>
      </c>
      <c r="J101">
        <v>91.04</v>
      </c>
      <c r="Q101">
        <v>1</v>
      </c>
      <c r="S101">
        <v>14.994800710667333</v>
      </c>
      <c r="T101">
        <v>97.993196449717971</v>
      </c>
      <c r="U101">
        <v>20.35641486898507</v>
      </c>
      <c r="V101">
        <v>82.728509177366121</v>
      </c>
      <c r="W101">
        <v>23.341143557841221</v>
      </c>
      <c r="X101">
        <v>100.82141778957403</v>
      </c>
      <c r="Y101">
        <v>19.256010486242232</v>
      </c>
      <c r="AD101" s="7">
        <v>80.917846014377247</v>
      </c>
      <c r="AE101" s="8">
        <v>97.993196449717971</v>
      </c>
      <c r="AF101" s="7">
        <v>14.994800710667333</v>
      </c>
      <c r="AG101" s="8">
        <v>20.35641486898507</v>
      </c>
    </row>
    <row r="102" spans="1:33" x14ac:dyDescent="0.25">
      <c r="B102">
        <v>2</v>
      </c>
      <c r="D102">
        <v>170.55900573730469</v>
      </c>
      <c r="E102">
        <v>827.51388549804688</v>
      </c>
      <c r="F102">
        <v>74.683403015136719</v>
      </c>
      <c r="G102">
        <v>402.14599609375</v>
      </c>
      <c r="H102">
        <v>120.11199951171875</v>
      </c>
      <c r="I102">
        <v>473.21760559082031</v>
      </c>
      <c r="J102">
        <v>64.426803588867188</v>
      </c>
      <c r="Q102">
        <v>2</v>
      </c>
      <c r="S102">
        <v>21.960315306076929</v>
      </c>
      <c r="T102">
        <v>106.54650434397593</v>
      </c>
      <c r="U102">
        <v>9.615857405203565</v>
      </c>
      <c r="V102">
        <v>85.05851842905949</v>
      </c>
      <c r="W102">
        <v>25.405073837007663</v>
      </c>
      <c r="X102">
        <v>100.09098391400786</v>
      </c>
      <c r="Y102">
        <v>13.627012362722922</v>
      </c>
      <c r="AD102" s="7">
        <v>115.66082336227032</v>
      </c>
      <c r="AE102" s="8">
        <v>106.54650434397593</v>
      </c>
      <c r="AF102" s="7">
        <v>21.960315306076929</v>
      </c>
      <c r="AG102" s="8">
        <v>9.615857405203565</v>
      </c>
    </row>
    <row r="103" spans="1:33" x14ac:dyDescent="0.25">
      <c r="B103">
        <v>3</v>
      </c>
      <c r="C103">
        <v>628.4639892578125</v>
      </c>
      <c r="E103">
        <v>643.97099304199219</v>
      </c>
      <c r="F103">
        <v>153.26800537109375</v>
      </c>
      <c r="H103">
        <v>138.95100402832031</v>
      </c>
      <c r="I103">
        <v>431.68499755859375</v>
      </c>
      <c r="J103">
        <v>81.220703125</v>
      </c>
      <c r="Q103">
        <v>3</v>
      </c>
      <c r="R103">
        <v>80.917846014377247</v>
      </c>
      <c r="T103">
        <v>82.914449424915489</v>
      </c>
      <c r="U103">
        <v>19.734013514752448</v>
      </c>
      <c r="W103">
        <v>29.389740670509912</v>
      </c>
      <c r="X103">
        <v>91.306358081521665</v>
      </c>
      <c r="Y103">
        <v>17.179115894935929</v>
      </c>
      <c r="AD103" s="7">
        <v>124.08912387155226</v>
      </c>
      <c r="AE103" s="8">
        <v>82.914449424915489</v>
      </c>
      <c r="AF103" s="7">
        <v>12.565426383655703</v>
      </c>
      <c r="AG103" s="8">
        <v>19.734013514752448</v>
      </c>
    </row>
    <row r="104" spans="1:33" x14ac:dyDescent="0.25">
      <c r="B104">
        <v>4</v>
      </c>
      <c r="C104">
        <v>898.30199432373047</v>
      </c>
      <c r="D104">
        <v>97.591796875</v>
      </c>
      <c r="F104">
        <v>178.42799377441406</v>
      </c>
      <c r="G104">
        <v>467.35700988769531</v>
      </c>
      <c r="H104">
        <v>90.00360107421875</v>
      </c>
      <c r="I104">
        <v>531.88201904296875</v>
      </c>
      <c r="J104">
        <v>66.271598815917969</v>
      </c>
      <c r="Q104">
        <v>4</v>
      </c>
      <c r="R104">
        <v>115.66082336227032</v>
      </c>
      <c r="S104">
        <v>12.565426383655703</v>
      </c>
      <c r="U104">
        <v>22.973486423530701</v>
      </c>
      <c r="V104">
        <v>98.851400298948533</v>
      </c>
      <c r="W104">
        <v>19.036800154709123</v>
      </c>
      <c r="X104">
        <v>112.49918427213417</v>
      </c>
      <c r="Y104">
        <v>14.017207839843524</v>
      </c>
      <c r="AD104" s="7">
        <v>107.4369873393306</v>
      </c>
      <c r="AE104" s="8">
        <v>82.254065597832778</v>
      </c>
      <c r="AF104" s="7">
        <v>14.121713660372981</v>
      </c>
      <c r="AG104" s="8">
        <v>22.973486423530701</v>
      </c>
    </row>
    <row r="105" spans="1:33" x14ac:dyDescent="0.25">
      <c r="B105">
        <v>5</v>
      </c>
      <c r="C105">
        <v>963.76200866699219</v>
      </c>
      <c r="D105">
        <v>109.67900085449219</v>
      </c>
      <c r="E105">
        <v>638.84199523925781</v>
      </c>
      <c r="F105">
        <v>135.10200500488281</v>
      </c>
      <c r="G105">
        <v>519.43800354003906</v>
      </c>
      <c r="H105">
        <v>89.301200866699219</v>
      </c>
      <c r="I105">
        <v>419.30810546875</v>
      </c>
      <c r="J105">
        <v>90.080001831054688</v>
      </c>
      <c r="Q105">
        <v>5</v>
      </c>
      <c r="R105">
        <v>124.08912387155226</v>
      </c>
      <c r="S105">
        <v>14.121713660372981</v>
      </c>
      <c r="T105">
        <v>82.254065597832778</v>
      </c>
      <c r="U105">
        <v>17.395051147050005</v>
      </c>
      <c r="V105">
        <v>109.86713140509359</v>
      </c>
      <c r="W105">
        <v>18.888234406010369</v>
      </c>
      <c r="X105">
        <v>88.688502590867884</v>
      </c>
      <c r="Y105">
        <v>19.052959796347849</v>
      </c>
      <c r="AD105" s="7">
        <v>90.552323338188202</v>
      </c>
      <c r="AE105" s="8">
        <v>82.068660128152175</v>
      </c>
      <c r="AF105" s="7">
        <v>14.792140750333132</v>
      </c>
      <c r="AG105" s="8">
        <v>17.395051147050005</v>
      </c>
    </row>
    <row r="106" spans="1:33" x14ac:dyDescent="0.25">
      <c r="B106">
        <v>6</v>
      </c>
      <c r="C106">
        <v>834.42999267578125</v>
      </c>
      <c r="D106">
        <v>114.88600158691406</v>
      </c>
      <c r="E106">
        <v>637.40200805664063</v>
      </c>
      <c r="F106">
        <v>99.804603576660156</v>
      </c>
      <c r="G106">
        <v>516.81710052490234</v>
      </c>
      <c r="H106">
        <v>103.86499786376953</v>
      </c>
      <c r="Q106">
        <v>6</v>
      </c>
      <c r="R106">
        <v>107.4369873393306</v>
      </c>
      <c r="S106">
        <v>14.792140750333132</v>
      </c>
      <c r="T106">
        <v>82.068660128152175</v>
      </c>
      <c r="U106">
        <v>12.850336187566624</v>
      </c>
      <c r="V106">
        <v>109.31278017549235</v>
      </c>
      <c r="W106">
        <v>21.968645518654139</v>
      </c>
      <c r="AD106" s="7">
        <v>99.038560232568813</v>
      </c>
      <c r="AE106" s="8">
        <v>93.552327197732396</v>
      </c>
      <c r="AF106" s="7">
        <v>12.87443844675686</v>
      </c>
      <c r="AG106" s="8">
        <v>12.850336187566624</v>
      </c>
    </row>
    <row r="107" spans="1:33" x14ac:dyDescent="0.25">
      <c r="B107">
        <v>7</v>
      </c>
      <c r="C107">
        <v>703.29200744628906</v>
      </c>
      <c r="D107">
        <v>99.991798400878906</v>
      </c>
      <c r="E107">
        <v>726.59211349487305</v>
      </c>
      <c r="F107">
        <v>145.11099243164063</v>
      </c>
      <c r="G107">
        <v>378.4580078125</v>
      </c>
      <c r="H107">
        <v>106.38400268554688</v>
      </c>
      <c r="I107">
        <v>427.23699188232422</v>
      </c>
      <c r="J107">
        <v>78.723396301269531</v>
      </c>
      <c r="Q107">
        <v>7</v>
      </c>
      <c r="R107">
        <v>90.552323338188202</v>
      </c>
      <c r="S107">
        <v>12.87443844675686</v>
      </c>
      <c r="T107">
        <v>93.552327197732396</v>
      </c>
      <c r="U107">
        <v>18.683757767002383</v>
      </c>
      <c r="V107">
        <v>80.048235578205663</v>
      </c>
      <c r="W107">
        <v>22.501444104583832</v>
      </c>
      <c r="X107">
        <v>90.365553556641274</v>
      </c>
      <c r="Y107">
        <v>16.650906685960553</v>
      </c>
      <c r="AD107" s="7">
        <v>94.951749887131413</v>
      </c>
      <c r="AE107" s="8">
        <v>85.399549911920715</v>
      </c>
      <c r="AF107" s="7">
        <v>13.996821207102418</v>
      </c>
      <c r="AG107" s="8">
        <v>18.683757767002383</v>
      </c>
    </row>
    <row r="108" spans="1:33" x14ac:dyDescent="0.25">
      <c r="B108">
        <v>8</v>
      </c>
      <c r="C108">
        <v>769.20199584960938</v>
      </c>
      <c r="D108">
        <v>108.70899963378906</v>
      </c>
      <c r="E108">
        <v>663.27200317382813</v>
      </c>
      <c r="F108">
        <v>92.726303100585938</v>
      </c>
      <c r="G108">
        <v>453.75799560546875</v>
      </c>
      <c r="J108">
        <v>96.24859619140625</v>
      </c>
      <c r="Q108">
        <v>8</v>
      </c>
      <c r="R108">
        <v>99.038560232568813</v>
      </c>
      <c r="S108">
        <v>13.996821207102418</v>
      </c>
      <c r="T108">
        <v>85.399549911920715</v>
      </c>
      <c r="U108">
        <v>11.938970003096976</v>
      </c>
      <c r="V108">
        <v>95.975051862864262</v>
      </c>
      <c r="Y108">
        <v>20.357688681324831</v>
      </c>
      <c r="AD108" s="7">
        <v>89.461256029453565</v>
      </c>
      <c r="AE108" s="8">
        <v>87.103490048879436</v>
      </c>
      <c r="AF108" s="7">
        <v>11.915111359829433</v>
      </c>
      <c r="AG108" s="8">
        <v>11.938970003096976</v>
      </c>
    </row>
    <row r="109" spans="1:33" x14ac:dyDescent="0.25">
      <c r="B109">
        <v>9</v>
      </c>
      <c r="C109">
        <v>737.46099853515625</v>
      </c>
      <c r="E109">
        <v>676.5059814453125</v>
      </c>
      <c r="G109">
        <v>570.96501159667969</v>
      </c>
      <c r="I109">
        <v>395.54600524902344</v>
      </c>
      <c r="Q109">
        <v>9</v>
      </c>
      <c r="R109">
        <v>94.951749887131413</v>
      </c>
      <c r="T109">
        <v>87.103490048879436</v>
      </c>
      <c r="V109">
        <v>120.76568816545563</v>
      </c>
      <c r="X109">
        <v>83.6625442098684</v>
      </c>
      <c r="AD109" s="7">
        <v>105.68875625591076</v>
      </c>
      <c r="AE109" s="8">
        <v>104.92074330711152</v>
      </c>
      <c r="AF109" s="7">
        <v>12.450589963452082</v>
      </c>
      <c r="AG109" s="9">
        <v>19.256010486242232</v>
      </c>
    </row>
    <row r="110" spans="1:33" x14ac:dyDescent="0.25">
      <c r="B110">
        <v>10</v>
      </c>
      <c r="C110">
        <v>694.81802368164063</v>
      </c>
      <c r="D110">
        <v>92.541000366210938</v>
      </c>
      <c r="E110">
        <v>814.88710021972656</v>
      </c>
      <c r="G110">
        <v>455.42230987548828</v>
      </c>
      <c r="I110">
        <v>544.76200866699219</v>
      </c>
      <c r="Q110">
        <v>10</v>
      </c>
      <c r="R110">
        <v>89.461256029453565</v>
      </c>
      <c r="S110">
        <v>11.915111359829433</v>
      </c>
      <c r="T110">
        <v>104.92074330711152</v>
      </c>
      <c r="V110">
        <v>96.327073535051184</v>
      </c>
      <c r="X110">
        <v>115.22345069637502</v>
      </c>
      <c r="AD110" s="7">
        <v>92.202573669216804</v>
      </c>
      <c r="AE110" s="9">
        <v>100.82141778957403</v>
      </c>
      <c r="AF110" s="2">
        <v>23.341143557841221</v>
      </c>
      <c r="AG110" s="9">
        <v>13.627012362722922</v>
      </c>
    </row>
    <row r="111" spans="1:33" x14ac:dyDescent="0.25">
      <c r="B111">
        <v>11</v>
      </c>
      <c r="C111">
        <v>820.85202026367188</v>
      </c>
      <c r="D111">
        <v>96.699897766113281</v>
      </c>
      <c r="Q111">
        <v>11</v>
      </c>
      <c r="R111">
        <v>105.68875625591076</v>
      </c>
      <c r="S111">
        <v>12.450589963452082</v>
      </c>
      <c r="AD111" s="2">
        <v>82.728509177366121</v>
      </c>
      <c r="AE111" s="9">
        <v>100.09098391400786</v>
      </c>
      <c r="AF111" s="2">
        <v>25.405073837007663</v>
      </c>
      <c r="AG111" s="9">
        <v>17.179115894935929</v>
      </c>
    </row>
    <row r="112" spans="1:33" x14ac:dyDescent="0.25">
      <c r="B112">
        <v>12</v>
      </c>
      <c r="C112">
        <v>716.10899353027344</v>
      </c>
      <c r="G112">
        <v>572.38301086425781</v>
      </c>
      <c r="I112">
        <v>494.69699096679688</v>
      </c>
      <c r="Q112">
        <v>12</v>
      </c>
      <c r="R112">
        <v>92.202573669216804</v>
      </c>
      <c r="V112">
        <v>121.0656113724632</v>
      </c>
      <c r="X112">
        <v>104.63412176591737</v>
      </c>
      <c r="AD112" s="2">
        <v>85.05851842905949</v>
      </c>
      <c r="AE112" s="9">
        <v>91.306358081521665</v>
      </c>
      <c r="AF112" s="2">
        <v>29.389740670509912</v>
      </c>
      <c r="AG112" s="9">
        <v>14.017207839843524</v>
      </c>
    </row>
    <row r="113" spans="2:33" x14ac:dyDescent="0.25">
      <c r="B113">
        <v>13</v>
      </c>
      <c r="Q113">
        <v>13</v>
      </c>
      <c r="AD113" s="2">
        <v>98.851400298948533</v>
      </c>
      <c r="AE113" s="9">
        <v>112.49918427213417</v>
      </c>
      <c r="AF113" s="2">
        <v>19.036800154709123</v>
      </c>
      <c r="AG113" s="9">
        <v>19.052959796347849</v>
      </c>
    </row>
    <row r="114" spans="2:33" x14ac:dyDescent="0.25">
      <c r="B114">
        <v>14</v>
      </c>
      <c r="Q114">
        <v>14</v>
      </c>
      <c r="AD114" s="2">
        <v>109.86713140509359</v>
      </c>
      <c r="AE114" s="9">
        <v>88.688502590867884</v>
      </c>
      <c r="AF114" s="2">
        <v>18.888234406010369</v>
      </c>
      <c r="AG114" s="9">
        <v>16.650906685960553</v>
      </c>
    </row>
    <row r="115" spans="2:33" x14ac:dyDescent="0.25">
      <c r="B115">
        <v>15</v>
      </c>
      <c r="Q115">
        <v>15</v>
      </c>
      <c r="AD115" s="2">
        <v>109.31278017549235</v>
      </c>
      <c r="AE115" s="9">
        <v>90.365553556641274</v>
      </c>
      <c r="AF115" s="2">
        <v>21.968645518654139</v>
      </c>
      <c r="AG115" s="9">
        <v>20.357688681324831</v>
      </c>
    </row>
    <row r="116" spans="2:33" x14ac:dyDescent="0.25">
      <c r="B116">
        <v>16</v>
      </c>
      <c r="Q116">
        <v>16</v>
      </c>
      <c r="AD116" s="2">
        <v>80.048235578205663</v>
      </c>
      <c r="AE116" s="9">
        <v>83.6625442098684</v>
      </c>
      <c r="AF116" s="2">
        <v>22.501444104583832</v>
      </c>
      <c r="AG116" s="9"/>
    </row>
    <row r="117" spans="2:33" x14ac:dyDescent="0.25">
      <c r="B117">
        <v>17</v>
      </c>
      <c r="Q117">
        <v>17</v>
      </c>
      <c r="AD117" s="2">
        <v>95.975051862864262</v>
      </c>
      <c r="AE117" s="9">
        <v>115.22345069637502</v>
      </c>
      <c r="AF117" s="2"/>
      <c r="AG117" s="9"/>
    </row>
    <row r="118" spans="2:33" x14ac:dyDescent="0.25">
      <c r="B118">
        <v>18</v>
      </c>
      <c r="Q118">
        <v>18</v>
      </c>
      <c r="AD118" s="2">
        <v>120.76568816545563</v>
      </c>
      <c r="AE118" s="9">
        <v>104.63412176591737</v>
      </c>
      <c r="AF118" s="2"/>
      <c r="AG118" s="9"/>
    </row>
    <row r="119" spans="2:33" x14ac:dyDescent="0.25">
      <c r="B119">
        <v>19</v>
      </c>
      <c r="Q119">
        <v>19</v>
      </c>
      <c r="AD119" s="2">
        <v>96.327073535051184</v>
      </c>
      <c r="AE119" s="9"/>
      <c r="AF119" s="2"/>
      <c r="AG119" s="9"/>
    </row>
    <row r="120" spans="2:33" x14ac:dyDescent="0.25">
      <c r="B120">
        <v>20</v>
      </c>
      <c r="Q120">
        <v>20</v>
      </c>
      <c r="AD120" s="2">
        <v>121.0656113724632</v>
      </c>
      <c r="AE120" s="9"/>
      <c r="AF120" s="2"/>
      <c r="AG120" s="9"/>
    </row>
    <row r="121" spans="2:33" x14ac:dyDescent="0.25">
      <c r="AD121" s="5"/>
      <c r="AE121" s="5"/>
      <c r="AF121" s="5"/>
      <c r="AG121" s="5"/>
    </row>
    <row r="122" spans="2:33" x14ac:dyDescent="0.25">
      <c r="AD122" s="5"/>
      <c r="AE122" s="5"/>
      <c r="AF122" s="5"/>
      <c r="AG122" s="5"/>
    </row>
    <row r="123" spans="2:33" x14ac:dyDescent="0.25">
      <c r="AD123" s="5"/>
      <c r="AE123" s="5"/>
      <c r="AF123" s="5"/>
      <c r="AG123" s="4"/>
    </row>
    <row r="124" spans="2:33" x14ac:dyDescent="0.25">
      <c r="AD124" s="5"/>
      <c r="AE124" s="5"/>
      <c r="AF124" s="5"/>
      <c r="AG124" s="4"/>
    </row>
    <row r="125" spans="2:33" x14ac:dyDescent="0.25">
      <c r="AD125" s="5"/>
      <c r="AE125" s="5"/>
      <c r="AF125" s="5"/>
      <c r="AG125" s="4"/>
    </row>
    <row r="126" spans="2:33" x14ac:dyDescent="0.25">
      <c r="AD126" s="5"/>
      <c r="AE126" s="5"/>
      <c r="AF126" s="5"/>
      <c r="AG126" s="5"/>
    </row>
    <row r="127" spans="2:33" x14ac:dyDescent="0.25">
      <c r="AD127" s="5"/>
      <c r="AE127" s="5"/>
      <c r="AF127" s="5"/>
      <c r="AG127" s="5"/>
    </row>
    <row r="128" spans="2:33" x14ac:dyDescent="0.25">
      <c r="AD128" s="5"/>
      <c r="AE128" s="5"/>
      <c r="AF128" s="5"/>
      <c r="AG128" s="5"/>
    </row>
    <row r="129" spans="29:33" x14ac:dyDescent="0.25">
      <c r="AD129" s="5"/>
      <c r="AE129" s="5"/>
      <c r="AF129" s="5"/>
      <c r="AG129" s="4"/>
    </row>
    <row r="130" spans="29:33" x14ac:dyDescent="0.25">
      <c r="AD130" s="5"/>
      <c r="AE130" s="5"/>
      <c r="AF130" s="5"/>
      <c r="AG130" s="4"/>
    </row>
    <row r="131" spans="29:33" x14ac:dyDescent="0.25">
      <c r="AD131" s="5"/>
      <c r="AE131" s="5"/>
      <c r="AF131" s="5"/>
      <c r="AG131" s="4"/>
    </row>
    <row r="132" spans="29:33" x14ac:dyDescent="0.25">
      <c r="AD132" s="5"/>
      <c r="AE132" s="5"/>
      <c r="AF132" s="5"/>
      <c r="AG132" s="4"/>
    </row>
    <row r="133" spans="29:33" x14ac:dyDescent="0.25">
      <c r="AD133" s="5"/>
      <c r="AE133" s="5"/>
      <c r="AF133" s="5"/>
      <c r="AG133" s="4"/>
    </row>
    <row r="134" spans="29:33" x14ac:dyDescent="0.25">
      <c r="AD134" s="5"/>
      <c r="AE134" s="4"/>
      <c r="AF134" s="5"/>
      <c r="AG134" s="4"/>
    </row>
    <row r="135" spans="29:33" x14ac:dyDescent="0.25">
      <c r="AD135" s="5"/>
      <c r="AE135" s="4"/>
      <c r="AF135" s="5"/>
      <c r="AG135" s="4"/>
    </row>
    <row r="136" spans="29:33" x14ac:dyDescent="0.25">
      <c r="AD136" s="5"/>
      <c r="AE136" s="4"/>
      <c r="AF136" s="5"/>
      <c r="AG136" s="4"/>
    </row>
    <row r="139" spans="29:33" x14ac:dyDescent="0.25">
      <c r="AC139" t="s">
        <v>7</v>
      </c>
      <c r="AD139" s="2">
        <f>AVERAGE(AD101:AD138)</f>
        <v>100</v>
      </c>
      <c r="AE139" s="2">
        <f t="shared" ref="AE139:AG139" si="6">AVERAGE(AE101:AE138)</f>
        <v>95.00250573817479</v>
      </c>
      <c r="AF139" s="2">
        <f t="shared" si="6"/>
        <v>18.137652502347692</v>
      </c>
      <c r="AG139" s="2">
        <f t="shared" si="6"/>
        <v>16.912585937637708</v>
      </c>
    </row>
    <row r="140" spans="29:33" x14ac:dyDescent="0.25">
      <c r="AC140" t="s">
        <v>8</v>
      </c>
      <c r="AD140" s="2">
        <f>STDEV(AD101:AD138)/(SQRT(COUNT(AD101:AD138)))</f>
        <v>3.067047427424801</v>
      </c>
      <c r="AE140" s="2">
        <f t="shared" ref="AE140:AG140" si="7">STDEV(AE101:AE138)/(SQRT(COUNT(AE101:AE138)))</f>
        <v>2.5207549821323347</v>
      </c>
      <c r="AF140" s="2">
        <f t="shared" si="7"/>
        <v>1.3545648670617425</v>
      </c>
      <c r="AG140" s="2">
        <f t="shared" si="7"/>
        <v>0.96526586063804742</v>
      </c>
    </row>
    <row r="141" spans="29:33" x14ac:dyDescent="0.25">
      <c r="AC141" t="s">
        <v>9</v>
      </c>
      <c r="AD141">
        <f>COUNT(AD101:AD138)</f>
        <v>20</v>
      </c>
      <c r="AE141">
        <f t="shared" ref="AE141:AG141" si="8">COUNT(AE101:AE138)</f>
        <v>18</v>
      </c>
      <c r="AF141">
        <f t="shared" si="8"/>
        <v>16</v>
      </c>
      <c r="AG141">
        <f t="shared" si="8"/>
        <v>15</v>
      </c>
    </row>
    <row r="146" spans="1:33" s="1" customFormat="1" x14ac:dyDescent="0.25"/>
    <row r="150" spans="1:33" x14ac:dyDescent="0.25">
      <c r="A150" t="s">
        <v>3</v>
      </c>
      <c r="B150" t="s">
        <v>1</v>
      </c>
      <c r="C150" t="s">
        <v>13</v>
      </c>
      <c r="D150" t="s">
        <v>14</v>
      </c>
      <c r="E150" t="s">
        <v>15</v>
      </c>
      <c r="F150" t="s">
        <v>16</v>
      </c>
      <c r="G150" t="s">
        <v>17</v>
      </c>
      <c r="H150" t="s">
        <v>18</v>
      </c>
      <c r="I150" t="s">
        <v>19</v>
      </c>
      <c r="J150" t="s">
        <v>20</v>
      </c>
      <c r="K150" t="s">
        <v>21</v>
      </c>
      <c r="L150" t="s">
        <v>22</v>
      </c>
      <c r="R150" t="s">
        <v>13</v>
      </c>
      <c r="S150" t="s">
        <v>14</v>
      </c>
      <c r="T150" t="s">
        <v>15</v>
      </c>
      <c r="U150" t="s">
        <v>16</v>
      </c>
      <c r="V150" t="s">
        <v>17</v>
      </c>
      <c r="W150" t="s">
        <v>18</v>
      </c>
      <c r="X150" t="s">
        <v>19</v>
      </c>
      <c r="Y150" t="s">
        <v>20</v>
      </c>
      <c r="Z150" t="s">
        <v>21</v>
      </c>
      <c r="AA150" t="s">
        <v>22</v>
      </c>
      <c r="AD150" t="s">
        <v>6</v>
      </c>
      <c r="AE150" s="6" t="s">
        <v>26</v>
      </c>
      <c r="AF150" t="s">
        <v>27</v>
      </c>
      <c r="AG150" s="6" t="s">
        <v>25</v>
      </c>
    </row>
    <row r="151" spans="1:33" x14ac:dyDescent="0.25">
      <c r="B151">
        <v>1</v>
      </c>
      <c r="D151">
        <v>643</v>
      </c>
      <c r="E151">
        <v>1304</v>
      </c>
      <c r="G151">
        <v>1384</v>
      </c>
      <c r="H151">
        <v>984</v>
      </c>
      <c r="I151">
        <v>1277</v>
      </c>
      <c r="J151">
        <v>633</v>
      </c>
      <c r="K151">
        <v>605</v>
      </c>
      <c r="Q151">
        <v>1</v>
      </c>
      <c r="S151">
        <v>37.863124836430259</v>
      </c>
      <c r="T151">
        <v>76.786181627846119</v>
      </c>
      <c r="V151">
        <v>88.625630352997675</v>
      </c>
      <c r="W151">
        <v>63.011286320339387</v>
      </c>
      <c r="X151">
        <v>81.77379332426159</v>
      </c>
      <c r="Y151">
        <v>40.534699431681744</v>
      </c>
      <c r="Z151">
        <v>102.4073725785217</v>
      </c>
      <c r="AD151" s="7">
        <v>91.036377911541493</v>
      </c>
      <c r="AE151" s="8">
        <v>76.786181627846119</v>
      </c>
      <c r="AF151" s="7">
        <v>37.863124836430259</v>
      </c>
      <c r="AG151" s="8">
        <v>28.559277676001049</v>
      </c>
    </row>
    <row r="152" spans="1:33" x14ac:dyDescent="0.25">
      <c r="B152">
        <v>2</v>
      </c>
      <c r="C152">
        <v>1546</v>
      </c>
      <c r="D152">
        <v>473</v>
      </c>
      <c r="E152">
        <v>1408</v>
      </c>
      <c r="G152">
        <v>1647</v>
      </c>
      <c r="H152">
        <v>833</v>
      </c>
      <c r="I152">
        <v>1355</v>
      </c>
      <c r="J152">
        <v>627</v>
      </c>
      <c r="L152">
        <v>528</v>
      </c>
      <c r="Q152">
        <v>2</v>
      </c>
      <c r="R152">
        <v>91.036377911541493</v>
      </c>
      <c r="S152">
        <v>27.852656372677309</v>
      </c>
      <c r="T152">
        <v>82.910232923318503</v>
      </c>
      <c r="V152">
        <v>105.4670615544705</v>
      </c>
      <c r="W152">
        <v>53.341871448010892</v>
      </c>
      <c r="X152">
        <v>86.768590410629955</v>
      </c>
      <c r="Y152">
        <v>40.150484271191864</v>
      </c>
      <c r="AA152">
        <v>89.373706977618951</v>
      </c>
      <c r="AD152" s="7">
        <v>97.867050510337606</v>
      </c>
      <c r="AE152" s="8">
        <v>82.910232923318503</v>
      </c>
      <c r="AF152" s="7">
        <v>27.852656372677309</v>
      </c>
      <c r="AG152" s="8">
        <v>43.103899502747971</v>
      </c>
    </row>
    <row r="153" spans="1:33" x14ac:dyDescent="0.25">
      <c r="B153">
        <v>3</v>
      </c>
      <c r="D153">
        <v>474</v>
      </c>
      <c r="E153">
        <v>1104</v>
      </c>
      <c r="F153">
        <v>485</v>
      </c>
      <c r="G153">
        <v>1404</v>
      </c>
      <c r="H153">
        <v>861</v>
      </c>
      <c r="I153">
        <v>1285</v>
      </c>
      <c r="J153">
        <v>707</v>
      </c>
      <c r="L153">
        <v>627</v>
      </c>
      <c r="Q153">
        <v>3</v>
      </c>
      <c r="S153">
        <v>27.911541481287621</v>
      </c>
      <c r="T153">
        <v>65.009159905783832</v>
      </c>
      <c r="U153">
        <v>28.559277676001049</v>
      </c>
      <c r="V153">
        <v>89.906347554630599</v>
      </c>
      <c r="W153">
        <v>55.134875530296966</v>
      </c>
      <c r="X153">
        <v>82.286080204914754</v>
      </c>
      <c r="Y153">
        <v>45.273353077723527</v>
      </c>
      <c r="AA153">
        <v>106.13127703592251</v>
      </c>
      <c r="AD153" s="7">
        <v>112.29390211986392</v>
      </c>
      <c r="AE153" s="8">
        <v>65.009159905783832</v>
      </c>
      <c r="AF153" s="7">
        <v>27.911541481287621</v>
      </c>
      <c r="AG153" s="8">
        <v>35.154409840355925</v>
      </c>
    </row>
    <row r="154" spans="1:33" x14ac:dyDescent="0.25">
      <c r="B154">
        <v>4</v>
      </c>
      <c r="C154">
        <v>1662</v>
      </c>
      <c r="H154">
        <v>857</v>
      </c>
      <c r="I154">
        <v>1279</v>
      </c>
      <c r="J154">
        <v>660</v>
      </c>
      <c r="K154">
        <v>545</v>
      </c>
      <c r="Q154">
        <v>4</v>
      </c>
      <c r="R154">
        <v>97.867050510337606</v>
      </c>
      <c r="W154">
        <v>54.878732089970384</v>
      </c>
      <c r="X154">
        <v>81.901865044424881</v>
      </c>
      <c r="Y154">
        <v>42.263667653886181</v>
      </c>
      <c r="Z154">
        <v>92.251269512883198</v>
      </c>
      <c r="AD154" s="7">
        <v>104.63883800052342</v>
      </c>
      <c r="AE154" s="8">
        <v>77.728343365611096</v>
      </c>
      <c r="AF154" s="7">
        <v>35.09552473174562</v>
      </c>
      <c r="AG154" s="8">
        <v>38.216435488092124</v>
      </c>
    </row>
    <row r="155" spans="1:33" x14ac:dyDescent="0.25">
      <c r="B155">
        <v>5</v>
      </c>
      <c r="C155">
        <v>1907</v>
      </c>
      <c r="F155">
        <v>732</v>
      </c>
      <c r="G155">
        <v>1605</v>
      </c>
      <c r="H155">
        <v>791</v>
      </c>
      <c r="I155">
        <v>1330</v>
      </c>
      <c r="J155">
        <v>719</v>
      </c>
      <c r="K155">
        <v>544</v>
      </c>
      <c r="Q155">
        <v>5</v>
      </c>
      <c r="R155">
        <v>112.29390211986392</v>
      </c>
      <c r="U155">
        <v>43.103899502747971</v>
      </c>
      <c r="V155">
        <v>102.77755543104139</v>
      </c>
      <c r="W155">
        <v>50.652365324581758</v>
      </c>
      <c r="X155">
        <v>85.167693908588816</v>
      </c>
      <c r="Y155">
        <v>46.041783398703274</v>
      </c>
      <c r="Z155">
        <v>92.082001128455886</v>
      </c>
      <c r="AD155" s="7">
        <v>104.57995289191311</v>
      </c>
      <c r="AE155" s="8">
        <v>93.274012038733318</v>
      </c>
      <c r="AF155" s="7">
        <v>53.173253075111226</v>
      </c>
      <c r="AG155" s="8">
        <v>42.043967547762371</v>
      </c>
    </row>
    <row r="156" spans="1:33" x14ac:dyDescent="0.25">
      <c r="B156">
        <v>6</v>
      </c>
      <c r="C156">
        <v>1777</v>
      </c>
      <c r="D156">
        <v>596</v>
      </c>
      <c r="F156">
        <v>597</v>
      </c>
      <c r="G156">
        <v>1750</v>
      </c>
      <c r="I156">
        <v>1298</v>
      </c>
      <c r="J156">
        <v>751</v>
      </c>
      <c r="K156">
        <v>739</v>
      </c>
      <c r="L156">
        <v>478</v>
      </c>
      <c r="Q156">
        <v>6</v>
      </c>
      <c r="R156">
        <v>104.63883800052342</v>
      </c>
      <c r="S156">
        <v>35.09552473174562</v>
      </c>
      <c r="U156">
        <v>35.154409840355925</v>
      </c>
      <c r="V156">
        <v>112.06275514288002</v>
      </c>
      <c r="X156">
        <v>83.118546385976146</v>
      </c>
      <c r="Y156">
        <v>48.090930921315937</v>
      </c>
      <c r="Z156">
        <v>125.08933609178108</v>
      </c>
      <c r="AA156">
        <v>80.910287756253524</v>
      </c>
      <c r="AD156" s="7">
        <v>113.35383407484952</v>
      </c>
      <c r="AE156" s="9">
        <v>81.77379332426159</v>
      </c>
      <c r="AF156" s="7">
        <v>54.93980633342057</v>
      </c>
      <c r="AG156" s="8">
        <v>39.040827008636484</v>
      </c>
    </row>
    <row r="157" spans="1:33" x14ac:dyDescent="0.25">
      <c r="B157">
        <v>7</v>
      </c>
      <c r="C157">
        <v>1776</v>
      </c>
      <c r="F157">
        <v>649</v>
      </c>
      <c r="G157">
        <v>1600</v>
      </c>
      <c r="H157">
        <v>761</v>
      </c>
      <c r="I157">
        <v>1191</v>
      </c>
      <c r="J157">
        <v>897</v>
      </c>
      <c r="K157">
        <v>509</v>
      </c>
      <c r="Q157">
        <v>7</v>
      </c>
      <c r="R157">
        <v>104.57995289191311</v>
      </c>
      <c r="U157">
        <v>38.216435488092124</v>
      </c>
      <c r="V157">
        <v>102.45737613063315</v>
      </c>
      <c r="W157">
        <v>48.731289522132393</v>
      </c>
      <c r="X157">
        <v>76.26670935724006</v>
      </c>
      <c r="Y157">
        <v>57.440166493236212</v>
      </c>
      <c r="Z157">
        <v>86.157607673500095</v>
      </c>
      <c r="AD157" s="7">
        <v>102.81339963360377</v>
      </c>
      <c r="AE157" s="9">
        <v>86.768590410629955</v>
      </c>
      <c r="AF157" s="7">
        <v>45.164878304108875</v>
      </c>
      <c r="AG157" s="9">
        <v>40.534699431681744</v>
      </c>
    </row>
    <row r="158" spans="1:33" x14ac:dyDescent="0.25">
      <c r="B158">
        <v>8</v>
      </c>
      <c r="D158">
        <v>903</v>
      </c>
      <c r="F158">
        <v>714</v>
      </c>
      <c r="I158">
        <v>1424</v>
      </c>
      <c r="K158">
        <v>621</v>
      </c>
      <c r="L158">
        <v>599</v>
      </c>
      <c r="Q158">
        <v>8</v>
      </c>
      <c r="S158">
        <v>53.173253075111226</v>
      </c>
      <c r="U158">
        <v>42.043967547762371</v>
      </c>
      <c r="X158">
        <v>91.18706475626351</v>
      </c>
      <c r="Z158">
        <v>105.11566672935867</v>
      </c>
      <c r="AA158">
        <v>101.39176227195786</v>
      </c>
      <c r="AD158" s="7">
        <v>87.915467155194989</v>
      </c>
      <c r="AE158" s="9">
        <v>82.286080204914754</v>
      </c>
      <c r="AF158" s="7">
        <v>34.977754514524996</v>
      </c>
      <c r="AG158" s="9">
        <v>40.150484271191864</v>
      </c>
    </row>
    <row r="159" spans="1:33" x14ac:dyDescent="0.25">
      <c r="B159">
        <v>9</v>
      </c>
      <c r="C159">
        <v>1925</v>
      </c>
      <c r="D159">
        <v>933</v>
      </c>
      <c r="E159">
        <v>1320</v>
      </c>
      <c r="F159">
        <v>663</v>
      </c>
      <c r="G159">
        <v>1426</v>
      </c>
      <c r="I159">
        <v>1164</v>
      </c>
      <c r="K159">
        <v>617</v>
      </c>
      <c r="Q159">
        <v>9</v>
      </c>
      <c r="R159">
        <v>113.35383407484952</v>
      </c>
      <c r="S159">
        <v>54.93980633342057</v>
      </c>
      <c r="T159">
        <v>77.728343365611096</v>
      </c>
      <c r="U159">
        <v>39.040827008636484</v>
      </c>
      <c r="V159">
        <v>91.315136476426801</v>
      </c>
      <c r="X159">
        <v>74.537741135035617</v>
      </c>
      <c r="Z159">
        <v>104.4385931916494</v>
      </c>
      <c r="AD159" s="7">
        <v>85.5011777021722</v>
      </c>
      <c r="AE159" s="9">
        <v>81.901865044424881</v>
      </c>
      <c r="AF159" s="2">
        <v>63.011286320339387</v>
      </c>
      <c r="AG159" s="9">
        <v>45.273353077723527</v>
      </c>
    </row>
    <row r="160" spans="1:33" x14ac:dyDescent="0.25">
      <c r="B160">
        <v>10</v>
      </c>
      <c r="C160">
        <v>1746</v>
      </c>
      <c r="D160">
        <v>767</v>
      </c>
      <c r="E160">
        <v>1584</v>
      </c>
      <c r="K160">
        <v>585</v>
      </c>
      <c r="L160">
        <v>550</v>
      </c>
      <c r="Q160">
        <v>10</v>
      </c>
      <c r="R160">
        <v>102.81339963360377</v>
      </c>
      <c r="S160">
        <v>45.164878304108875</v>
      </c>
      <c r="T160">
        <v>93.274012038733318</v>
      </c>
      <c r="Z160">
        <v>99.022004889975548</v>
      </c>
      <c r="AA160">
        <v>93.097611435019743</v>
      </c>
      <c r="AD160" s="2">
        <v>88.625630352997675</v>
      </c>
      <c r="AE160" s="9">
        <v>85.167693908588816</v>
      </c>
      <c r="AF160" s="2">
        <v>53.341871448010892</v>
      </c>
      <c r="AG160" s="9">
        <v>42.263667653886181</v>
      </c>
    </row>
    <row r="161" spans="2:33" x14ac:dyDescent="0.25">
      <c r="B161">
        <v>11</v>
      </c>
      <c r="C161">
        <v>1493</v>
      </c>
      <c r="D161">
        <v>594</v>
      </c>
      <c r="G161">
        <v>1677</v>
      </c>
      <c r="L161">
        <v>598</v>
      </c>
      <c r="Q161">
        <v>11</v>
      </c>
      <c r="R161">
        <v>87.915467155194989</v>
      </c>
      <c r="S161">
        <v>34.977754514524996</v>
      </c>
      <c r="V161">
        <v>107.38813735691988</v>
      </c>
      <c r="AA161">
        <v>101.22249388753055</v>
      </c>
      <c r="AD161" s="2">
        <v>105.4670615544705</v>
      </c>
      <c r="AE161" s="9">
        <v>83.118546385976146</v>
      </c>
      <c r="AF161" s="2">
        <v>55.134875530296966</v>
      </c>
      <c r="AG161" s="9">
        <v>46.041783398703274</v>
      </c>
    </row>
    <row r="162" spans="2:33" x14ac:dyDescent="0.25">
      <c r="B162">
        <v>12</v>
      </c>
      <c r="C162">
        <v>1452</v>
      </c>
      <c r="Q162">
        <v>12</v>
      </c>
      <c r="R162">
        <v>85.5011777021722</v>
      </c>
      <c r="AD162" s="2">
        <v>89.906347554630599</v>
      </c>
      <c r="AE162" s="9">
        <v>76.26670935724006</v>
      </c>
      <c r="AF162" s="2">
        <v>54.878732089970384</v>
      </c>
      <c r="AG162" s="9">
        <v>48.090930921315937</v>
      </c>
    </row>
    <row r="163" spans="2:33" x14ac:dyDescent="0.25">
      <c r="B163">
        <v>13</v>
      </c>
      <c r="Q163">
        <v>13</v>
      </c>
      <c r="AD163" s="2">
        <v>102.77755543104139</v>
      </c>
      <c r="AE163" s="9">
        <v>91.18706475626351</v>
      </c>
      <c r="AF163" s="2">
        <v>50.652365324581758</v>
      </c>
      <c r="AG163" s="9">
        <v>57.440166493236212</v>
      </c>
    </row>
    <row r="164" spans="2:33" x14ac:dyDescent="0.25">
      <c r="B164">
        <v>14</v>
      </c>
      <c r="K164">
        <v>552</v>
      </c>
      <c r="Q164">
        <v>14</v>
      </c>
      <c r="Z164">
        <v>93.436148203874353</v>
      </c>
      <c r="AD164" s="2">
        <v>112.06275514288002</v>
      </c>
      <c r="AE164" s="9">
        <v>74.537741135035617</v>
      </c>
      <c r="AF164" s="2">
        <v>48.731289522132393</v>
      </c>
      <c r="AG164" s="9"/>
    </row>
    <row r="165" spans="2:33" x14ac:dyDescent="0.25">
      <c r="B165">
        <v>15</v>
      </c>
      <c r="Q165">
        <v>15</v>
      </c>
      <c r="AD165" s="2">
        <v>102.45737613063315</v>
      </c>
      <c r="AE165" s="10">
        <v>89.373706977618951</v>
      </c>
      <c r="AF165" s="2"/>
      <c r="AG165" s="9"/>
    </row>
    <row r="166" spans="2:33" x14ac:dyDescent="0.25">
      <c r="B166">
        <v>16</v>
      </c>
      <c r="Q166">
        <v>16</v>
      </c>
      <c r="AD166" s="2">
        <v>91.315136476426801</v>
      </c>
      <c r="AE166" s="10">
        <v>106.13127703592251</v>
      </c>
      <c r="AF166" s="2"/>
      <c r="AG166" s="9"/>
    </row>
    <row r="167" spans="2:33" x14ac:dyDescent="0.25">
      <c r="B167">
        <v>17</v>
      </c>
      <c r="Q167">
        <v>17</v>
      </c>
      <c r="AD167" s="2">
        <v>107.38813735691988</v>
      </c>
      <c r="AE167" s="10">
        <v>80.910287756253524</v>
      </c>
      <c r="AF167" s="2"/>
      <c r="AG167" s="9"/>
    </row>
    <row r="168" spans="2:33" x14ac:dyDescent="0.25">
      <c r="B168">
        <v>18</v>
      </c>
      <c r="Q168">
        <v>18</v>
      </c>
      <c r="AD168" s="11">
        <v>102.4073725785217</v>
      </c>
      <c r="AE168" s="10">
        <v>101.39176227195786</v>
      </c>
      <c r="AF168" s="2"/>
      <c r="AG168" s="9"/>
    </row>
    <row r="169" spans="2:33" x14ac:dyDescent="0.25">
      <c r="B169">
        <v>19</v>
      </c>
      <c r="Q169">
        <v>19</v>
      </c>
      <c r="AD169" s="11">
        <v>92.251269512883198</v>
      </c>
      <c r="AE169" s="10">
        <v>93.097611435019743</v>
      </c>
      <c r="AF169" s="2"/>
      <c r="AG169" s="9"/>
    </row>
    <row r="170" spans="2:33" x14ac:dyDescent="0.25">
      <c r="B170">
        <v>20</v>
      </c>
      <c r="Q170">
        <v>20</v>
      </c>
      <c r="AD170" s="11">
        <v>92.082001128455886</v>
      </c>
      <c r="AE170" s="10">
        <v>101.22249388753055</v>
      </c>
      <c r="AF170" s="2"/>
      <c r="AG170" s="9"/>
    </row>
    <row r="171" spans="2:33" x14ac:dyDescent="0.25">
      <c r="AD171" s="11">
        <v>125.08933609178108</v>
      </c>
      <c r="AE171" s="9"/>
      <c r="AF171" s="2"/>
      <c r="AG171" s="9"/>
    </row>
    <row r="172" spans="2:33" x14ac:dyDescent="0.25">
      <c r="AD172" s="11">
        <v>86.157607673500095</v>
      </c>
      <c r="AE172" s="9"/>
      <c r="AF172" s="2"/>
      <c r="AG172" s="9"/>
    </row>
    <row r="173" spans="2:33" x14ac:dyDescent="0.25">
      <c r="AD173" s="11">
        <v>105.11566672935867</v>
      </c>
      <c r="AE173" s="6"/>
      <c r="AG173" s="6"/>
    </row>
    <row r="174" spans="2:33" x14ac:dyDescent="0.25">
      <c r="AD174" s="11">
        <v>104.4385931916494</v>
      </c>
      <c r="AE174" s="6"/>
      <c r="AG174" s="6"/>
    </row>
    <row r="175" spans="2:33" x14ac:dyDescent="0.25">
      <c r="AD175" s="11">
        <v>99.022004889975548</v>
      </c>
      <c r="AE175" s="6"/>
      <c r="AG175" s="6"/>
    </row>
    <row r="176" spans="2:33" x14ac:dyDescent="0.25">
      <c r="AD176" s="11">
        <v>93.436148203874353</v>
      </c>
      <c r="AE176" s="6"/>
      <c r="AF176" s="2"/>
      <c r="AG176" s="9"/>
    </row>
    <row r="177" spans="29:33" x14ac:dyDescent="0.25">
      <c r="AD177" s="5"/>
      <c r="AE177" s="4"/>
      <c r="AF177" s="5"/>
      <c r="AG177" s="5"/>
    </row>
    <row r="178" spans="29:33" x14ac:dyDescent="0.25">
      <c r="AD178" s="4"/>
      <c r="AE178" s="4"/>
      <c r="AF178" s="5"/>
      <c r="AG178" s="5"/>
    </row>
    <row r="179" spans="29:33" x14ac:dyDescent="0.25">
      <c r="AD179" s="4"/>
      <c r="AE179" s="4"/>
      <c r="AF179" s="5"/>
      <c r="AG179" s="4"/>
    </row>
    <row r="180" spans="29:33" x14ac:dyDescent="0.25">
      <c r="AF180" s="2"/>
    </row>
    <row r="187" spans="29:33" x14ac:dyDescent="0.25">
      <c r="AC187" t="s">
        <v>7</v>
      </c>
      <c r="AD187" s="2">
        <f>AVERAGE(AD151:AD186)</f>
        <v>100</v>
      </c>
      <c r="AE187" s="2">
        <f t="shared" ref="AE187:AG187" si="9">AVERAGE(AE151:AE186)</f>
        <v>85.542157687646551</v>
      </c>
      <c r="AF187" s="2">
        <f t="shared" si="9"/>
        <v>45.90921142033131</v>
      </c>
      <c r="AG187" s="2">
        <f t="shared" si="9"/>
        <v>41.993377100871903</v>
      </c>
    </row>
    <row r="188" spans="29:33" x14ac:dyDescent="0.25">
      <c r="AC188" t="s">
        <v>8</v>
      </c>
      <c r="AD188" s="2">
        <f>STDEV(AD151:AD186)/(SQRT(COUNT(AD151:AD186)))</f>
        <v>1.9259267206213968</v>
      </c>
      <c r="AE188" s="2">
        <f t="shared" ref="AE188:AG188" si="10">STDEV(AE151:AE186)/(SQRT(COUNT(AE151:AE186)))</f>
        <v>2.2506248943239595</v>
      </c>
      <c r="AF188" s="2">
        <f t="shared" si="10"/>
        <v>2.9924369631870409</v>
      </c>
      <c r="AG188" s="2">
        <f t="shared" si="10"/>
        <v>1.8946508922274654</v>
      </c>
    </row>
    <row r="189" spans="29:33" x14ac:dyDescent="0.25">
      <c r="AC189" t="s">
        <v>9</v>
      </c>
      <c r="AD189">
        <f>COUNT(AD151:AD186)</f>
        <v>26</v>
      </c>
      <c r="AE189">
        <f t="shared" ref="AE189:AG189" si="11">COUNT(AE151:AE186)</f>
        <v>20</v>
      </c>
      <c r="AF189">
        <f t="shared" si="11"/>
        <v>14</v>
      </c>
      <c r="AG189">
        <f t="shared" si="11"/>
        <v>13</v>
      </c>
    </row>
    <row r="196" spans="1:33" s="1" customFormat="1" x14ac:dyDescent="0.25"/>
    <row r="200" spans="1:33" x14ac:dyDescent="0.25">
      <c r="A200" t="s">
        <v>3</v>
      </c>
      <c r="B200" t="s">
        <v>2</v>
      </c>
      <c r="C200" t="s">
        <v>13</v>
      </c>
      <c r="D200" t="s">
        <v>14</v>
      </c>
      <c r="E200" t="s">
        <v>15</v>
      </c>
      <c r="F200" t="s">
        <v>16</v>
      </c>
      <c r="G200" t="s">
        <v>17</v>
      </c>
      <c r="H200" t="s">
        <v>18</v>
      </c>
      <c r="I200" t="s">
        <v>19</v>
      </c>
      <c r="J200" t="s">
        <v>20</v>
      </c>
      <c r="K200" t="s">
        <v>21</v>
      </c>
      <c r="L200" t="s">
        <v>22</v>
      </c>
      <c r="R200" t="s">
        <v>13</v>
      </c>
      <c r="S200" t="s">
        <v>14</v>
      </c>
      <c r="T200" t="s">
        <v>15</v>
      </c>
      <c r="U200" t="s">
        <v>16</v>
      </c>
      <c r="V200" t="s">
        <v>17</v>
      </c>
      <c r="W200" t="s">
        <v>18</v>
      </c>
      <c r="X200" t="s">
        <v>19</v>
      </c>
      <c r="Y200" t="s">
        <v>20</v>
      </c>
      <c r="Z200" t="s">
        <v>21</v>
      </c>
      <c r="AA200" t="s">
        <v>22</v>
      </c>
      <c r="AD200" t="s">
        <v>6</v>
      </c>
      <c r="AE200" s="6" t="s">
        <v>26</v>
      </c>
      <c r="AF200" t="s">
        <v>27</v>
      </c>
      <c r="AG200" s="6" t="s">
        <v>25</v>
      </c>
    </row>
    <row r="201" spans="1:33" x14ac:dyDescent="0.25">
      <c r="B201">
        <v>1</v>
      </c>
      <c r="C201">
        <v>110</v>
      </c>
      <c r="D201">
        <v>74</v>
      </c>
      <c r="E201">
        <v>142</v>
      </c>
      <c r="F201">
        <v>64</v>
      </c>
      <c r="G201">
        <v>151</v>
      </c>
      <c r="H201">
        <v>65</v>
      </c>
      <c r="I201">
        <v>210</v>
      </c>
      <c r="J201">
        <v>51</v>
      </c>
      <c r="K201">
        <v>114</v>
      </c>
      <c r="Q201">
        <v>1</v>
      </c>
      <c r="R201">
        <v>72.760072158749239</v>
      </c>
      <c r="S201">
        <v>48.947684906794947</v>
      </c>
      <c r="T201">
        <v>93.926638604930844</v>
      </c>
      <c r="U201">
        <v>42.333132892363196</v>
      </c>
      <c r="V201">
        <v>86.691022964509386</v>
      </c>
      <c r="W201">
        <v>37.317327766179545</v>
      </c>
      <c r="X201">
        <v>120.56367432150313</v>
      </c>
      <c r="Y201">
        <v>29.279749478079331</v>
      </c>
      <c r="Z201">
        <v>106.43153526970954</v>
      </c>
      <c r="AD201" s="7">
        <v>72.760072158749239</v>
      </c>
      <c r="AE201" s="8">
        <v>93.926638604930844</v>
      </c>
      <c r="AF201" s="7">
        <v>48.947684906794947</v>
      </c>
      <c r="AG201" s="8">
        <v>42.333132892363196</v>
      </c>
    </row>
    <row r="202" spans="1:33" x14ac:dyDescent="0.25">
      <c r="B202">
        <v>2</v>
      </c>
      <c r="C202">
        <v>129</v>
      </c>
      <c r="D202">
        <v>80</v>
      </c>
      <c r="E202">
        <v>137</v>
      </c>
      <c r="H202">
        <v>40</v>
      </c>
      <c r="I202">
        <v>187</v>
      </c>
      <c r="J202">
        <v>40</v>
      </c>
      <c r="L202">
        <v>94</v>
      </c>
      <c r="Q202">
        <v>2</v>
      </c>
      <c r="R202">
        <v>85.327720986169581</v>
      </c>
      <c r="S202">
        <v>52.916416115453998</v>
      </c>
      <c r="T202">
        <v>90.619362597714968</v>
      </c>
      <c r="W202">
        <v>22.964509394572026</v>
      </c>
      <c r="X202">
        <v>107.35908141962423</v>
      </c>
      <c r="Y202">
        <v>22.964509394572026</v>
      </c>
      <c r="AA202">
        <v>87.759336099585056</v>
      </c>
      <c r="AD202" s="7">
        <v>85.327720986169581</v>
      </c>
      <c r="AE202" s="8">
        <v>90.619362597714968</v>
      </c>
      <c r="AF202" s="7">
        <v>52.916416115453998</v>
      </c>
      <c r="AG202" s="8">
        <v>52.916416115453998</v>
      </c>
    </row>
    <row r="203" spans="1:33" x14ac:dyDescent="0.25">
      <c r="B203">
        <v>3</v>
      </c>
      <c r="C203">
        <v>144</v>
      </c>
      <c r="D203">
        <v>75</v>
      </c>
      <c r="E203">
        <v>165</v>
      </c>
      <c r="F203">
        <v>80</v>
      </c>
      <c r="G203">
        <v>147</v>
      </c>
      <c r="H203">
        <v>64</v>
      </c>
      <c r="I203">
        <v>157</v>
      </c>
      <c r="J203">
        <v>76</v>
      </c>
      <c r="Q203">
        <v>3</v>
      </c>
      <c r="R203">
        <v>95.249549007817194</v>
      </c>
      <c r="S203">
        <v>49.609140108238122</v>
      </c>
      <c r="T203">
        <v>109.14010823812387</v>
      </c>
      <c r="U203">
        <v>52.916416115453998</v>
      </c>
      <c r="V203">
        <v>84.394572025052199</v>
      </c>
      <c r="W203">
        <v>36.743215031315238</v>
      </c>
      <c r="X203">
        <v>90.135699373695203</v>
      </c>
      <c r="Y203">
        <v>43.632567849686851</v>
      </c>
      <c r="AD203" s="7">
        <v>95.249549007817194</v>
      </c>
      <c r="AE203" s="8">
        <v>109.14010823812387</v>
      </c>
      <c r="AF203" s="7">
        <v>49.609140108238122</v>
      </c>
      <c r="AG203" s="8">
        <v>43.656043295249546</v>
      </c>
    </row>
    <row r="204" spans="1:33" x14ac:dyDescent="0.25">
      <c r="B204">
        <v>4</v>
      </c>
      <c r="C204">
        <v>182</v>
      </c>
      <c r="D204">
        <v>33</v>
      </c>
      <c r="F204">
        <v>66</v>
      </c>
      <c r="G204">
        <v>217</v>
      </c>
      <c r="H204">
        <v>61</v>
      </c>
      <c r="I204">
        <v>145</v>
      </c>
      <c r="J204">
        <v>42</v>
      </c>
      <c r="K204">
        <v>69</v>
      </c>
      <c r="Q204">
        <v>4</v>
      </c>
      <c r="R204">
        <v>120.38484666265785</v>
      </c>
      <c r="S204">
        <v>21.828021647624773</v>
      </c>
      <c r="U204">
        <v>43.656043295249546</v>
      </c>
      <c r="V204">
        <v>124.58246346555325</v>
      </c>
      <c r="W204">
        <v>35.020876826722336</v>
      </c>
      <c r="X204">
        <v>83.246346555323598</v>
      </c>
      <c r="Y204">
        <v>24.112734864300624</v>
      </c>
      <c r="Z204">
        <v>64.419087136929448</v>
      </c>
      <c r="AD204" s="7">
        <v>120.38484666265785</v>
      </c>
      <c r="AE204" s="8">
        <v>113.10883944678292</v>
      </c>
      <c r="AF204" s="7">
        <v>21.828021647624773</v>
      </c>
      <c r="AG204" s="8">
        <v>71.437161755862903</v>
      </c>
    </row>
    <row r="205" spans="1:33" x14ac:dyDescent="0.25">
      <c r="B205">
        <v>5</v>
      </c>
      <c r="D205">
        <v>34</v>
      </c>
      <c r="E205">
        <v>171</v>
      </c>
      <c r="F205">
        <v>108</v>
      </c>
      <c r="G205">
        <v>173</v>
      </c>
      <c r="H205">
        <v>62</v>
      </c>
      <c r="I205">
        <v>151</v>
      </c>
      <c r="J205">
        <v>87</v>
      </c>
      <c r="K205">
        <v>82</v>
      </c>
      <c r="Q205">
        <v>5</v>
      </c>
      <c r="S205">
        <v>22.489476849067948</v>
      </c>
      <c r="T205">
        <v>113.10883944678292</v>
      </c>
      <c r="U205">
        <v>71.437161755862903</v>
      </c>
      <c r="V205">
        <v>99.321503131523997</v>
      </c>
      <c r="W205">
        <v>35.594989561586637</v>
      </c>
      <c r="X205">
        <v>86.691022964509386</v>
      </c>
      <c r="Y205">
        <v>49.947807933194156</v>
      </c>
      <c r="Z205">
        <v>76.556016597510364</v>
      </c>
      <c r="AD205" s="7">
        <v>111.12447384245338</v>
      </c>
      <c r="AE205" s="8">
        <v>89.296452194828618</v>
      </c>
      <c r="AF205" s="7">
        <v>22.489476849067948</v>
      </c>
      <c r="AG205" s="8">
        <v>58.2080577269994</v>
      </c>
    </row>
    <row r="206" spans="1:33" x14ac:dyDescent="0.25">
      <c r="B206">
        <v>6</v>
      </c>
      <c r="C206">
        <v>168</v>
      </c>
      <c r="D206">
        <v>26</v>
      </c>
      <c r="E206">
        <v>135</v>
      </c>
      <c r="F206">
        <v>88</v>
      </c>
      <c r="G206">
        <v>190</v>
      </c>
      <c r="H206">
        <v>54</v>
      </c>
      <c r="I206">
        <v>148</v>
      </c>
      <c r="J206">
        <v>64</v>
      </c>
      <c r="K206">
        <v>147</v>
      </c>
      <c r="L206">
        <v>110</v>
      </c>
      <c r="Q206">
        <v>6</v>
      </c>
      <c r="R206">
        <v>111.12447384245338</v>
      </c>
      <c r="S206">
        <v>17.19783523752255</v>
      </c>
      <c r="T206">
        <v>89.296452194828618</v>
      </c>
      <c r="U206">
        <v>58.2080577269994</v>
      </c>
      <c r="V206">
        <v>109.08141962421712</v>
      </c>
      <c r="W206">
        <v>31.002087682672229</v>
      </c>
      <c r="X206">
        <v>84.968684759916485</v>
      </c>
      <c r="Y206">
        <v>36.743215031315238</v>
      </c>
      <c r="Z206">
        <v>137.24066390041494</v>
      </c>
      <c r="AA206">
        <v>102.69709543568464</v>
      </c>
      <c r="AD206" s="7">
        <v>94.588093806374019</v>
      </c>
      <c r="AE206" s="8">
        <v>119.06193625977149</v>
      </c>
      <c r="AF206" s="7">
        <v>17.19783523752255</v>
      </c>
      <c r="AG206" s="8">
        <v>42.333132892363196</v>
      </c>
    </row>
    <row r="207" spans="1:33" x14ac:dyDescent="0.25">
      <c r="B207">
        <v>7</v>
      </c>
      <c r="C207">
        <v>143</v>
      </c>
      <c r="D207">
        <v>18</v>
      </c>
      <c r="E207">
        <v>180</v>
      </c>
      <c r="F207">
        <v>64</v>
      </c>
      <c r="G207">
        <v>202</v>
      </c>
      <c r="H207">
        <v>63</v>
      </c>
      <c r="I207">
        <v>157</v>
      </c>
      <c r="J207">
        <v>86</v>
      </c>
      <c r="K207">
        <v>126</v>
      </c>
      <c r="Q207">
        <v>7</v>
      </c>
      <c r="R207">
        <v>94.588093806374019</v>
      </c>
      <c r="S207">
        <v>11.906193625977149</v>
      </c>
      <c r="T207">
        <v>119.06193625977149</v>
      </c>
      <c r="U207">
        <v>42.333132892363196</v>
      </c>
      <c r="V207">
        <v>115.97077244258872</v>
      </c>
      <c r="W207">
        <v>36.169102296450937</v>
      </c>
      <c r="X207">
        <v>90.135699373695203</v>
      </c>
      <c r="Y207">
        <v>49.373695198329855</v>
      </c>
      <c r="Z207">
        <v>117.63485477178423</v>
      </c>
      <c r="AD207" s="7">
        <v>101.86410102224895</v>
      </c>
      <c r="AE207" s="8">
        <v>90.619362597714968</v>
      </c>
      <c r="AF207" s="7">
        <v>11.906193625977149</v>
      </c>
      <c r="AG207" s="8">
        <v>46.301864101022247</v>
      </c>
    </row>
    <row r="208" spans="1:33" x14ac:dyDescent="0.25">
      <c r="B208">
        <v>8</v>
      </c>
      <c r="C208">
        <v>154</v>
      </c>
      <c r="D208">
        <v>76</v>
      </c>
      <c r="E208">
        <v>137</v>
      </c>
      <c r="F208">
        <v>70</v>
      </c>
      <c r="G208">
        <v>154</v>
      </c>
      <c r="I208">
        <v>176</v>
      </c>
      <c r="J208">
        <v>68</v>
      </c>
      <c r="K208">
        <v>92</v>
      </c>
      <c r="L208">
        <v>115</v>
      </c>
      <c r="Q208">
        <v>8</v>
      </c>
      <c r="R208">
        <v>101.86410102224895</v>
      </c>
      <c r="S208">
        <v>50.270595309681298</v>
      </c>
      <c r="T208">
        <v>90.619362597714968</v>
      </c>
      <c r="U208">
        <v>46.301864101022247</v>
      </c>
      <c r="V208">
        <v>88.413361169102288</v>
      </c>
      <c r="X208">
        <v>101.0438413361169</v>
      </c>
      <c r="Y208">
        <v>39.03966597077244</v>
      </c>
      <c r="Z208">
        <v>85.892116182572607</v>
      </c>
      <c r="AA208">
        <v>107.36514522821577</v>
      </c>
      <c r="AD208" s="7">
        <v>117.07757065544197</v>
      </c>
      <c r="AE208" s="8">
        <v>121.7077570655442</v>
      </c>
      <c r="AF208" s="7">
        <v>50.270595309681298</v>
      </c>
      <c r="AG208" s="8">
        <v>29.1040288634997</v>
      </c>
    </row>
    <row r="209" spans="2:33" x14ac:dyDescent="0.25">
      <c r="B209">
        <v>9</v>
      </c>
      <c r="C209">
        <v>177</v>
      </c>
      <c r="E209">
        <v>184</v>
      </c>
      <c r="F209">
        <v>44</v>
      </c>
      <c r="G209">
        <v>144</v>
      </c>
      <c r="I209">
        <v>132</v>
      </c>
      <c r="Q209">
        <v>9</v>
      </c>
      <c r="R209">
        <v>117.07757065544197</v>
      </c>
      <c r="T209">
        <v>121.7077570655442</v>
      </c>
      <c r="U209">
        <v>29.1040288634997</v>
      </c>
      <c r="V209">
        <v>82.672233820459283</v>
      </c>
      <c r="X209">
        <v>75.782881002087677</v>
      </c>
      <c r="AD209" s="7">
        <v>95.249549007817194</v>
      </c>
      <c r="AE209" s="8">
        <v>98.55682501503307</v>
      </c>
      <c r="AF209" s="7">
        <v>31.088394467829222</v>
      </c>
      <c r="AG209" s="9">
        <v>29.279749478079331</v>
      </c>
    </row>
    <row r="210" spans="2:33" x14ac:dyDescent="0.25">
      <c r="B210">
        <v>10</v>
      </c>
      <c r="C210">
        <v>144</v>
      </c>
      <c r="D210">
        <v>47</v>
      </c>
      <c r="E210">
        <v>149</v>
      </c>
      <c r="G210">
        <v>184</v>
      </c>
      <c r="K210">
        <v>120</v>
      </c>
      <c r="L210">
        <v>105</v>
      </c>
      <c r="Q210">
        <v>10</v>
      </c>
      <c r="R210">
        <v>95.249549007817194</v>
      </c>
      <c r="S210">
        <v>31.088394467829222</v>
      </c>
      <c r="T210">
        <v>98.55682501503307</v>
      </c>
      <c r="V210">
        <v>105.63674321503132</v>
      </c>
      <c r="Z210">
        <v>112.03319502074689</v>
      </c>
      <c r="AA210">
        <v>98.029045643153523</v>
      </c>
      <c r="AD210" s="7">
        <v>109.14010823812387</v>
      </c>
      <c r="AE210" s="9">
        <v>120.56367432150313</v>
      </c>
      <c r="AF210" s="7">
        <v>20.505111244738426</v>
      </c>
      <c r="AG210" s="9">
        <v>22.964509394572026</v>
      </c>
    </row>
    <row r="211" spans="2:33" x14ac:dyDescent="0.25">
      <c r="B211">
        <v>11</v>
      </c>
      <c r="C211">
        <v>165</v>
      </c>
      <c r="D211">
        <v>31</v>
      </c>
      <c r="G211">
        <v>215</v>
      </c>
      <c r="K211">
        <v>121</v>
      </c>
      <c r="L211">
        <v>89</v>
      </c>
      <c r="Q211">
        <v>11</v>
      </c>
      <c r="R211">
        <v>109.14010823812387</v>
      </c>
      <c r="S211">
        <v>20.505111244738426</v>
      </c>
      <c r="V211">
        <v>123.43423799582463</v>
      </c>
      <c r="Z211">
        <v>112.96680497925311</v>
      </c>
      <c r="AA211">
        <v>83.091286307053934</v>
      </c>
      <c r="AD211" s="7">
        <v>97.233914612146719</v>
      </c>
      <c r="AE211" s="9">
        <v>107.35908141962423</v>
      </c>
      <c r="AF211" s="2">
        <v>37.317327766179545</v>
      </c>
      <c r="AG211" s="9">
        <v>43.632567849686851</v>
      </c>
    </row>
    <row r="212" spans="2:33" x14ac:dyDescent="0.25">
      <c r="B212">
        <v>12</v>
      </c>
      <c r="C212">
        <v>147</v>
      </c>
      <c r="G212">
        <v>139</v>
      </c>
      <c r="I212">
        <v>169</v>
      </c>
      <c r="L212">
        <v>116</v>
      </c>
      <c r="Q212">
        <v>12</v>
      </c>
      <c r="R212">
        <v>97.233914612146719</v>
      </c>
      <c r="V212">
        <v>79.801670146137781</v>
      </c>
      <c r="X212">
        <v>97.025052192066809</v>
      </c>
      <c r="AA212">
        <v>108.29875518672199</v>
      </c>
      <c r="AD212" s="2">
        <v>86.691022964509386</v>
      </c>
      <c r="AE212" s="9">
        <v>90.135699373695203</v>
      </c>
      <c r="AF212" s="2">
        <v>22.964509394572026</v>
      </c>
      <c r="AG212" s="9">
        <v>24.112734864300624</v>
      </c>
    </row>
    <row r="213" spans="2:33" x14ac:dyDescent="0.25">
      <c r="B213">
        <v>13</v>
      </c>
      <c r="Q213">
        <v>13</v>
      </c>
      <c r="AD213" s="2">
        <v>84.394572025052199</v>
      </c>
      <c r="AE213" s="9">
        <v>83.246346555323598</v>
      </c>
      <c r="AF213" s="2">
        <v>36.743215031315238</v>
      </c>
      <c r="AG213" s="9">
        <v>49.947807933194156</v>
      </c>
    </row>
    <row r="214" spans="2:33" x14ac:dyDescent="0.25">
      <c r="B214">
        <v>14</v>
      </c>
      <c r="K214">
        <v>93</v>
      </c>
      <c r="Q214">
        <v>14</v>
      </c>
      <c r="Z214">
        <v>86.825726141078846</v>
      </c>
      <c r="AD214" s="2">
        <v>124.58246346555325</v>
      </c>
      <c r="AE214" s="9">
        <v>86.691022964509386</v>
      </c>
      <c r="AF214" s="2">
        <v>35.020876826722336</v>
      </c>
      <c r="AG214" s="9">
        <v>36.743215031315238</v>
      </c>
    </row>
    <row r="215" spans="2:33" x14ac:dyDescent="0.25">
      <c r="B215">
        <v>15</v>
      </c>
      <c r="Q215">
        <v>15</v>
      </c>
      <c r="AD215" s="2">
        <v>99.321503131523997</v>
      </c>
      <c r="AE215" s="9">
        <v>84.968684759916485</v>
      </c>
      <c r="AF215" s="2">
        <v>35.594989561586637</v>
      </c>
      <c r="AG215" s="9">
        <v>49.373695198329855</v>
      </c>
    </row>
    <row r="216" spans="2:33" x14ac:dyDescent="0.25">
      <c r="B216">
        <v>16</v>
      </c>
      <c r="Q216">
        <v>16</v>
      </c>
      <c r="AD216" s="2">
        <v>109.08141962421712</v>
      </c>
      <c r="AE216" s="9">
        <v>90.135699373695203</v>
      </c>
      <c r="AF216" s="2">
        <v>31.002087682672229</v>
      </c>
      <c r="AG216" s="9">
        <v>39.03966597077244</v>
      </c>
    </row>
    <row r="217" spans="2:33" x14ac:dyDescent="0.25">
      <c r="B217">
        <v>17</v>
      </c>
      <c r="Q217">
        <v>17</v>
      </c>
      <c r="AD217" s="2">
        <v>115.97077244258872</v>
      </c>
      <c r="AE217" s="9">
        <v>101.0438413361169</v>
      </c>
      <c r="AF217" s="2">
        <v>36.169102296450937</v>
      </c>
      <c r="AG217" s="9"/>
    </row>
    <row r="218" spans="2:33" x14ac:dyDescent="0.25">
      <c r="B218">
        <v>18</v>
      </c>
      <c r="Q218">
        <v>18</v>
      </c>
      <c r="AD218" s="2">
        <v>88.413361169102288</v>
      </c>
      <c r="AE218" s="9">
        <v>75.782881002087677</v>
      </c>
      <c r="AF218" s="2"/>
      <c r="AG218" s="9"/>
    </row>
    <row r="219" spans="2:33" x14ac:dyDescent="0.25">
      <c r="B219">
        <v>19</v>
      </c>
      <c r="Q219">
        <v>19</v>
      </c>
      <c r="AD219" s="2">
        <v>82.672233820459283</v>
      </c>
      <c r="AE219" s="9">
        <v>97.025052192066809</v>
      </c>
      <c r="AF219" s="2"/>
      <c r="AG219" s="9"/>
    </row>
    <row r="220" spans="2:33" x14ac:dyDescent="0.25">
      <c r="B220">
        <v>20</v>
      </c>
      <c r="Q220">
        <v>20</v>
      </c>
      <c r="AD220" s="2">
        <v>105.63674321503132</v>
      </c>
      <c r="AE220" s="10">
        <v>87.759336099585056</v>
      </c>
      <c r="AF220" s="2"/>
      <c r="AG220" s="9"/>
    </row>
    <row r="221" spans="2:33" x14ac:dyDescent="0.25">
      <c r="AD221" s="2">
        <v>123.43423799582463</v>
      </c>
      <c r="AE221" s="10">
        <v>102.69709543568464</v>
      </c>
      <c r="AF221" s="2"/>
      <c r="AG221" s="9"/>
    </row>
    <row r="222" spans="2:33" x14ac:dyDescent="0.25">
      <c r="AD222" s="2">
        <v>79.801670146137781</v>
      </c>
      <c r="AE222" s="10">
        <v>107.36514522821577</v>
      </c>
      <c r="AF222" s="2"/>
      <c r="AG222" s="9"/>
    </row>
    <row r="223" spans="2:33" x14ac:dyDescent="0.25">
      <c r="AD223" s="11">
        <v>106.43153526970954</v>
      </c>
      <c r="AE223" s="10">
        <v>98.029045643153523</v>
      </c>
      <c r="AG223" s="6"/>
    </row>
    <row r="224" spans="2:33" x14ac:dyDescent="0.25">
      <c r="AD224" s="11">
        <v>64.419087136929448</v>
      </c>
      <c r="AE224" s="10">
        <v>83.091286307053934</v>
      </c>
      <c r="AG224" s="6"/>
    </row>
    <row r="225" spans="30:33" x14ac:dyDescent="0.25">
      <c r="AD225" s="11">
        <v>76.556016597510364</v>
      </c>
      <c r="AE225" s="10">
        <v>108.29875518672199</v>
      </c>
      <c r="AG225" s="6"/>
    </row>
    <row r="226" spans="30:33" x14ac:dyDescent="0.25">
      <c r="AD226" s="11">
        <v>137.24066390041494</v>
      </c>
      <c r="AE226" s="6"/>
      <c r="AF226" s="2"/>
      <c r="AG226" s="9"/>
    </row>
    <row r="227" spans="30:33" x14ac:dyDescent="0.25">
      <c r="AD227" s="11">
        <v>117.63485477178423</v>
      </c>
      <c r="AE227" s="6"/>
      <c r="AF227" s="2"/>
      <c r="AG227" s="9"/>
    </row>
    <row r="228" spans="30:33" x14ac:dyDescent="0.25">
      <c r="AD228" s="11">
        <v>85.892116182572607</v>
      </c>
      <c r="AE228" s="6"/>
      <c r="AF228" s="2"/>
      <c r="AG228" s="9"/>
    </row>
    <row r="229" spans="30:33" x14ac:dyDescent="0.25">
      <c r="AD229" s="11">
        <v>112.03319502074689</v>
      </c>
      <c r="AE229" s="6"/>
      <c r="AG229" s="6"/>
    </row>
    <row r="230" spans="30:33" x14ac:dyDescent="0.25">
      <c r="AD230" s="11">
        <v>112.96680497925311</v>
      </c>
      <c r="AE230" s="6"/>
      <c r="AG230" s="6"/>
    </row>
    <row r="231" spans="30:33" x14ac:dyDescent="0.25">
      <c r="AD231" s="11">
        <v>86.825726141078846</v>
      </c>
      <c r="AE231" s="6"/>
      <c r="AG231" s="6"/>
    </row>
    <row r="232" spans="30:33" x14ac:dyDescent="0.25">
      <c r="AD232" s="2"/>
      <c r="AF232" s="2"/>
    </row>
    <row r="233" spans="30:33" x14ac:dyDescent="0.25">
      <c r="AD233" s="2"/>
    </row>
    <row r="234" spans="30:33" x14ac:dyDescent="0.25">
      <c r="AD234" s="2"/>
    </row>
    <row r="235" spans="30:33" x14ac:dyDescent="0.25">
      <c r="AD235" s="2"/>
    </row>
    <row r="236" spans="30:33" x14ac:dyDescent="0.25">
      <c r="AD236" s="2"/>
    </row>
    <row r="239" spans="30:33" x14ac:dyDescent="0.25">
      <c r="AD239" s="3"/>
      <c r="AE239" s="3"/>
    </row>
    <row r="243" spans="29:33" x14ac:dyDescent="0.25">
      <c r="AC243" t="s">
        <v>7</v>
      </c>
      <c r="AD243" s="2">
        <f>AVERAGE(AD201:AD242)</f>
        <v>100</v>
      </c>
      <c r="AE243" s="2">
        <f t="shared" ref="AE243:AG243" si="12">AVERAGE(AE201:AE242)</f>
        <v>98.009197168775898</v>
      </c>
      <c r="AF243" s="2">
        <f t="shared" si="12"/>
        <v>33.033586945436902</v>
      </c>
      <c r="AG243" s="2">
        <f t="shared" si="12"/>
        <v>42.586486460191551</v>
      </c>
    </row>
    <row r="244" spans="29:33" x14ac:dyDescent="0.25">
      <c r="AC244" t="s">
        <v>8</v>
      </c>
      <c r="AD244" s="2">
        <f>STDEV(AD201:AD242)/(SQRT(COUNT(AD201:AD242)))</f>
        <v>3.1080980601910979</v>
      </c>
      <c r="AE244" s="2">
        <f t="shared" ref="AE244:AG244" si="13">STDEV(AE201:AE242)/(SQRT(COUNT(AE201:AE242)))</f>
        <v>2.5305522663315401</v>
      </c>
      <c r="AF244" s="2">
        <f t="shared" si="13"/>
        <v>3.0153057398943619</v>
      </c>
      <c r="AG244" s="2">
        <f t="shared" si="13"/>
        <v>3.1828966449093929</v>
      </c>
    </row>
    <row r="245" spans="29:33" x14ac:dyDescent="0.25">
      <c r="AC245" t="s">
        <v>9</v>
      </c>
      <c r="AD245">
        <f>COUNT(AD201:AD242)</f>
        <v>31</v>
      </c>
      <c r="AE245">
        <f t="shared" ref="AE245:AG245" si="14">COUNT(AE201:AE242)</f>
        <v>25</v>
      </c>
      <c r="AF245">
        <f t="shared" si="14"/>
        <v>17</v>
      </c>
      <c r="AG245">
        <f t="shared" si="14"/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72h treatment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 Hamilton</dc:creator>
  <cp:lastModifiedBy>Andrew M Hamilton</cp:lastModifiedBy>
  <dcterms:created xsi:type="dcterms:W3CDTF">2015-06-05T18:17:20Z</dcterms:created>
  <dcterms:modified xsi:type="dcterms:W3CDTF">2021-02-26T21:28:51Z</dcterms:modified>
</cp:coreProperties>
</file>