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hamilton\Documents\my papers!\Hamilton et al 2019\figures\source data sheets\"/>
    </mc:Choice>
  </mc:AlternateContent>
  <xr:revisionPtr revIDLastSave="0" documentId="13_ncr:1_{2567207C-8366-48FC-9A93-8D78B7CE3C76}" xr6:coauthVersionLast="45" xr6:coauthVersionMax="45" xr10:uidLastSave="{00000000-0000-0000-0000-000000000000}"/>
  <bookViews>
    <workbookView xWindow="16845" yWindow="-75" windowWidth="20625" windowHeight="16140" xr2:uid="{00000000-000D-0000-FFFF-FFFF00000000}"/>
  </bookViews>
  <sheets>
    <sheet name="72h treat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0" i="1" l="1"/>
  <c r="X245" i="1"/>
  <c r="W245" i="1"/>
  <c r="X244" i="1"/>
  <c r="W244" i="1"/>
  <c r="X243" i="1"/>
  <c r="W243" i="1"/>
  <c r="X189" i="1"/>
  <c r="W189" i="1"/>
  <c r="X188" i="1"/>
  <c r="W188" i="1"/>
  <c r="X187" i="1"/>
  <c r="W187" i="1"/>
  <c r="X141" i="1"/>
  <c r="W141" i="1"/>
  <c r="X140" i="1"/>
  <c r="W140" i="1"/>
  <c r="X139" i="1"/>
  <c r="W139" i="1"/>
  <c r="X93" i="1"/>
  <c r="W93" i="1"/>
  <c r="X92" i="1"/>
  <c r="W92" i="1"/>
  <c r="X91" i="1"/>
  <c r="W91" i="1"/>
  <c r="X42" i="1"/>
  <c r="W42" i="1"/>
  <c r="X41" i="1"/>
  <c r="W41" i="1"/>
  <c r="W40" i="1"/>
</calcChain>
</file>

<file path=xl/sharedStrings.xml><?xml version="1.0" encoding="utf-8"?>
<sst xmlns="http://schemas.openxmlformats.org/spreadsheetml/2006/main" count="100" uniqueCount="23">
  <si>
    <t>12/101 volume</t>
  </si>
  <si>
    <t>8/25 DMSO</t>
  </si>
  <si>
    <t>8/25 KT5720</t>
  </si>
  <si>
    <t>12/19 DMSO</t>
  </si>
  <si>
    <t>12/19 cyc</t>
  </si>
  <si>
    <t>12/19 KT5720</t>
  </si>
  <si>
    <t>12/19 KT + cyc</t>
  </si>
  <si>
    <t>Sox2 in regen SC</t>
  </si>
  <si>
    <t>P-H3 in regen tail</t>
  </si>
  <si>
    <t>raw values</t>
  </si>
  <si>
    <t>normalized to sample set matched control</t>
  </si>
  <si>
    <t>combined stats</t>
  </si>
  <si>
    <t>average</t>
  </si>
  <si>
    <t>S ERROR</t>
  </si>
  <si>
    <t>N</t>
  </si>
  <si>
    <t>SC regen length</t>
  </si>
  <si>
    <t>muscle regen length</t>
  </si>
  <si>
    <t>12-2-19 2 pmol no UV</t>
  </si>
  <si>
    <t>12-2-19 2 pmol +UV</t>
  </si>
  <si>
    <t>01-15-20 2 pmol no UV</t>
  </si>
  <si>
    <t>01-15-20 2 pmol +UV</t>
  </si>
  <si>
    <t>no UV control</t>
  </si>
  <si>
    <t>30 min 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</si>
</sst>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0" xfId="0" applyProtection="1">
      <protection locked="0"/>
    </xf>
    <xf numFmtId="49" fontId="0" fillId="0" borderId="0" xfId="0" applyNumberFormat="1"/>
    <xf numFmtId="0" fontId="0" fillId="0" borderId="0" xfId="0" applyFill="1"/>
    <xf numFmtId="0" fontId="0" fillId="0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5"/>
  <sheetViews>
    <sheetView tabSelected="1" topLeftCell="P1" zoomScale="70" zoomScaleNormal="70" workbookViewId="0">
      <selection activeCell="Y1" sqref="Y1"/>
    </sheetView>
  </sheetViews>
  <sheetFormatPr defaultRowHeight="15" x14ac:dyDescent="0.25"/>
  <cols>
    <col min="1" max="1" width="10.42578125" bestFit="1" customWidth="1"/>
    <col min="2" max="2" width="20.140625" bestFit="1" customWidth="1"/>
    <col min="3" max="3" width="20.42578125" bestFit="1" customWidth="1"/>
    <col min="4" max="4" width="18.5703125" bestFit="1" customWidth="1"/>
    <col min="5" max="5" width="20.42578125" bestFit="1" customWidth="1"/>
    <col min="6" max="6" width="18.5703125" bestFit="1" customWidth="1"/>
    <col min="7" max="7" width="21.42578125" bestFit="1" customWidth="1"/>
    <col min="8" max="8" width="19.5703125" bestFit="1" customWidth="1"/>
    <col min="9" max="9" width="12.28515625" bestFit="1" customWidth="1"/>
    <col min="13" max="13" width="39.140625" bestFit="1" customWidth="1"/>
    <col min="15" max="15" width="21.7109375" bestFit="1" customWidth="1"/>
    <col min="16" max="16" width="20" bestFit="1" customWidth="1"/>
    <col min="17" max="17" width="21.7109375" bestFit="1" customWidth="1"/>
    <col min="18" max="18" width="20" bestFit="1" customWidth="1"/>
    <col min="19" max="19" width="23" bestFit="1" customWidth="1"/>
    <col min="20" max="20" width="21.42578125" bestFit="1" customWidth="1"/>
    <col min="22" max="22" width="14.5703125" bestFit="1" customWidth="1"/>
    <col min="23" max="24" width="14.85546875" bestFit="1" customWidth="1"/>
  </cols>
  <sheetData>
    <row r="1" spans="1:24" x14ac:dyDescent="0.25">
      <c r="A1" t="s">
        <v>9</v>
      </c>
      <c r="B1" t="s">
        <v>0</v>
      </c>
      <c r="C1" t="s">
        <v>17</v>
      </c>
      <c r="D1" t="s">
        <v>18</v>
      </c>
      <c r="E1" t="s">
        <v>17</v>
      </c>
      <c r="F1" t="s">
        <v>18</v>
      </c>
      <c r="G1" t="s">
        <v>19</v>
      </c>
      <c r="H1" t="s">
        <v>20</v>
      </c>
      <c r="M1" t="s">
        <v>10</v>
      </c>
      <c r="O1" t="s">
        <v>17</v>
      </c>
      <c r="P1" t="s">
        <v>18</v>
      </c>
      <c r="Q1" t="s">
        <v>17</v>
      </c>
      <c r="R1" t="s">
        <v>18</v>
      </c>
      <c r="S1" t="s">
        <v>19</v>
      </c>
      <c r="T1" t="s">
        <v>20</v>
      </c>
      <c r="V1" t="s">
        <v>11</v>
      </c>
      <c r="W1" s="4"/>
      <c r="X1" s="4"/>
    </row>
    <row r="2" spans="1:24" x14ac:dyDescent="0.25">
      <c r="B2">
        <v>1</v>
      </c>
      <c r="C2">
        <v>80370.173034667969</v>
      </c>
      <c r="D2">
        <v>154644.31353759766</v>
      </c>
      <c r="E2">
        <v>166458.48624420166</v>
      </c>
      <c r="F2">
        <v>130323.51446533203</v>
      </c>
      <c r="G2">
        <v>110115.87763214111</v>
      </c>
      <c r="H2">
        <v>148724.98804473877</v>
      </c>
      <c r="N2">
        <v>1</v>
      </c>
      <c r="O2">
        <v>91.514140944073802</v>
      </c>
      <c r="P2">
        <v>176.08698564297816</v>
      </c>
      <c r="Q2">
        <v>105.41216218516416</v>
      </c>
      <c r="R2">
        <v>82.52918642553557</v>
      </c>
      <c r="S2">
        <v>136.30849340601239</v>
      </c>
      <c r="T2">
        <v>184.1013256955446</v>
      </c>
      <c r="W2" t="s">
        <v>21</v>
      </c>
      <c r="X2" t="s">
        <v>22</v>
      </c>
    </row>
    <row r="3" spans="1:24" x14ac:dyDescent="0.25">
      <c r="B3">
        <v>2</v>
      </c>
      <c r="C3">
        <v>108026.33815765381</v>
      </c>
      <c r="D3">
        <v>72019.820735692978</v>
      </c>
      <c r="F3">
        <v>135094.23284912109</v>
      </c>
      <c r="G3">
        <v>93267.495590209961</v>
      </c>
      <c r="H3">
        <v>93769.907661437988</v>
      </c>
      <c r="N3">
        <v>2</v>
      </c>
      <c r="O3">
        <v>123.00505476785986</v>
      </c>
      <c r="P3">
        <v>82.005945448570273</v>
      </c>
      <c r="Q3">
        <v>0</v>
      </c>
      <c r="R3">
        <v>85.550310498921377</v>
      </c>
      <c r="S3">
        <v>115.45248588149701</v>
      </c>
      <c r="T3">
        <v>116.07440375538314</v>
      </c>
      <c r="W3" s="2">
        <v>91.514140944073802</v>
      </c>
      <c r="X3" s="2">
        <v>176.08698564297816</v>
      </c>
    </row>
    <row r="4" spans="1:24" x14ac:dyDescent="0.25">
      <c r="B4">
        <v>3</v>
      </c>
      <c r="D4">
        <v>93688.869506835938</v>
      </c>
      <c r="E4">
        <v>133849.86260986328</v>
      </c>
      <c r="F4">
        <v>128372.3858795166</v>
      </c>
      <c r="G4">
        <v>74246.247917175293</v>
      </c>
      <c r="N4">
        <v>3</v>
      </c>
      <c r="O4">
        <v>0</v>
      </c>
      <c r="P4">
        <v>106.67958130737327</v>
      </c>
      <c r="Q4">
        <v>84.762295658472794</v>
      </c>
      <c r="R4">
        <v>81.293606987246349</v>
      </c>
      <c r="S4">
        <v>91.906765965650933</v>
      </c>
      <c r="T4">
        <v>0</v>
      </c>
      <c r="W4" s="2">
        <v>123.00505476785986</v>
      </c>
      <c r="X4" s="2">
        <v>82.005945448570273</v>
      </c>
    </row>
    <row r="5" spans="1:24" x14ac:dyDescent="0.25">
      <c r="B5">
        <v>4</v>
      </c>
      <c r="C5">
        <v>120715.5147857666</v>
      </c>
      <c r="D5">
        <v>75958.146507263184</v>
      </c>
      <c r="E5">
        <v>195590.26544189453</v>
      </c>
      <c r="F5">
        <v>90130.353393554688</v>
      </c>
      <c r="G5">
        <v>46943.191177368164</v>
      </c>
      <c r="H5">
        <v>82396.734069824219</v>
      </c>
      <c r="N5">
        <v>4</v>
      </c>
      <c r="O5">
        <v>137.45368732098945</v>
      </c>
      <c r="P5">
        <v>86.490351617357405</v>
      </c>
      <c r="Q5">
        <v>123.86026839360665</v>
      </c>
      <c r="R5">
        <v>57.076305594834132</v>
      </c>
      <c r="S5">
        <v>58.109291799257932</v>
      </c>
      <c r="T5">
        <v>101.9959602933349</v>
      </c>
      <c r="W5" s="2">
        <v>137.45368732098945</v>
      </c>
      <c r="X5" s="2">
        <v>106.67958130737327</v>
      </c>
    </row>
    <row r="6" spans="1:24" x14ac:dyDescent="0.25">
      <c r="B6">
        <v>5</v>
      </c>
      <c r="D6">
        <v>104733.61590576172</v>
      </c>
      <c r="E6">
        <v>126568.54479980469</v>
      </c>
      <c r="G6">
        <v>43621.251564025879</v>
      </c>
      <c r="H6">
        <v>89200.661491394043</v>
      </c>
      <c r="N6">
        <v>5</v>
      </c>
      <c r="O6">
        <v>0</v>
      </c>
      <c r="P6">
        <v>119.25577021525152</v>
      </c>
      <c r="Q6">
        <v>80.151299420109751</v>
      </c>
      <c r="R6">
        <v>0</v>
      </c>
      <c r="S6">
        <v>53.997181959902029</v>
      </c>
      <c r="T6">
        <v>110.41829788915618</v>
      </c>
      <c r="W6" s="2">
        <v>101.10457577312889</v>
      </c>
      <c r="X6" s="2">
        <v>86.490351617357405</v>
      </c>
    </row>
    <row r="7" spans="1:24" x14ac:dyDescent="0.25">
      <c r="B7">
        <v>6</v>
      </c>
      <c r="C7">
        <v>88792.750122070313</v>
      </c>
      <c r="D7">
        <v>92231.514942169189</v>
      </c>
      <c r="E7">
        <v>136033.42584991455</v>
      </c>
      <c r="F7">
        <v>98415.062683105469</v>
      </c>
      <c r="G7">
        <v>97243.064346313477</v>
      </c>
      <c r="H7">
        <v>73395.655113220215</v>
      </c>
      <c r="N7">
        <v>6</v>
      </c>
      <c r="O7">
        <v>101.10457577312889</v>
      </c>
      <c r="P7">
        <v>105.02015286519644</v>
      </c>
      <c r="Q7">
        <v>86.145067589152092</v>
      </c>
      <c r="R7">
        <v>62.32271350705004</v>
      </c>
      <c r="S7">
        <v>120.37369978115639</v>
      </c>
      <c r="T7">
        <v>90.853847657208277</v>
      </c>
      <c r="W7" s="2">
        <v>97.300234429831875</v>
      </c>
      <c r="X7" s="2">
        <v>119.25577021525152</v>
      </c>
    </row>
    <row r="8" spans="1:24" x14ac:dyDescent="0.25">
      <c r="B8">
        <v>7</v>
      </c>
      <c r="C8">
        <v>85451.675519943237</v>
      </c>
      <c r="D8">
        <v>189587.56272125244</v>
      </c>
      <c r="E8">
        <v>174062.59301948547</v>
      </c>
      <c r="G8">
        <v>91506.656799316406</v>
      </c>
      <c r="H8">
        <v>107782.31201171875</v>
      </c>
      <c r="N8">
        <v>7</v>
      </c>
      <c r="O8">
        <v>97.300234429831875</v>
      </c>
      <c r="P8">
        <v>215.87539607053182</v>
      </c>
      <c r="Q8">
        <v>110.22756904578881</v>
      </c>
      <c r="R8">
        <v>0</v>
      </c>
      <c r="S8">
        <v>113.27280673005458</v>
      </c>
      <c r="T8">
        <v>133.41985626463259</v>
      </c>
      <c r="W8" s="2">
        <v>101.83489779334126</v>
      </c>
      <c r="X8" s="2">
        <v>105.02015286519644</v>
      </c>
    </row>
    <row r="9" spans="1:24" x14ac:dyDescent="0.25">
      <c r="B9">
        <v>8</v>
      </c>
      <c r="C9">
        <v>89434.138507843018</v>
      </c>
      <c r="D9">
        <v>124066.21190261841</v>
      </c>
      <c r="E9">
        <v>126208.0517578125</v>
      </c>
      <c r="G9">
        <v>67054.076705932617</v>
      </c>
      <c r="H9">
        <v>73984.638586044312</v>
      </c>
      <c r="N9">
        <v>8</v>
      </c>
      <c r="O9">
        <v>101.83489779334126</v>
      </c>
      <c r="P9">
        <v>141.26898541771257</v>
      </c>
      <c r="Q9">
        <v>79.923012164431157</v>
      </c>
      <c r="R9">
        <v>0</v>
      </c>
      <c r="S9">
        <v>83.003835314745118</v>
      </c>
      <c r="T9">
        <v>91.582929162510297</v>
      </c>
      <c r="W9" s="2">
        <v>104.24391844315002</v>
      </c>
      <c r="X9" s="2">
        <v>215.87539607053182</v>
      </c>
    </row>
    <row r="10" spans="1:24" x14ac:dyDescent="0.25">
      <c r="B10">
        <v>9</v>
      </c>
      <c r="C10">
        <v>91549.805053710938</v>
      </c>
      <c r="E10">
        <v>142220.47299194336</v>
      </c>
      <c r="F10">
        <v>109831.9066696167</v>
      </c>
      <c r="G10">
        <v>61195.978271484375</v>
      </c>
      <c r="H10">
        <v>146112.36499786377</v>
      </c>
      <c r="N10">
        <v>9</v>
      </c>
      <c r="O10">
        <v>104.24391844315002</v>
      </c>
      <c r="P10">
        <v>0</v>
      </c>
      <c r="Q10">
        <v>90.063101637749682</v>
      </c>
      <c r="R10">
        <v>69.552589478547759</v>
      </c>
      <c r="S10">
        <v>75.752305480952202</v>
      </c>
      <c r="T10">
        <v>180.86725337995139</v>
      </c>
      <c r="W10" s="2">
        <v>70.109762876957248</v>
      </c>
      <c r="X10" s="2">
        <v>141.26898541771257</v>
      </c>
    </row>
    <row r="11" spans="1:24" x14ac:dyDescent="0.25">
      <c r="B11">
        <v>10</v>
      </c>
      <c r="C11">
        <v>61572.274139404297</v>
      </c>
      <c r="D11">
        <v>121508.44975280762</v>
      </c>
      <c r="E11">
        <v>139185.40509033203</v>
      </c>
      <c r="F11">
        <v>104121.03051757813</v>
      </c>
      <c r="G11">
        <v>64796.448936462402</v>
      </c>
      <c r="H11">
        <v>60818.378952026367</v>
      </c>
      <c r="N11">
        <v>10</v>
      </c>
      <c r="O11">
        <v>70.109762876957248</v>
      </c>
      <c r="P11">
        <v>138.35656906919689</v>
      </c>
      <c r="Q11">
        <v>88.141102482847586</v>
      </c>
      <c r="R11">
        <v>65.936097362459904</v>
      </c>
      <c r="S11">
        <v>80.209198914024654</v>
      </c>
      <c r="T11">
        <v>75.28488883356917</v>
      </c>
      <c r="W11" s="2">
        <v>106.45122061749545</v>
      </c>
      <c r="X11" s="2">
        <v>138.35656906919689</v>
      </c>
    </row>
    <row r="12" spans="1:24" x14ac:dyDescent="0.25">
      <c r="B12">
        <v>11</v>
      </c>
      <c r="C12">
        <v>93488.317024230957</v>
      </c>
      <c r="D12">
        <v>102263.93106842041</v>
      </c>
      <c r="E12">
        <v>229280.79449462891</v>
      </c>
      <c r="F12">
        <v>108230.93148040771</v>
      </c>
      <c r="G12">
        <v>138637.13528442383</v>
      </c>
      <c r="N12">
        <v>11</v>
      </c>
      <c r="O12">
        <v>106.45122061749545</v>
      </c>
      <c r="P12">
        <v>116.44364380369827</v>
      </c>
      <c r="Q12">
        <v>145.19526664296461</v>
      </c>
      <c r="R12">
        <v>68.538749571030294</v>
      </c>
      <c r="S12">
        <v>171.61393476674675</v>
      </c>
      <c r="T12">
        <v>0</v>
      </c>
      <c r="W12" s="2">
        <v>66.982507033172197</v>
      </c>
      <c r="X12" s="2">
        <v>116.44364380369827</v>
      </c>
    </row>
    <row r="13" spans="1:24" x14ac:dyDescent="0.25">
      <c r="B13">
        <v>12</v>
      </c>
      <c r="C13">
        <v>58825.834182739258</v>
      </c>
      <c r="D13">
        <v>112588.87561035156</v>
      </c>
      <c r="E13">
        <v>167574.43887329102</v>
      </c>
      <c r="F13">
        <v>182868.40267944336</v>
      </c>
      <c r="H13">
        <v>54424.473045349121</v>
      </c>
      <c r="N13">
        <v>12</v>
      </c>
      <c r="O13">
        <v>66.982507033172197</v>
      </c>
      <c r="P13">
        <v>128.20022456460387</v>
      </c>
      <c r="Q13">
        <v>106.11885477971263</v>
      </c>
      <c r="R13">
        <v>115.80397104842027</v>
      </c>
      <c r="S13">
        <v>0</v>
      </c>
      <c r="T13">
        <v>67.370102157386967</v>
      </c>
      <c r="W13" s="6">
        <v>105.41216218516416</v>
      </c>
      <c r="X13" s="2">
        <v>128.20022456460387</v>
      </c>
    </row>
    <row r="14" spans="1:24" x14ac:dyDescent="0.25">
      <c r="B14">
        <v>13</v>
      </c>
      <c r="N14">
        <v>13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W14" s="6">
        <v>84.762295658472794</v>
      </c>
      <c r="X14" s="6">
        <v>82.52918642553557</v>
      </c>
    </row>
    <row r="15" spans="1:24" x14ac:dyDescent="0.25">
      <c r="B15">
        <v>14</v>
      </c>
      <c r="N15">
        <v>14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W15" s="6">
        <v>123.86026839360665</v>
      </c>
      <c r="X15" s="6">
        <v>85.550310498921377</v>
      </c>
    </row>
    <row r="16" spans="1:24" x14ac:dyDescent="0.25">
      <c r="B16">
        <v>15</v>
      </c>
      <c r="N16">
        <v>15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W16" s="6">
        <v>80.151299420109751</v>
      </c>
      <c r="X16" s="6">
        <v>81.293606987246349</v>
      </c>
    </row>
    <row r="17" spans="2:24" x14ac:dyDescent="0.25">
      <c r="B17">
        <v>16</v>
      </c>
      <c r="N17">
        <v>16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W17" s="6">
        <v>86.145067589152092</v>
      </c>
      <c r="X17" s="6">
        <v>57.076305594834132</v>
      </c>
    </row>
    <row r="18" spans="2:24" x14ac:dyDescent="0.25">
      <c r="B18">
        <v>17</v>
      </c>
      <c r="N18">
        <v>17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W18" s="6">
        <v>110.22756904578881</v>
      </c>
      <c r="X18" s="6">
        <v>62.32271350705004</v>
      </c>
    </row>
    <row r="19" spans="2:24" x14ac:dyDescent="0.25">
      <c r="B19">
        <v>18</v>
      </c>
      <c r="N19">
        <v>18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W19" s="6">
        <v>79.923012164431157</v>
      </c>
      <c r="X19" s="6">
        <v>69.552589478547759</v>
      </c>
    </row>
    <row r="20" spans="2:24" x14ac:dyDescent="0.25">
      <c r="B20">
        <v>19</v>
      </c>
      <c r="N20">
        <v>19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W20" s="6">
        <v>90.063101637749682</v>
      </c>
      <c r="X20" s="6">
        <v>65.936097362459904</v>
      </c>
    </row>
    <row r="21" spans="2:24" x14ac:dyDescent="0.25">
      <c r="B21">
        <v>20</v>
      </c>
      <c r="N21">
        <v>20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W21" s="6">
        <v>88.141102482847586</v>
      </c>
      <c r="X21" s="6">
        <v>68.538749571030294</v>
      </c>
    </row>
    <row r="22" spans="2:24" x14ac:dyDescent="0.25">
      <c r="W22" s="6">
        <v>145.19526664296461</v>
      </c>
      <c r="X22" s="6">
        <v>115.80397104842027</v>
      </c>
    </row>
    <row r="23" spans="2:24" x14ac:dyDescent="0.25">
      <c r="W23" s="6">
        <v>106.11885477971263</v>
      </c>
      <c r="X23" s="7">
        <v>184.1013256955446</v>
      </c>
    </row>
    <row r="24" spans="2:24" x14ac:dyDescent="0.25">
      <c r="W24" s="7">
        <v>136.30849340601239</v>
      </c>
      <c r="X24" s="7">
        <v>116.07440375538314</v>
      </c>
    </row>
    <row r="25" spans="2:24" x14ac:dyDescent="0.25">
      <c r="W25" s="7">
        <v>115.45248588149701</v>
      </c>
      <c r="X25" s="7">
        <v>101.9959602933349</v>
      </c>
    </row>
    <row r="26" spans="2:24" x14ac:dyDescent="0.25">
      <c r="W26" s="7">
        <v>91.906765965650933</v>
      </c>
      <c r="X26" s="7">
        <v>110.41829788915618</v>
      </c>
    </row>
    <row r="27" spans="2:24" x14ac:dyDescent="0.25">
      <c r="W27" s="7">
        <v>58.109291799257932</v>
      </c>
      <c r="X27" s="7">
        <v>90.853847657208277</v>
      </c>
    </row>
    <row r="28" spans="2:24" x14ac:dyDescent="0.25">
      <c r="W28" s="7">
        <v>53.997181959902029</v>
      </c>
      <c r="X28" s="7">
        <v>133.41985626463259</v>
      </c>
    </row>
    <row r="29" spans="2:24" x14ac:dyDescent="0.25">
      <c r="W29" s="7">
        <v>120.37369978115639</v>
      </c>
      <c r="X29" s="7">
        <v>91.582929162510297</v>
      </c>
    </row>
    <row r="30" spans="2:24" x14ac:dyDescent="0.25">
      <c r="W30" s="7">
        <v>113.27280673005458</v>
      </c>
      <c r="X30" s="7">
        <v>180.86725337995139</v>
      </c>
    </row>
    <row r="31" spans="2:24" x14ac:dyDescent="0.25">
      <c r="W31" s="7">
        <v>83.003835314745118</v>
      </c>
      <c r="X31" s="7">
        <v>75.28488883356917</v>
      </c>
    </row>
    <row r="32" spans="2:24" x14ac:dyDescent="0.25">
      <c r="W32" s="7">
        <v>75.752305480952202</v>
      </c>
      <c r="X32" s="7">
        <v>67.370102157386967</v>
      </c>
    </row>
    <row r="33" spans="22:24" x14ac:dyDescent="0.25">
      <c r="W33" s="7">
        <v>80.209198914024654</v>
      </c>
      <c r="X33" s="2"/>
    </row>
    <row r="34" spans="22:24" x14ac:dyDescent="0.25">
      <c r="W34" s="7">
        <v>171.61393476674675</v>
      </c>
      <c r="X34" s="2"/>
    </row>
    <row r="35" spans="22:24" x14ac:dyDescent="0.25">
      <c r="W35" s="2"/>
      <c r="X35" s="2"/>
    </row>
    <row r="36" spans="22:24" x14ac:dyDescent="0.25">
      <c r="W36" s="2"/>
      <c r="X36" s="2"/>
    </row>
    <row r="37" spans="22:24" x14ac:dyDescent="0.25">
      <c r="W37" s="2"/>
      <c r="X37" s="2"/>
    </row>
    <row r="38" spans="22:24" x14ac:dyDescent="0.25">
      <c r="W38" s="2"/>
      <c r="X38" s="2"/>
    </row>
    <row r="39" spans="22:24" x14ac:dyDescent="0.25">
      <c r="W39" s="2"/>
      <c r="X39" s="2"/>
    </row>
    <row r="40" spans="22:24" x14ac:dyDescent="0.25">
      <c r="V40" t="s">
        <v>12</v>
      </c>
      <c r="W40" s="2">
        <f>AVERAGE(W2:W39)</f>
        <v>100</v>
      </c>
      <c r="X40" s="2">
        <f>AVERAGE(X2:X39)</f>
        <v>108.54186671950649</v>
      </c>
    </row>
    <row r="41" spans="22:24" x14ac:dyDescent="0.25">
      <c r="V41" t="s">
        <v>13</v>
      </c>
      <c r="W41" s="2">
        <f>STDEV(W2:W39)/(SQRT(COUNT(W2:W39)))</f>
        <v>4.5773954823412026</v>
      </c>
      <c r="X41" s="2">
        <f>STDEV(X2:X39)/(SQRT(COUNT(X2:X39)))</f>
        <v>7.3185064723893571</v>
      </c>
    </row>
    <row r="42" spans="22:24" x14ac:dyDescent="0.25">
      <c r="V42" t="s">
        <v>14</v>
      </c>
      <c r="W42">
        <f>COUNT(W2:W39)</f>
        <v>32</v>
      </c>
      <c r="X42">
        <f t="shared" ref="X42" si="0">COUNT(X2:X39)</f>
        <v>30</v>
      </c>
    </row>
    <row r="46" spans="22:24" s="1" customFormat="1" x14ac:dyDescent="0.25"/>
    <row r="50" spans="1:24" x14ac:dyDescent="0.25">
      <c r="A50" t="s">
        <v>9</v>
      </c>
      <c r="B50" t="s">
        <v>15</v>
      </c>
      <c r="C50" t="s">
        <v>17</v>
      </c>
      <c r="D50" t="s">
        <v>18</v>
      </c>
      <c r="E50" t="s">
        <v>17</v>
      </c>
      <c r="F50" t="s">
        <v>18</v>
      </c>
      <c r="G50" t="s">
        <v>19</v>
      </c>
      <c r="H50" t="s">
        <v>20</v>
      </c>
      <c r="O50" t="s">
        <v>1</v>
      </c>
      <c r="P50" t="s">
        <v>2</v>
      </c>
      <c r="Q50" t="s">
        <v>3</v>
      </c>
      <c r="R50" t="s">
        <v>4</v>
      </c>
      <c r="S50" t="s">
        <v>5</v>
      </c>
      <c r="T50" t="s">
        <v>6</v>
      </c>
      <c r="W50" t="s">
        <v>21</v>
      </c>
      <c r="X50" t="s">
        <v>22</v>
      </c>
    </row>
    <row r="51" spans="1:24" x14ac:dyDescent="0.25">
      <c r="B51">
        <v>1</v>
      </c>
      <c r="C51">
        <v>583.49780265921117</v>
      </c>
      <c r="D51">
        <v>493.28269694418037</v>
      </c>
      <c r="E51">
        <v>561.30465992289191</v>
      </c>
      <c r="F51">
        <v>492.02070878147447</v>
      </c>
      <c r="G51">
        <v>591.43173235045185</v>
      </c>
      <c r="H51">
        <v>497.31154851479664</v>
      </c>
      <c r="N51">
        <v>1</v>
      </c>
      <c r="O51" t="s">
        <v>17</v>
      </c>
      <c r="P51" t="s">
        <v>18</v>
      </c>
      <c r="Q51" t="s">
        <v>17</v>
      </c>
      <c r="R51" t="s">
        <v>18</v>
      </c>
      <c r="S51" t="s">
        <v>19</v>
      </c>
      <c r="T51" t="s">
        <v>20</v>
      </c>
      <c r="W51" s="2">
        <v>96.98068558539515</v>
      </c>
      <c r="X51" s="2">
        <v>81.986416947998976</v>
      </c>
    </row>
    <row r="52" spans="1:24" x14ac:dyDescent="0.25">
      <c r="B52">
        <v>2</v>
      </c>
      <c r="C52">
        <v>543.41992923454768</v>
      </c>
      <c r="E52">
        <v>555.12009984801546</v>
      </c>
      <c r="F52">
        <v>380.30282398929876</v>
      </c>
      <c r="G52">
        <v>356.22948613636277</v>
      </c>
      <c r="H52">
        <v>352.19132792435391</v>
      </c>
      <c r="N52">
        <v>2</v>
      </c>
      <c r="O52">
        <v>96.98068558539515</v>
      </c>
      <c r="P52">
        <v>81.986416947998976</v>
      </c>
      <c r="Q52">
        <v>116.90226465544164</v>
      </c>
      <c r="R52">
        <v>102.47257723075268</v>
      </c>
      <c r="S52">
        <v>125.80948104007798</v>
      </c>
      <c r="T52">
        <v>105.78821597081716</v>
      </c>
      <c r="W52" s="2">
        <v>90.319512871778926</v>
      </c>
      <c r="X52" s="2">
        <v>86.284048032255527</v>
      </c>
    </row>
    <row r="53" spans="1:24" x14ac:dyDescent="0.25">
      <c r="B53">
        <v>3</v>
      </c>
      <c r="C53">
        <v>480.80014633561439</v>
      </c>
      <c r="D53">
        <v>519.13999295283281</v>
      </c>
      <c r="E53">
        <v>447.42431902206079</v>
      </c>
      <c r="F53">
        <v>352.68030934443584</v>
      </c>
      <c r="G53">
        <v>615.38549783249255</v>
      </c>
      <c r="H53">
        <v>307.59340195553028</v>
      </c>
      <c r="N53">
        <v>3</v>
      </c>
      <c r="O53">
        <v>90.319512871778926</v>
      </c>
      <c r="P53">
        <v>0</v>
      </c>
      <c r="Q53">
        <v>115.61421356612766</v>
      </c>
      <c r="R53">
        <v>79.205224102925158</v>
      </c>
      <c r="S53">
        <v>75.777210336480877</v>
      </c>
      <c r="T53">
        <v>74.918212482254276</v>
      </c>
      <c r="W53" s="2">
        <v>79.911745354796508</v>
      </c>
      <c r="X53" s="2">
        <v>95.019188022495953</v>
      </c>
    </row>
    <row r="54" spans="1:24" x14ac:dyDescent="0.25">
      <c r="B54">
        <v>4</v>
      </c>
      <c r="C54">
        <v>695.26477137985694</v>
      </c>
      <c r="D54">
        <v>571.69617936726945</v>
      </c>
      <c r="E54">
        <v>424.19506362076277</v>
      </c>
      <c r="F54">
        <v>464.31316994015168</v>
      </c>
      <c r="G54">
        <v>499.94973717212019</v>
      </c>
      <c r="H54">
        <v>357.28376056425691</v>
      </c>
      <c r="N54">
        <v>4</v>
      </c>
      <c r="O54">
        <v>79.911745354796508</v>
      </c>
      <c r="P54">
        <v>86.284048032255527</v>
      </c>
      <c r="Q54">
        <v>93.184539324478408</v>
      </c>
      <c r="R54">
        <v>73.45231530308341</v>
      </c>
      <c r="S54">
        <v>130.90493101242672</v>
      </c>
      <c r="T54">
        <v>65.431332400079683</v>
      </c>
      <c r="W54" s="2">
        <v>115.55699761764498</v>
      </c>
      <c r="X54" s="2">
        <v>84.337101603921411</v>
      </c>
    </row>
    <row r="55" spans="1:24" x14ac:dyDescent="0.25">
      <c r="B55">
        <v>5</v>
      </c>
      <c r="D55">
        <v>507.42591858873874</v>
      </c>
      <c r="E55">
        <v>507.83449605322647</v>
      </c>
      <c r="F55">
        <v>439.64456236815727</v>
      </c>
      <c r="G55">
        <v>409.05323153516019</v>
      </c>
      <c r="H55">
        <v>541.04838344062875</v>
      </c>
      <c r="N55">
        <v>5</v>
      </c>
      <c r="O55">
        <v>115.55699761764498</v>
      </c>
      <c r="P55">
        <v>95.019188022495953</v>
      </c>
      <c r="Q55">
        <v>88.346609486082926</v>
      </c>
      <c r="R55">
        <v>96.701960541013804</v>
      </c>
      <c r="S55">
        <v>106.34941201037465</v>
      </c>
      <c r="T55">
        <v>76.001475811923086</v>
      </c>
      <c r="W55" s="2">
        <v>97.932148231974608</v>
      </c>
      <c r="X55" s="2">
        <v>83.85917848675787</v>
      </c>
    </row>
    <row r="56" spans="1:24" x14ac:dyDescent="0.25">
      <c r="B56">
        <v>6</v>
      </c>
      <c r="C56">
        <v>589.22241019565286</v>
      </c>
      <c r="D56">
        <v>504.55042758739478</v>
      </c>
      <c r="E56">
        <v>552.87120220081215</v>
      </c>
      <c r="F56">
        <v>259.93362747766804</v>
      </c>
      <c r="G56">
        <v>467.92324033315015</v>
      </c>
      <c r="H56">
        <v>567.25761500194085</v>
      </c>
      <c r="N56">
        <v>6</v>
      </c>
      <c r="O56">
        <v>0</v>
      </c>
      <c r="P56">
        <v>84.337101603921411</v>
      </c>
      <c r="Q56">
        <v>105.76609619975814</v>
      </c>
      <c r="R56">
        <v>91.564258510429056</v>
      </c>
      <c r="S56">
        <v>87.013888437611229</v>
      </c>
      <c r="T56">
        <v>115.09192458734097</v>
      </c>
      <c r="W56" s="2">
        <v>100.50172036914415</v>
      </c>
      <c r="X56" s="2">
        <v>91.533566863208762</v>
      </c>
    </row>
    <row r="57" spans="1:24" x14ac:dyDescent="0.25">
      <c r="B57">
        <v>7</v>
      </c>
      <c r="C57">
        <v>604.68259885860618</v>
      </c>
      <c r="D57">
        <v>550.72445417199185</v>
      </c>
      <c r="E57">
        <v>341.96830451091165</v>
      </c>
      <c r="F57">
        <v>285.81286260568106</v>
      </c>
      <c r="G57">
        <v>489.96665388975077</v>
      </c>
      <c r="H57">
        <v>299.01486816726663</v>
      </c>
      <c r="N57">
        <v>7</v>
      </c>
      <c r="O57">
        <v>97.932148231974608</v>
      </c>
      <c r="P57">
        <v>83.85917848675787</v>
      </c>
      <c r="Q57">
        <v>115.14583828491681</v>
      </c>
      <c r="R57">
        <v>54.136072407483049</v>
      </c>
      <c r="S57">
        <v>99.536728945788923</v>
      </c>
      <c r="T57">
        <v>120.66715777289154</v>
      </c>
      <c r="W57" s="2">
        <v>105.52600708868225</v>
      </c>
      <c r="X57" s="2">
        <v>81.11282255341699</v>
      </c>
    </row>
    <row r="58" spans="1:24" x14ac:dyDescent="0.25">
      <c r="B58">
        <v>8</v>
      </c>
      <c r="C58">
        <v>634.91191970826026</v>
      </c>
      <c r="D58">
        <v>488.0265945916646</v>
      </c>
      <c r="E58">
        <v>422.21990966096985</v>
      </c>
      <c r="F58">
        <v>518.57421473387353</v>
      </c>
      <c r="G58">
        <v>433.54545965197735</v>
      </c>
      <c r="H58">
        <v>356.01077159434936</v>
      </c>
      <c r="N58">
        <v>8</v>
      </c>
      <c r="O58">
        <v>100.50172036914415</v>
      </c>
      <c r="P58">
        <v>91.533566863208762</v>
      </c>
      <c r="Q58">
        <v>71.221338592127481</v>
      </c>
      <c r="R58">
        <v>59.525910422423067</v>
      </c>
      <c r="S58">
        <v>104.22580845947394</v>
      </c>
      <c r="T58">
        <v>63.606504909513596</v>
      </c>
      <c r="W58" s="2">
        <v>104.09586611704039</v>
      </c>
      <c r="X58" s="2">
        <v>98.723787437003125</v>
      </c>
    </row>
    <row r="59" spans="1:24" x14ac:dyDescent="0.25">
      <c r="B59">
        <v>9</v>
      </c>
      <c r="C59">
        <v>626.30727735696303</v>
      </c>
      <c r="D59">
        <v>593.98541773519321</v>
      </c>
      <c r="E59">
        <v>358.08853793247067</v>
      </c>
      <c r="F59">
        <v>424.47791486593076</v>
      </c>
      <c r="G59">
        <v>480.74615204329012</v>
      </c>
      <c r="H59">
        <v>466.9150162463817</v>
      </c>
      <c r="N59">
        <v>9</v>
      </c>
      <c r="O59">
        <v>105.52600708868225</v>
      </c>
      <c r="P59">
        <v>81.11282255341699</v>
      </c>
      <c r="Q59">
        <v>87.935246482300499</v>
      </c>
      <c r="R59">
        <v>108.00284484122224</v>
      </c>
      <c r="S59">
        <v>92.223880293553989</v>
      </c>
      <c r="T59">
        <v>75.730685333641972</v>
      </c>
      <c r="W59" s="2">
        <v>100.8984347106892</v>
      </c>
      <c r="X59" s="2">
        <v>72.518092058074615</v>
      </c>
    </row>
    <row r="60" spans="1:24" x14ac:dyDescent="0.25">
      <c r="B60">
        <v>10</v>
      </c>
      <c r="C60">
        <v>607.06948595037773</v>
      </c>
      <c r="D60">
        <v>436.31520146004465</v>
      </c>
      <c r="E60">
        <v>514.00784840490132</v>
      </c>
      <c r="F60">
        <v>348.93538896558664</v>
      </c>
      <c r="H60">
        <v>479.55100829771249</v>
      </c>
      <c r="N60">
        <v>10</v>
      </c>
      <c r="O60">
        <v>104.09586611704039</v>
      </c>
      <c r="P60">
        <v>98.723787437003125</v>
      </c>
      <c r="Q60">
        <v>74.578680742134679</v>
      </c>
      <c r="R60">
        <v>88.405518583907437</v>
      </c>
      <c r="S60">
        <v>102.26442139012926</v>
      </c>
      <c r="T60">
        <v>99.322259308482941</v>
      </c>
      <c r="W60" s="2">
        <v>113.89511600007903</v>
      </c>
      <c r="X60" s="2">
        <v>82.537373982063258</v>
      </c>
    </row>
    <row r="61" spans="1:24" x14ac:dyDescent="0.25">
      <c r="B61">
        <v>11</v>
      </c>
      <c r="C61">
        <v>685.26582915464849</v>
      </c>
      <c r="D61">
        <v>496.59760667899621</v>
      </c>
      <c r="E61">
        <v>596.60084394780006</v>
      </c>
      <c r="F61">
        <v>414.46972902643978</v>
      </c>
      <c r="G61">
        <v>377.36042327445858</v>
      </c>
      <c r="H61">
        <v>384.49563070100294</v>
      </c>
      <c r="N61">
        <v>11</v>
      </c>
      <c r="O61">
        <v>100.8984347106892</v>
      </c>
      <c r="P61">
        <v>72.518092058074615</v>
      </c>
      <c r="Q61">
        <v>107.05181306967675</v>
      </c>
      <c r="R61">
        <v>72.672365118273035</v>
      </c>
      <c r="S61">
        <v>0</v>
      </c>
      <c r="T61">
        <v>102.01019016414845</v>
      </c>
      <c r="W61" s="2">
        <v>94.381766052774978</v>
      </c>
      <c r="X61" s="2">
        <v>89.911877601887241</v>
      </c>
    </row>
    <row r="62" spans="1:24" x14ac:dyDescent="0.25">
      <c r="B62">
        <v>12</v>
      </c>
      <c r="C62">
        <v>567.86104130391368</v>
      </c>
      <c r="D62">
        <v>540.96733485627067</v>
      </c>
      <c r="F62">
        <v>323.41486254826953</v>
      </c>
      <c r="G62">
        <v>449.52029409753118</v>
      </c>
      <c r="H62">
        <v>555.09111470221774</v>
      </c>
      <c r="N62">
        <v>12</v>
      </c>
      <c r="O62">
        <v>113.89511600007903</v>
      </c>
      <c r="P62">
        <v>82.537373982063258</v>
      </c>
      <c r="Q62">
        <v>124.25335959695489</v>
      </c>
      <c r="R62">
        <v>86.321125431194716</v>
      </c>
      <c r="S62">
        <v>80.272187676754996</v>
      </c>
      <c r="T62">
        <v>81.789990483647571</v>
      </c>
      <c r="W62" s="6">
        <v>116.90226465544164</v>
      </c>
      <c r="X62" s="6">
        <v>102.47257723075268</v>
      </c>
    </row>
    <row r="63" spans="1:24" x14ac:dyDescent="0.25">
      <c r="B63">
        <v>13</v>
      </c>
      <c r="N63">
        <v>13</v>
      </c>
      <c r="O63">
        <v>94.381766052774978</v>
      </c>
      <c r="P63">
        <v>89.911877601887241</v>
      </c>
      <c r="Q63">
        <v>0</v>
      </c>
      <c r="R63">
        <v>67.357234946730841</v>
      </c>
      <c r="S63">
        <v>95.622050397327513</v>
      </c>
      <c r="T63">
        <v>118.07909730021618</v>
      </c>
      <c r="W63" s="6">
        <v>115.61421356612766</v>
      </c>
      <c r="X63" s="6">
        <v>79.205224102925158</v>
      </c>
    </row>
    <row r="64" spans="1:24" x14ac:dyDescent="0.25">
      <c r="B64">
        <v>14</v>
      </c>
      <c r="N64">
        <v>14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W64" s="6">
        <v>93.184539324478408</v>
      </c>
      <c r="X64" s="6">
        <v>73.45231530308341</v>
      </c>
    </row>
    <row r="65" spans="2:24" x14ac:dyDescent="0.25">
      <c r="B65">
        <v>15</v>
      </c>
      <c r="N65">
        <v>15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W65" s="6">
        <v>88.346609486082926</v>
      </c>
      <c r="X65" s="6">
        <v>96.701960541013804</v>
      </c>
    </row>
    <row r="66" spans="2:24" x14ac:dyDescent="0.25">
      <c r="B66">
        <v>16</v>
      </c>
      <c r="N66">
        <v>16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W66" s="6">
        <v>105.76609619975814</v>
      </c>
      <c r="X66" s="6">
        <v>91.564258510429056</v>
      </c>
    </row>
    <row r="67" spans="2:24" x14ac:dyDescent="0.25">
      <c r="B67">
        <v>17</v>
      </c>
      <c r="N67">
        <v>17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W67" s="6">
        <v>115.14583828491681</v>
      </c>
      <c r="X67" s="6">
        <v>54.136072407483049</v>
      </c>
    </row>
    <row r="68" spans="2:24" x14ac:dyDescent="0.25">
      <c r="B68">
        <v>18</v>
      </c>
      <c r="N68">
        <v>18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W68" s="6">
        <v>71.221338592127481</v>
      </c>
      <c r="X68" s="6">
        <v>59.525910422423067</v>
      </c>
    </row>
    <row r="69" spans="2:24" x14ac:dyDescent="0.25">
      <c r="B69">
        <v>19</v>
      </c>
      <c r="N69">
        <v>19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W69" s="6">
        <v>87.935246482300499</v>
      </c>
      <c r="X69" s="6">
        <v>108.00284484122224</v>
      </c>
    </row>
    <row r="70" spans="2:24" x14ac:dyDescent="0.25">
      <c r="B70">
        <v>20</v>
      </c>
      <c r="N70">
        <v>20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W70" s="6">
        <v>74.578680742134679</v>
      </c>
      <c r="X70" s="6">
        <v>88.405518583907437</v>
      </c>
    </row>
    <row r="71" spans="2:24" x14ac:dyDescent="0.25">
      <c r="B71">
        <v>21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W71" s="6">
        <v>107.05181306967675</v>
      </c>
      <c r="X71" s="6">
        <v>72.672365118273035</v>
      </c>
    </row>
    <row r="72" spans="2:24" x14ac:dyDescent="0.25">
      <c r="B72">
        <v>22</v>
      </c>
      <c r="W72" s="6">
        <v>124.25335959695489</v>
      </c>
      <c r="X72" s="6">
        <v>86.321125431194716</v>
      </c>
    </row>
    <row r="73" spans="2:24" x14ac:dyDescent="0.25">
      <c r="B73">
        <v>23</v>
      </c>
      <c r="W73" s="7">
        <v>125.80948104007798</v>
      </c>
      <c r="X73" s="6">
        <v>67.357234946730841</v>
      </c>
    </row>
    <row r="74" spans="2:24" x14ac:dyDescent="0.25">
      <c r="B74">
        <v>24</v>
      </c>
      <c r="W74" s="7">
        <v>75.777210336480877</v>
      </c>
      <c r="X74" s="7">
        <v>105.78821597081716</v>
      </c>
    </row>
    <row r="75" spans="2:24" x14ac:dyDescent="0.25">
      <c r="B75">
        <v>25</v>
      </c>
      <c r="W75" s="7">
        <v>130.90493101242672</v>
      </c>
      <c r="X75" s="7">
        <v>74.918212482254276</v>
      </c>
    </row>
    <row r="76" spans="2:24" x14ac:dyDescent="0.25">
      <c r="W76" s="7">
        <v>106.34941201037465</v>
      </c>
      <c r="X76" s="7">
        <v>65.431332400079683</v>
      </c>
    </row>
    <row r="77" spans="2:24" x14ac:dyDescent="0.25">
      <c r="W77" s="7">
        <v>87.013888437611229</v>
      </c>
      <c r="X77" s="7">
        <v>76.001475811923086</v>
      </c>
    </row>
    <row r="78" spans="2:24" x14ac:dyDescent="0.25">
      <c r="W78" s="7">
        <v>99.536728945788923</v>
      </c>
      <c r="X78" s="7">
        <v>115.09192458734097</v>
      </c>
    </row>
    <row r="79" spans="2:24" x14ac:dyDescent="0.25">
      <c r="W79" s="7">
        <v>104.22580845947394</v>
      </c>
      <c r="X79" s="7">
        <v>120.66715777289154</v>
      </c>
    </row>
    <row r="80" spans="2:24" x14ac:dyDescent="0.25">
      <c r="W80" s="7">
        <v>92.223880293553989</v>
      </c>
      <c r="X80" s="7">
        <v>63.606504909513596</v>
      </c>
    </row>
    <row r="81" spans="22:24" x14ac:dyDescent="0.25">
      <c r="W81" s="7">
        <v>102.26442139012926</v>
      </c>
      <c r="X81" s="7">
        <v>75.730685333641972</v>
      </c>
    </row>
    <row r="82" spans="22:24" x14ac:dyDescent="0.25">
      <c r="W82" s="7">
        <v>80.272187676754996</v>
      </c>
      <c r="X82" s="7">
        <v>99.322259308482941</v>
      </c>
    </row>
    <row r="83" spans="22:24" x14ac:dyDescent="0.25">
      <c r="W83" s="7">
        <v>95.622050397327513</v>
      </c>
      <c r="X83" s="7">
        <v>102.01019016414845</v>
      </c>
    </row>
    <row r="84" spans="22:24" x14ac:dyDescent="0.25">
      <c r="W84" s="2"/>
      <c r="X84" s="7">
        <v>81.789990483647571</v>
      </c>
    </row>
    <row r="85" spans="22:24" x14ac:dyDescent="0.25">
      <c r="W85" s="2"/>
      <c r="X85" s="7">
        <v>118.07909730021618</v>
      </c>
    </row>
    <row r="86" spans="22:24" x14ac:dyDescent="0.25">
      <c r="W86" s="5"/>
      <c r="X86" s="5"/>
    </row>
    <row r="87" spans="22:24" x14ac:dyDescent="0.25">
      <c r="W87" s="5"/>
      <c r="X87" s="5"/>
    </row>
    <row r="88" spans="22:24" x14ac:dyDescent="0.25">
      <c r="W88" s="5"/>
      <c r="X88" s="5"/>
    </row>
    <row r="89" spans="22:24" x14ac:dyDescent="0.25">
      <c r="W89" s="5"/>
      <c r="X89" s="5"/>
    </row>
    <row r="90" spans="22:24" x14ac:dyDescent="0.25">
      <c r="W90" s="5"/>
      <c r="X90" s="5"/>
    </row>
    <row r="91" spans="22:24" x14ac:dyDescent="0.25">
      <c r="V91" t="s">
        <v>12</v>
      </c>
      <c r="W91" s="2">
        <f>AVERAGE(W51:W90)</f>
        <v>100.00000000000004</v>
      </c>
      <c r="X91" s="2">
        <f t="shared" ref="X91" si="1">AVERAGE(X51:X90)</f>
        <v>86.459368787242269</v>
      </c>
    </row>
    <row r="92" spans="22:24" x14ac:dyDescent="0.25">
      <c r="V92" t="s">
        <v>13</v>
      </c>
      <c r="W92" s="2">
        <f>STDEV(W51:W90)/(SQRT(COUNT(W51:W90)))</f>
        <v>2.6051719480780813</v>
      </c>
      <c r="X92" s="2">
        <f t="shared" ref="X92" si="2">STDEV(X51:X90)/(SQRT(COUNT(X51:X90)))</f>
        <v>2.7574018987058597</v>
      </c>
    </row>
    <row r="93" spans="22:24" x14ac:dyDescent="0.25">
      <c r="V93" t="s">
        <v>14</v>
      </c>
      <c r="W93">
        <f>COUNT(W51:W90)</f>
        <v>33</v>
      </c>
      <c r="X93">
        <f t="shared" ref="X93" si="3">COUNT(X51:X90)</f>
        <v>35</v>
      </c>
    </row>
    <row r="96" spans="22:24" s="1" customFormat="1" x14ac:dyDescent="0.25"/>
    <row r="100" spans="1:24" x14ac:dyDescent="0.25">
      <c r="A100" t="s">
        <v>9</v>
      </c>
      <c r="B100" t="s">
        <v>16</v>
      </c>
      <c r="C100" t="s">
        <v>17</v>
      </c>
      <c r="D100" t="s">
        <v>18</v>
      </c>
      <c r="E100" t="s">
        <v>17</v>
      </c>
      <c r="F100" t="s">
        <v>18</v>
      </c>
      <c r="G100" t="s">
        <v>19</v>
      </c>
      <c r="H100" t="s">
        <v>20</v>
      </c>
      <c r="O100" t="s">
        <v>17</v>
      </c>
      <c r="P100" t="s">
        <v>18</v>
      </c>
      <c r="Q100" t="s">
        <v>17</v>
      </c>
      <c r="R100" t="s">
        <v>18</v>
      </c>
      <c r="S100" t="s">
        <v>19</v>
      </c>
      <c r="T100" t="s">
        <v>20</v>
      </c>
      <c r="W100" t="s">
        <v>21</v>
      </c>
      <c r="X100" t="s">
        <v>22</v>
      </c>
    </row>
    <row r="101" spans="1:24" x14ac:dyDescent="0.25">
      <c r="B101">
        <v>1</v>
      </c>
      <c r="C101">
        <v>161.66700744628906</v>
      </c>
      <c r="D101">
        <v>110.86699676513672</v>
      </c>
      <c r="E101">
        <v>315.49899291992188</v>
      </c>
      <c r="F101">
        <v>253.75999450683594</v>
      </c>
      <c r="G101">
        <v>98.860099792480469</v>
      </c>
      <c r="H101">
        <v>136.57499694824219</v>
      </c>
      <c r="N101">
        <v>1</v>
      </c>
      <c r="O101">
        <v>79.386213294273361</v>
      </c>
      <c r="P101">
        <v>54.440984536790751</v>
      </c>
      <c r="Q101">
        <v>148.66877089290944</v>
      </c>
      <c r="R101">
        <v>119.57625010453899</v>
      </c>
      <c r="S101">
        <v>89.197416780169064</v>
      </c>
      <c r="T101">
        <v>123.22602293659915</v>
      </c>
      <c r="W101" s="2">
        <v>79.386213294273361</v>
      </c>
      <c r="X101" s="2">
        <v>54.440984536790751</v>
      </c>
    </row>
    <row r="102" spans="1:24" x14ac:dyDescent="0.25">
      <c r="B102">
        <v>2</v>
      </c>
      <c r="C102">
        <v>312.00799560546875</v>
      </c>
      <c r="D102">
        <v>73.397598266601563</v>
      </c>
      <c r="E102">
        <v>303.72500610351563</v>
      </c>
      <c r="F102">
        <v>191.37800598144531</v>
      </c>
      <c r="G102">
        <v>128.18899536132813</v>
      </c>
      <c r="H102">
        <v>98.496200561523438</v>
      </c>
      <c r="N102">
        <v>2</v>
      </c>
      <c r="O102">
        <v>153.21081078885896</v>
      </c>
      <c r="P102">
        <v>36.041722323682244</v>
      </c>
      <c r="Q102">
        <v>143.12065762540144</v>
      </c>
      <c r="R102">
        <v>90.180740869809526</v>
      </c>
      <c r="S102">
        <v>115.65967736101001</v>
      </c>
      <c r="T102">
        <v>88.869085416577562</v>
      </c>
      <c r="W102" s="2">
        <v>153.21081078885896</v>
      </c>
      <c r="X102" s="2">
        <v>36.041722323682244</v>
      </c>
    </row>
    <row r="103" spans="1:24" x14ac:dyDescent="0.25">
      <c r="B103">
        <v>3</v>
      </c>
      <c r="C103">
        <v>226.1</v>
      </c>
      <c r="D103">
        <v>125.19699859619141</v>
      </c>
      <c r="E103">
        <v>211.72099304199219</v>
      </c>
      <c r="F103">
        <v>119.73999786376953</v>
      </c>
      <c r="G103">
        <v>78.239303588867188</v>
      </c>
      <c r="H103">
        <v>125.28600311279297</v>
      </c>
      <c r="N103">
        <v>3</v>
      </c>
      <c r="O103">
        <v>111.02588653902382</v>
      </c>
      <c r="P103">
        <v>61.477699076369177</v>
      </c>
      <c r="Q103">
        <v>99.766720383061084</v>
      </c>
      <c r="R103">
        <v>56.423629579206036</v>
      </c>
      <c r="S103">
        <v>70.592117400807879</v>
      </c>
      <c r="T103">
        <v>113.04042641906543</v>
      </c>
      <c r="W103" s="2">
        <v>111.02588653902382</v>
      </c>
      <c r="X103" s="2">
        <v>61.477699076369177</v>
      </c>
    </row>
    <row r="104" spans="1:24" x14ac:dyDescent="0.25">
      <c r="B104">
        <v>4</v>
      </c>
      <c r="C104">
        <v>378.60800170898438</v>
      </c>
      <c r="D104">
        <v>111.72200012207031</v>
      </c>
      <c r="E104">
        <v>168.91700744628906</v>
      </c>
      <c r="F104">
        <v>90.208297729492188</v>
      </c>
      <c r="G104">
        <v>90.699501037597656</v>
      </c>
      <c r="H104">
        <v>54.050899505615234</v>
      </c>
      <c r="N104">
        <v>4</v>
      </c>
      <c r="O104">
        <v>185.91459106814784</v>
      </c>
      <c r="P104">
        <v>54.860831974638579</v>
      </c>
      <c r="Q104">
        <v>79.596716450762756</v>
      </c>
      <c r="R104">
        <v>42.507764045982796</v>
      </c>
      <c r="S104">
        <v>81.834442942969105</v>
      </c>
      <c r="T104">
        <v>48.767911631342578</v>
      </c>
      <c r="W104" s="2">
        <v>185.91459106814784</v>
      </c>
      <c r="X104" s="2">
        <v>54.860831974638579</v>
      </c>
    </row>
    <row r="105" spans="1:24" x14ac:dyDescent="0.25">
      <c r="B105">
        <v>5</v>
      </c>
      <c r="C105">
        <v>105.28900146484375</v>
      </c>
      <c r="D105">
        <v>111.89600372314453</v>
      </c>
      <c r="E105">
        <v>158.49400329589844</v>
      </c>
      <c r="F105">
        <v>178.468994140625</v>
      </c>
      <c r="G105">
        <v>51.783100128173828</v>
      </c>
      <c r="H105">
        <v>132.57099914550781</v>
      </c>
      <c r="N105">
        <v>5</v>
      </c>
      <c r="O105">
        <v>51.701922735262507</v>
      </c>
      <c r="P105">
        <v>54.946276043945289</v>
      </c>
      <c r="Q105">
        <v>74.685210389494372</v>
      </c>
      <c r="R105">
        <v>84.097783501055318</v>
      </c>
      <c r="S105">
        <v>46.721769186938175</v>
      </c>
      <c r="T105">
        <v>119.61337980203753</v>
      </c>
      <c r="W105" s="2">
        <v>51.701922735262507</v>
      </c>
      <c r="X105" s="2">
        <v>54.946276043945289</v>
      </c>
    </row>
    <row r="106" spans="1:24" x14ac:dyDescent="0.25">
      <c r="B106">
        <v>6</v>
      </c>
      <c r="C106">
        <v>79.481101989746094</v>
      </c>
      <c r="D106">
        <v>64.269699096679688</v>
      </c>
      <c r="E106">
        <v>199.83299255371094</v>
      </c>
      <c r="F106">
        <v>145.47300720214844</v>
      </c>
      <c r="G106">
        <v>272.81100463867188</v>
      </c>
      <c r="H106">
        <v>138.92799377441406</v>
      </c>
      <c r="N106">
        <v>6</v>
      </c>
      <c r="O106">
        <v>39.029012877090352</v>
      </c>
      <c r="P106">
        <v>31.559488367117027</v>
      </c>
      <c r="Q106">
        <v>94.164881833244635</v>
      </c>
      <c r="R106">
        <v>68.549484036952492</v>
      </c>
      <c r="S106">
        <v>246.14618975757048</v>
      </c>
      <c r="T106">
        <v>125.34903554762253</v>
      </c>
      <c r="W106" s="2">
        <v>39.029012877090352</v>
      </c>
      <c r="X106" s="2">
        <v>31.559488367117027</v>
      </c>
    </row>
    <row r="107" spans="1:24" x14ac:dyDescent="0.25">
      <c r="B107">
        <v>7</v>
      </c>
      <c r="C107">
        <v>78.587303161621094</v>
      </c>
      <c r="D107">
        <v>220.88699340820313</v>
      </c>
      <c r="E107">
        <v>141.05999755859375</v>
      </c>
      <c r="G107">
        <v>83.322700500488281</v>
      </c>
      <c r="H107">
        <v>169.43499755859375</v>
      </c>
      <c r="N107">
        <v>7</v>
      </c>
      <c r="O107">
        <v>38.590115012074349</v>
      </c>
      <c r="P107">
        <v>108.46605160586138</v>
      </c>
      <c r="Q107">
        <v>66.469994928052699</v>
      </c>
      <c r="R107">
        <v>0</v>
      </c>
      <c r="S107">
        <v>75.178658117807842</v>
      </c>
      <c r="T107">
        <v>152.87425489257254</v>
      </c>
      <c r="W107" s="2">
        <v>38.590115012074349</v>
      </c>
      <c r="X107" s="2">
        <v>108.46605160586138</v>
      </c>
    </row>
    <row r="108" spans="1:24" x14ac:dyDescent="0.25">
      <c r="B108">
        <v>8</v>
      </c>
      <c r="C108">
        <v>218.34100341796875</v>
      </c>
      <c r="D108">
        <v>163.86700439453125</v>
      </c>
      <c r="E108">
        <v>85.480598449707031</v>
      </c>
      <c r="F108">
        <v>243.85600280761719</v>
      </c>
      <c r="G108">
        <v>41.379100799560547</v>
      </c>
      <c r="H108">
        <v>186.94400024414063</v>
      </c>
      <c r="N108">
        <v>8</v>
      </c>
      <c r="O108">
        <v>107.21584905926585</v>
      </c>
      <c r="P108">
        <v>80.466516750981611</v>
      </c>
      <c r="Q108">
        <v>40.279987549544508</v>
      </c>
      <c r="R108">
        <v>114.90931199729073</v>
      </c>
      <c r="S108">
        <v>37.334666946065212</v>
      </c>
      <c r="T108">
        <v>168.67191050111578</v>
      </c>
      <c r="W108" s="2">
        <v>107.21584905926585</v>
      </c>
      <c r="X108" s="2">
        <v>80.466516750981611</v>
      </c>
    </row>
    <row r="109" spans="1:24" x14ac:dyDescent="0.25">
      <c r="B109">
        <v>9</v>
      </c>
      <c r="C109">
        <v>384.29800415039063</v>
      </c>
      <c r="D109">
        <v>111.76200103759766</v>
      </c>
      <c r="E109">
        <v>236.69999694824219</v>
      </c>
      <c r="F109">
        <v>130</v>
      </c>
      <c r="G109">
        <v>63.028301239013672</v>
      </c>
      <c r="H109">
        <v>208.92599487304688</v>
      </c>
      <c r="N109">
        <v>9</v>
      </c>
      <c r="O109">
        <v>188.70865371948062</v>
      </c>
      <c r="P109">
        <v>54.880474332483764</v>
      </c>
      <c r="Q109">
        <v>111.53727398927794</v>
      </c>
      <c r="R109">
        <v>61.258326174700919</v>
      </c>
      <c r="S109">
        <v>56.867853323671937</v>
      </c>
      <c r="T109">
        <v>188.505363438042</v>
      </c>
      <c r="W109" s="2">
        <v>188.70865371948062</v>
      </c>
      <c r="X109" s="2">
        <v>54.880474332483764</v>
      </c>
    </row>
    <row r="110" spans="1:24" x14ac:dyDescent="0.25">
      <c r="B110">
        <v>10</v>
      </c>
      <c r="C110">
        <v>282.85299682617188</v>
      </c>
      <c r="D110">
        <v>99.021499633789063</v>
      </c>
      <c r="E110">
        <v>295.68301391601563</v>
      </c>
      <c r="F110">
        <v>144.71000671386719</v>
      </c>
      <c r="G110">
        <v>142.7969970703125</v>
      </c>
      <c r="H110">
        <v>182.906005859375</v>
      </c>
      <c r="N110">
        <v>10</v>
      </c>
      <c r="O110">
        <v>138.89431549246095</v>
      </c>
      <c r="P110">
        <v>48.624280332883906</v>
      </c>
      <c r="Q110">
        <v>139.33112700604548</v>
      </c>
      <c r="R110">
        <v>68.1899445540095</v>
      </c>
      <c r="S110">
        <v>128.83987867070778</v>
      </c>
      <c r="T110">
        <v>165.02859364375894</v>
      </c>
      <c r="W110" s="2">
        <v>138.89431549246095</v>
      </c>
      <c r="X110" s="2">
        <v>48.624280332883906</v>
      </c>
    </row>
    <row r="111" spans="1:24" x14ac:dyDescent="0.25">
      <c r="B111">
        <v>11</v>
      </c>
      <c r="C111">
        <v>104.02999877929688</v>
      </c>
      <c r="E111">
        <v>300.7239990234375</v>
      </c>
      <c r="F111">
        <v>198.64799499511719</v>
      </c>
      <c r="N111">
        <v>11</v>
      </c>
      <c r="O111">
        <v>51.083692353494023</v>
      </c>
      <c r="P111">
        <v>0</v>
      </c>
      <c r="Q111">
        <v>141.70652939029364</v>
      </c>
      <c r="R111">
        <v>93.606489779701874</v>
      </c>
      <c r="S111">
        <v>0</v>
      </c>
      <c r="T111">
        <v>0</v>
      </c>
      <c r="W111" s="2">
        <v>51.083692353494023</v>
      </c>
      <c r="X111" s="2">
        <v>57.858679873918852</v>
      </c>
    </row>
    <row r="112" spans="1:24" x14ac:dyDescent="0.25">
      <c r="B112">
        <v>12</v>
      </c>
      <c r="C112">
        <v>112.49199676513672</v>
      </c>
      <c r="D112">
        <v>117.82700347900391</v>
      </c>
      <c r="E112">
        <v>128.75599670410156</v>
      </c>
      <c r="F112">
        <v>81.130897521972656</v>
      </c>
      <c r="G112">
        <v>168.05299377441406</v>
      </c>
      <c r="H112">
        <v>74.409698486328125</v>
      </c>
      <c r="N112">
        <v>12</v>
      </c>
      <c r="O112">
        <v>55.238937060567459</v>
      </c>
      <c r="P112">
        <v>57.858679873918852</v>
      </c>
      <c r="Q112">
        <v>60.672129561912072</v>
      </c>
      <c r="R112">
        <v>38.230330640363348</v>
      </c>
      <c r="S112">
        <v>151.62732951228253</v>
      </c>
      <c r="T112">
        <v>67.136821653062526</v>
      </c>
      <c r="W112" s="2">
        <v>55.238937060567459</v>
      </c>
      <c r="X112" s="6">
        <v>119.57625010453899</v>
      </c>
    </row>
    <row r="113" spans="2:24" x14ac:dyDescent="0.25">
      <c r="B113">
        <v>13</v>
      </c>
      <c r="N113">
        <v>13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W113" s="6">
        <v>148.66877089290944</v>
      </c>
      <c r="X113" s="6">
        <v>90.180740869809526</v>
      </c>
    </row>
    <row r="114" spans="2:24" x14ac:dyDescent="0.25">
      <c r="B114">
        <v>14</v>
      </c>
      <c r="N114">
        <v>14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W114" s="6">
        <v>143.12065762540144</v>
      </c>
      <c r="X114" s="6">
        <v>56.423629579206036</v>
      </c>
    </row>
    <row r="115" spans="2:24" x14ac:dyDescent="0.25">
      <c r="B115">
        <v>15</v>
      </c>
      <c r="N115">
        <v>15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W115" s="6">
        <v>99.766720383061084</v>
      </c>
      <c r="X115" s="6">
        <v>42.507764045982796</v>
      </c>
    </row>
    <row r="116" spans="2:24" x14ac:dyDescent="0.25">
      <c r="B116">
        <v>16</v>
      </c>
      <c r="N116">
        <v>16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W116" s="6">
        <v>79.596716450762756</v>
      </c>
      <c r="X116" s="6">
        <v>84.097783501055318</v>
      </c>
    </row>
    <row r="117" spans="2:24" x14ac:dyDescent="0.25">
      <c r="B117">
        <v>17</v>
      </c>
      <c r="N117">
        <v>17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W117" s="6">
        <v>74.685210389494372</v>
      </c>
      <c r="X117" s="6">
        <v>68.549484036952492</v>
      </c>
    </row>
    <row r="118" spans="2:24" x14ac:dyDescent="0.25">
      <c r="B118">
        <v>18</v>
      </c>
      <c r="N118">
        <v>18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W118" s="6">
        <v>94.164881833244635</v>
      </c>
      <c r="X118" s="6">
        <v>114.90931199729073</v>
      </c>
    </row>
    <row r="119" spans="2:24" x14ac:dyDescent="0.25">
      <c r="B119">
        <v>19</v>
      </c>
      <c r="N119">
        <v>19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W119" s="6">
        <v>66.469994928052699</v>
      </c>
      <c r="X119" s="6">
        <v>61.258326174700919</v>
      </c>
    </row>
    <row r="120" spans="2:24" x14ac:dyDescent="0.25">
      <c r="B120">
        <v>20</v>
      </c>
      <c r="N120">
        <v>20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W120" s="6">
        <v>40.279987549544508</v>
      </c>
      <c r="X120" s="6">
        <v>68.1899445540095</v>
      </c>
    </row>
    <row r="121" spans="2:24" x14ac:dyDescent="0.25">
      <c r="W121" s="6">
        <v>111.53727398927794</v>
      </c>
      <c r="X121" s="6">
        <v>93.606489779701874</v>
      </c>
    </row>
    <row r="122" spans="2:24" x14ac:dyDescent="0.25">
      <c r="W122" s="6">
        <v>139.33112700604548</v>
      </c>
      <c r="X122" s="6">
        <v>38.230330640363348</v>
      </c>
    </row>
    <row r="123" spans="2:24" x14ac:dyDescent="0.25">
      <c r="W123" s="6">
        <v>141.70652939029364</v>
      </c>
      <c r="X123" s="7">
        <v>123.22602293659915</v>
      </c>
    </row>
    <row r="124" spans="2:24" x14ac:dyDescent="0.25">
      <c r="W124" s="6">
        <v>60.672129561912072</v>
      </c>
      <c r="X124" s="7">
        <v>88.869085416577562</v>
      </c>
    </row>
    <row r="125" spans="2:24" x14ac:dyDescent="0.25">
      <c r="W125" s="7">
        <v>89.197416780169064</v>
      </c>
      <c r="X125" s="7">
        <v>113.04042641906543</v>
      </c>
    </row>
    <row r="126" spans="2:24" x14ac:dyDescent="0.25">
      <c r="W126" s="7">
        <v>115.65967736101001</v>
      </c>
      <c r="X126" s="7">
        <v>48.767911631342578</v>
      </c>
    </row>
    <row r="127" spans="2:24" x14ac:dyDescent="0.25">
      <c r="W127" s="7">
        <v>70.592117400807879</v>
      </c>
      <c r="X127" s="7">
        <v>119.61337980203753</v>
      </c>
    </row>
    <row r="128" spans="2:24" x14ac:dyDescent="0.25">
      <c r="W128" s="7">
        <v>81.834442942969105</v>
      </c>
      <c r="X128" s="7">
        <v>125.34903554762253</v>
      </c>
    </row>
    <row r="129" spans="22:24" x14ac:dyDescent="0.25">
      <c r="W129" s="7">
        <v>46.721769186938175</v>
      </c>
      <c r="X129" s="7">
        <v>152.87425489257254</v>
      </c>
    </row>
    <row r="130" spans="22:24" x14ac:dyDescent="0.25">
      <c r="W130" s="7">
        <v>246.14618975757048</v>
      </c>
      <c r="X130" s="7">
        <v>168.67191050111578</v>
      </c>
    </row>
    <row r="131" spans="22:24" x14ac:dyDescent="0.25">
      <c r="W131" s="7">
        <v>75.178658117807842</v>
      </c>
      <c r="X131" s="7">
        <v>188.505363438042</v>
      </c>
    </row>
    <row r="132" spans="22:24" x14ac:dyDescent="0.25">
      <c r="W132" s="7">
        <v>37.334666946065212</v>
      </c>
      <c r="X132" s="7">
        <v>165.02859364375894</v>
      </c>
    </row>
    <row r="133" spans="22:24" x14ac:dyDescent="0.25">
      <c r="W133" s="7">
        <v>56.867853323671937</v>
      </c>
      <c r="X133" s="7">
        <v>67.136821653062526</v>
      </c>
    </row>
    <row r="134" spans="22:24" x14ac:dyDescent="0.25">
      <c r="W134" s="7">
        <v>128.83987867070778</v>
      </c>
    </row>
    <row r="135" spans="22:24" x14ac:dyDescent="0.25">
      <c r="W135" s="7">
        <v>151.62732951228253</v>
      </c>
    </row>
    <row r="136" spans="22:24" x14ac:dyDescent="0.25">
      <c r="W136" s="5"/>
      <c r="X136" s="4"/>
    </row>
    <row r="139" spans="22:24" x14ac:dyDescent="0.25">
      <c r="V139" t="s">
        <v>12</v>
      </c>
      <c r="W139" s="2">
        <f>AVERAGE(W101:W138)</f>
        <v>100.00000000000001</v>
      </c>
      <c r="X139" s="2">
        <f t="shared" ref="X139" si="4">AVERAGE(X101:X138)</f>
        <v>86.128359587396361</v>
      </c>
    </row>
    <row r="140" spans="22:24" x14ac:dyDescent="0.25">
      <c r="V140" t="s">
        <v>13</v>
      </c>
      <c r="W140" s="2">
        <f>STDEV(W101:W138)/(SQRT(COUNT(W101:W138)))</f>
        <v>8.4536153938266061</v>
      </c>
      <c r="X140" s="2">
        <f t="shared" ref="X140" si="5">STDEV(X101:X138)/(SQRT(COUNT(X101:X138)))</f>
        <v>7.2569414559803445</v>
      </c>
    </row>
    <row r="141" spans="22:24" x14ac:dyDescent="0.25">
      <c r="V141" t="s">
        <v>14</v>
      </c>
      <c r="W141">
        <f>COUNT(W101:W138)</f>
        <v>35</v>
      </c>
      <c r="X141">
        <f t="shared" ref="X141" si="6">COUNT(X101:X138)</f>
        <v>33</v>
      </c>
    </row>
    <row r="146" spans="1:24" s="1" customFormat="1" x14ac:dyDescent="0.25"/>
    <row r="150" spans="1:24" x14ac:dyDescent="0.25">
      <c r="A150" t="s">
        <v>9</v>
      </c>
      <c r="B150" t="s">
        <v>7</v>
      </c>
      <c r="C150" t="s">
        <v>17</v>
      </c>
      <c r="D150" t="s">
        <v>18</v>
      </c>
      <c r="E150" t="s">
        <v>17</v>
      </c>
      <c r="F150" t="s">
        <v>18</v>
      </c>
      <c r="G150" t="s">
        <v>19</v>
      </c>
      <c r="H150" t="s">
        <v>20</v>
      </c>
      <c r="O150" t="s">
        <v>17</v>
      </c>
      <c r="P150" t="s">
        <v>18</v>
      </c>
      <c r="Q150" t="s">
        <v>17</v>
      </c>
      <c r="R150" t="s">
        <v>18</v>
      </c>
      <c r="S150" t="s">
        <v>19</v>
      </c>
      <c r="T150" t="s">
        <v>20</v>
      </c>
      <c r="W150" t="s">
        <v>21</v>
      </c>
      <c r="X150" t="s">
        <v>22</v>
      </c>
    </row>
    <row r="151" spans="1:24" x14ac:dyDescent="0.25">
      <c r="B151">
        <v>1</v>
      </c>
      <c r="C151">
        <v>767</v>
      </c>
      <c r="D151">
        <v>829</v>
      </c>
      <c r="F151">
        <v>708</v>
      </c>
      <c r="G151">
        <v>809</v>
      </c>
      <c r="H151">
        <v>709</v>
      </c>
      <c r="N151">
        <v>1</v>
      </c>
      <c r="O151">
        <v>94.67966917664485</v>
      </c>
      <c r="P151">
        <v>102.333045303049</v>
      </c>
      <c r="Q151">
        <v>0</v>
      </c>
      <c r="R151">
        <v>107.16448032290616</v>
      </c>
      <c r="S151">
        <v>121.05835940688343</v>
      </c>
      <c r="T151">
        <v>106.09440892395592</v>
      </c>
      <c r="W151" s="2">
        <v>94.67966917664485</v>
      </c>
      <c r="X151" s="2">
        <v>102.333045303049</v>
      </c>
    </row>
    <row r="152" spans="1:24" x14ac:dyDescent="0.25">
      <c r="B152">
        <v>2</v>
      </c>
      <c r="C152">
        <v>854</v>
      </c>
      <c r="E152">
        <v>697</v>
      </c>
      <c r="F152">
        <v>751</v>
      </c>
      <c r="G152">
        <v>588</v>
      </c>
      <c r="H152">
        <v>617</v>
      </c>
      <c r="N152">
        <v>2</v>
      </c>
      <c r="O152">
        <v>105.41908406369585</v>
      </c>
      <c r="P152">
        <v>0</v>
      </c>
      <c r="Q152">
        <v>105.49949545913219</v>
      </c>
      <c r="R152">
        <v>113.67305751765893</v>
      </c>
      <c r="S152">
        <v>87.988028839613662</v>
      </c>
      <c r="T152">
        <v>92.32757447966263</v>
      </c>
      <c r="W152" s="2">
        <v>105.41908406369585</v>
      </c>
      <c r="X152" s="2">
        <v>103.81434390815949</v>
      </c>
    </row>
    <row r="153" spans="1:24" x14ac:dyDescent="0.25">
      <c r="B153">
        <v>3</v>
      </c>
      <c r="D153">
        <v>841</v>
      </c>
      <c r="E153">
        <v>704</v>
      </c>
      <c r="G153">
        <v>724</v>
      </c>
      <c r="N153">
        <v>3</v>
      </c>
      <c r="O153">
        <v>0</v>
      </c>
      <c r="P153">
        <v>103.81434390815949</v>
      </c>
      <c r="Q153">
        <v>106.55903128153381</v>
      </c>
      <c r="R153">
        <v>0</v>
      </c>
      <c r="S153">
        <v>108.33900149639506</v>
      </c>
      <c r="T153">
        <v>0</v>
      </c>
      <c r="W153" s="2">
        <v>101.09862979879027</v>
      </c>
      <c r="X153" s="2">
        <v>104.67843476114061</v>
      </c>
    </row>
    <row r="154" spans="1:24" x14ac:dyDescent="0.25">
      <c r="B154">
        <v>4</v>
      </c>
      <c r="C154">
        <v>819</v>
      </c>
      <c r="D154">
        <v>848</v>
      </c>
      <c r="E154">
        <v>589</v>
      </c>
      <c r="F154">
        <v>630</v>
      </c>
      <c r="G154">
        <v>666</v>
      </c>
      <c r="H154">
        <v>613</v>
      </c>
      <c r="N154">
        <v>4</v>
      </c>
      <c r="O154">
        <v>101.09862979879027</v>
      </c>
      <c r="P154">
        <v>104.67843476114061</v>
      </c>
      <c r="Q154">
        <v>89.152371342078723</v>
      </c>
      <c r="R154">
        <v>95.358224016145314</v>
      </c>
      <c r="S154">
        <v>99.659910216297106</v>
      </c>
      <c r="T154">
        <v>91.729016460345534</v>
      </c>
      <c r="W154" s="2">
        <v>85.668435995556109</v>
      </c>
      <c r="X154" s="2">
        <v>87.149734600666591</v>
      </c>
    </row>
    <row r="155" spans="1:24" x14ac:dyDescent="0.25">
      <c r="B155">
        <v>5</v>
      </c>
      <c r="C155">
        <v>694</v>
      </c>
      <c r="D155">
        <v>706</v>
      </c>
      <c r="E155">
        <v>693</v>
      </c>
      <c r="F155">
        <v>601</v>
      </c>
      <c r="G155">
        <v>574</v>
      </c>
      <c r="H155">
        <v>577</v>
      </c>
      <c r="N155">
        <v>5</v>
      </c>
      <c r="O155">
        <v>85.668435995556109</v>
      </c>
      <c r="P155">
        <v>87.149734600666591</v>
      </c>
      <c r="Q155">
        <v>104.89404641775984</v>
      </c>
      <c r="R155">
        <v>90.968718466195767</v>
      </c>
      <c r="S155">
        <v>85.893075772003812</v>
      </c>
      <c r="T155">
        <v>86.341994286491641</v>
      </c>
      <c r="W155" s="2">
        <v>93.074929021108503</v>
      </c>
      <c r="X155" s="2">
        <v>88.384150104925325</v>
      </c>
    </row>
    <row r="156" spans="1:24" x14ac:dyDescent="0.25">
      <c r="B156">
        <v>6</v>
      </c>
      <c r="C156">
        <v>754</v>
      </c>
      <c r="D156">
        <v>716</v>
      </c>
      <c r="E156">
        <v>761</v>
      </c>
      <c r="F156">
        <v>607</v>
      </c>
      <c r="G156">
        <v>810</v>
      </c>
      <c r="H156">
        <v>645</v>
      </c>
      <c r="N156">
        <v>6</v>
      </c>
      <c r="O156">
        <v>93.074929021108503</v>
      </c>
      <c r="P156">
        <v>88.384150104925325</v>
      </c>
      <c r="Q156">
        <v>115.18668012108981</v>
      </c>
      <c r="R156">
        <v>91.876892028254304</v>
      </c>
      <c r="S156">
        <v>121.20799891171271</v>
      </c>
      <c r="T156">
        <v>96.517480614882331</v>
      </c>
      <c r="W156" s="2">
        <v>103.56746080730774</v>
      </c>
      <c r="X156" s="2">
        <v>96.531292433032959</v>
      </c>
    </row>
    <row r="157" spans="1:24" x14ac:dyDescent="0.25">
      <c r="B157">
        <v>7</v>
      </c>
      <c r="C157">
        <v>839</v>
      </c>
      <c r="E157">
        <v>736</v>
      </c>
      <c r="G157">
        <v>621</v>
      </c>
      <c r="H157">
        <v>585</v>
      </c>
      <c r="N157">
        <v>7</v>
      </c>
      <c r="O157">
        <v>103.56746080730774</v>
      </c>
      <c r="P157">
        <v>0</v>
      </c>
      <c r="Q157">
        <v>111.40262361251263</v>
      </c>
      <c r="R157">
        <v>0</v>
      </c>
      <c r="S157">
        <v>92.926132498979726</v>
      </c>
      <c r="T157">
        <v>87.539110325125833</v>
      </c>
      <c r="W157" s="2">
        <v>95.296876928774225</v>
      </c>
      <c r="X157" s="2">
        <v>92.581162819405009</v>
      </c>
    </row>
    <row r="158" spans="1:24" x14ac:dyDescent="0.25">
      <c r="B158">
        <v>8</v>
      </c>
      <c r="C158">
        <v>772</v>
      </c>
      <c r="D158">
        <v>782</v>
      </c>
      <c r="E158">
        <v>544</v>
      </c>
      <c r="F158">
        <v>650</v>
      </c>
      <c r="G158">
        <v>533</v>
      </c>
      <c r="H158">
        <v>561</v>
      </c>
      <c r="N158">
        <v>8</v>
      </c>
      <c r="O158">
        <v>95.296876928774225</v>
      </c>
      <c r="P158">
        <v>96.531292433032959</v>
      </c>
      <c r="Q158">
        <v>82.341069626639765</v>
      </c>
      <c r="R158">
        <v>98.385469223007078</v>
      </c>
      <c r="S158">
        <v>79.757856074003541</v>
      </c>
      <c r="T158">
        <v>83.947762209223242</v>
      </c>
      <c r="W158" s="2">
        <v>112.45525243797061</v>
      </c>
      <c r="X158" s="6">
        <v>107.16448032290616</v>
      </c>
    </row>
    <row r="159" spans="1:24" x14ac:dyDescent="0.25">
      <c r="B159">
        <v>9</v>
      </c>
      <c r="C159">
        <v>911</v>
      </c>
      <c r="H159">
        <v>662</v>
      </c>
      <c r="N159">
        <v>9</v>
      </c>
      <c r="O159">
        <v>112.45525243797061</v>
      </c>
      <c r="P159">
        <v>0</v>
      </c>
      <c r="Q159">
        <v>0</v>
      </c>
      <c r="R159">
        <v>0</v>
      </c>
      <c r="S159">
        <v>0</v>
      </c>
      <c r="T159">
        <v>99.061352196979996</v>
      </c>
      <c r="W159" s="2">
        <v>109.7395383286014</v>
      </c>
      <c r="X159" s="6">
        <v>113.67305751765893</v>
      </c>
    </row>
    <row r="160" spans="1:24" x14ac:dyDescent="0.25">
      <c r="B160">
        <v>10</v>
      </c>
      <c r="D160">
        <v>750</v>
      </c>
      <c r="E160">
        <v>663</v>
      </c>
      <c r="F160">
        <v>633</v>
      </c>
      <c r="G160">
        <v>564</v>
      </c>
      <c r="H160">
        <v>645</v>
      </c>
      <c r="N160">
        <v>10</v>
      </c>
      <c r="O160">
        <v>0</v>
      </c>
      <c r="P160">
        <v>92.581162819405009</v>
      </c>
      <c r="Q160">
        <v>100.35317860746721</v>
      </c>
      <c r="R160">
        <v>95.812310797174575</v>
      </c>
      <c r="S160">
        <v>84.396680723711057</v>
      </c>
      <c r="T160">
        <v>96.517480614882331</v>
      </c>
      <c r="W160" s="2">
        <v>99.000123441550429</v>
      </c>
      <c r="X160" s="6">
        <v>95.358224016145314</v>
      </c>
    </row>
    <row r="161" spans="2:24" x14ac:dyDescent="0.25">
      <c r="B161">
        <v>11</v>
      </c>
      <c r="C161">
        <v>889</v>
      </c>
      <c r="F161">
        <v>616</v>
      </c>
      <c r="G161">
        <v>684</v>
      </c>
      <c r="H161">
        <v>611</v>
      </c>
      <c r="N161">
        <v>11</v>
      </c>
      <c r="O161">
        <v>109.7395383286014</v>
      </c>
      <c r="P161">
        <v>0</v>
      </c>
      <c r="Q161">
        <v>0</v>
      </c>
      <c r="R161">
        <v>93.239152371342087</v>
      </c>
      <c r="S161">
        <v>102.35342130322405</v>
      </c>
      <c r="T161">
        <v>91.429737450686986</v>
      </c>
      <c r="W161" s="6">
        <v>105.49949545913219</v>
      </c>
      <c r="X161" s="6">
        <v>90.968718466195767</v>
      </c>
    </row>
    <row r="162" spans="2:24" x14ac:dyDescent="0.25">
      <c r="B162">
        <v>12</v>
      </c>
      <c r="C162">
        <v>802</v>
      </c>
      <c r="E162">
        <v>559</v>
      </c>
      <c r="G162">
        <v>778</v>
      </c>
      <c r="H162">
        <v>650</v>
      </c>
      <c r="N162">
        <v>12</v>
      </c>
      <c r="O162">
        <v>99.000123441550429</v>
      </c>
      <c r="P162">
        <v>0</v>
      </c>
      <c r="Q162">
        <v>84.611503531786084</v>
      </c>
      <c r="R162">
        <v>0</v>
      </c>
      <c r="S162">
        <v>116.4195347571759</v>
      </c>
      <c r="T162">
        <v>97.265678139028708</v>
      </c>
      <c r="W162" s="6">
        <v>106.55903128153381</v>
      </c>
      <c r="X162" s="6">
        <v>91.876892028254304</v>
      </c>
    </row>
    <row r="163" spans="2:24" x14ac:dyDescent="0.25">
      <c r="B163">
        <v>13</v>
      </c>
      <c r="N163">
        <v>13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W163" s="6">
        <v>89.152371342078723</v>
      </c>
      <c r="X163" s="6">
        <v>98.385469223007078</v>
      </c>
    </row>
    <row r="164" spans="2:24" x14ac:dyDescent="0.25">
      <c r="B164">
        <v>14</v>
      </c>
      <c r="N164">
        <v>14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W164" s="6">
        <v>104.89404641775984</v>
      </c>
      <c r="X164" s="6">
        <v>95.812310797174575</v>
      </c>
    </row>
    <row r="165" spans="2:24" x14ac:dyDescent="0.25">
      <c r="B165">
        <v>15</v>
      </c>
      <c r="N165">
        <v>15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W165" s="6">
        <v>115.18668012108981</v>
      </c>
      <c r="X165" s="6">
        <v>93.239152371342087</v>
      </c>
    </row>
    <row r="166" spans="2:24" x14ac:dyDescent="0.25">
      <c r="B166">
        <v>16</v>
      </c>
      <c r="N166">
        <v>16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W166" s="6">
        <v>111.40262361251263</v>
      </c>
      <c r="X166" s="7">
        <v>106.09440892395592</v>
      </c>
    </row>
    <row r="167" spans="2:24" x14ac:dyDescent="0.25">
      <c r="B167">
        <v>17</v>
      </c>
      <c r="N167">
        <v>17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W167" s="6">
        <v>82.341069626639765</v>
      </c>
      <c r="X167" s="7">
        <v>92.32757447966263</v>
      </c>
    </row>
    <row r="168" spans="2:24" x14ac:dyDescent="0.25">
      <c r="B168">
        <v>18</v>
      </c>
      <c r="N168">
        <v>18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W168" s="6">
        <v>100.35317860746721</v>
      </c>
      <c r="X168" s="7">
        <v>91.729016460345534</v>
      </c>
    </row>
    <row r="169" spans="2:24" x14ac:dyDescent="0.25">
      <c r="B169">
        <v>19</v>
      </c>
      <c r="N169">
        <v>19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W169" s="6">
        <v>84.611503531786084</v>
      </c>
      <c r="X169" s="7">
        <v>86.341994286491641</v>
      </c>
    </row>
    <row r="170" spans="2:24" x14ac:dyDescent="0.25">
      <c r="B170">
        <v>20</v>
      </c>
      <c r="N170">
        <v>20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W170" s="7">
        <v>121.05835940688343</v>
      </c>
      <c r="X170" s="7">
        <v>96.517480614882331</v>
      </c>
    </row>
    <row r="171" spans="2:24" x14ac:dyDescent="0.25">
      <c r="W171" s="7">
        <v>87.988028839613662</v>
      </c>
      <c r="X171" s="7">
        <v>87.539110325125833</v>
      </c>
    </row>
    <row r="172" spans="2:24" x14ac:dyDescent="0.25">
      <c r="W172" s="7">
        <v>108.33900149639506</v>
      </c>
      <c r="X172" s="7">
        <v>83.947762209223242</v>
      </c>
    </row>
    <row r="173" spans="2:24" x14ac:dyDescent="0.25">
      <c r="W173" s="7">
        <v>99.659910216297106</v>
      </c>
      <c r="X173" s="7">
        <v>99.061352196979996</v>
      </c>
    </row>
    <row r="174" spans="2:24" x14ac:dyDescent="0.25">
      <c r="W174" s="7">
        <v>85.893075772003812</v>
      </c>
      <c r="X174" s="7">
        <v>96.517480614882331</v>
      </c>
    </row>
    <row r="175" spans="2:24" x14ac:dyDescent="0.25">
      <c r="W175" s="7">
        <v>121.20799891171271</v>
      </c>
      <c r="X175" s="7">
        <v>91.429737450686986</v>
      </c>
    </row>
    <row r="176" spans="2:24" x14ac:dyDescent="0.25">
      <c r="W176" s="7">
        <v>92.926132498979726</v>
      </c>
      <c r="X176" s="7">
        <v>97.265678139028708</v>
      </c>
    </row>
    <row r="177" spans="22:24" x14ac:dyDescent="0.25">
      <c r="W177" s="7">
        <v>79.757856074003541</v>
      </c>
    </row>
    <row r="178" spans="22:24" x14ac:dyDescent="0.25">
      <c r="W178" s="7">
        <v>84.396680723711057</v>
      </c>
    </row>
    <row r="179" spans="22:24" x14ac:dyDescent="0.25">
      <c r="W179" s="7">
        <v>102.35342130322405</v>
      </c>
    </row>
    <row r="180" spans="22:24" x14ac:dyDescent="0.25">
      <c r="W180" s="7">
        <v>116.4195347571759</v>
      </c>
    </row>
    <row r="187" spans="22:24" x14ac:dyDescent="0.25">
      <c r="V187" t="s">
        <v>12</v>
      </c>
      <c r="W187" s="2">
        <f>AVERAGE(W151:W186)</f>
        <v>100.00000000000001</v>
      </c>
      <c r="X187" s="2">
        <f t="shared" ref="X187" si="7">AVERAGE(X151:X186)</f>
        <v>95.797002475935699</v>
      </c>
    </row>
    <row r="188" spans="22:24" x14ac:dyDescent="0.25">
      <c r="V188" t="s">
        <v>13</v>
      </c>
      <c r="W188" s="2">
        <f>STDEV(W151:W186)/(SQRT(COUNT(W151:W186)))</f>
        <v>2.1460863700187449</v>
      </c>
      <c r="X188" s="2">
        <f t="shared" ref="X188" si="8">STDEV(X151:X186)/(SQRT(COUNT(X151:X186)))</f>
        <v>1.4103532240970664</v>
      </c>
    </row>
    <row r="189" spans="22:24" x14ac:dyDescent="0.25">
      <c r="V189" t="s">
        <v>14</v>
      </c>
      <c r="W189">
        <f>COUNT(W151:W186)</f>
        <v>30</v>
      </c>
      <c r="X189">
        <f t="shared" ref="X189" si="9">COUNT(X151:X186)</f>
        <v>26</v>
      </c>
    </row>
    <row r="196" spans="1:24" s="1" customFormat="1" x14ac:dyDescent="0.25"/>
    <row r="200" spans="1:24" x14ac:dyDescent="0.25">
      <c r="A200" t="s">
        <v>9</v>
      </c>
      <c r="B200" t="s">
        <v>8</v>
      </c>
      <c r="C200" t="s">
        <v>17</v>
      </c>
      <c r="D200" t="s">
        <v>18</v>
      </c>
      <c r="E200" t="s">
        <v>17</v>
      </c>
      <c r="F200" t="s">
        <v>18</v>
      </c>
      <c r="G200" t="s">
        <v>19</v>
      </c>
      <c r="H200" t="s">
        <v>20</v>
      </c>
      <c r="O200" t="s">
        <v>17</v>
      </c>
      <c r="P200" t="s">
        <v>18</v>
      </c>
      <c r="Q200" t="s">
        <v>17</v>
      </c>
      <c r="R200" t="s">
        <v>18</v>
      </c>
      <c r="S200" t="s">
        <v>19</v>
      </c>
      <c r="T200" t="s">
        <v>20</v>
      </c>
      <c r="W200" t="s">
        <v>21</v>
      </c>
      <c r="X200" t="s">
        <v>22</v>
      </c>
    </row>
    <row r="201" spans="1:24" x14ac:dyDescent="0.25">
      <c r="B201">
        <v>1</v>
      </c>
      <c r="C201">
        <v>40</v>
      </c>
      <c r="D201">
        <v>36</v>
      </c>
      <c r="E201">
        <v>20</v>
      </c>
      <c r="F201">
        <v>19</v>
      </c>
      <c r="G201">
        <v>33</v>
      </c>
      <c r="H201">
        <v>20</v>
      </c>
      <c r="N201">
        <v>1</v>
      </c>
      <c r="O201">
        <v>120.30075187969925</v>
      </c>
      <c r="P201">
        <v>108.27067669172932</v>
      </c>
      <c r="Q201">
        <v>74.303405572755409</v>
      </c>
      <c r="R201">
        <v>70.588235294117638</v>
      </c>
      <c r="S201">
        <v>117.09677419354838</v>
      </c>
      <c r="T201">
        <v>70.967741935483858</v>
      </c>
      <c r="W201" s="2">
        <v>120.30075187969925</v>
      </c>
      <c r="X201" s="2">
        <v>108.27067669172932</v>
      </c>
    </row>
    <row r="202" spans="1:24" x14ac:dyDescent="0.25">
      <c r="B202">
        <v>2</v>
      </c>
      <c r="C202">
        <v>44</v>
      </c>
      <c r="D202">
        <v>52</v>
      </c>
      <c r="E202">
        <v>35</v>
      </c>
      <c r="F202">
        <v>24</v>
      </c>
      <c r="G202">
        <v>30</v>
      </c>
      <c r="H202">
        <v>28</v>
      </c>
      <c r="N202">
        <v>2</v>
      </c>
      <c r="O202">
        <v>132.33082706766916</v>
      </c>
      <c r="P202">
        <v>156.39097744360902</v>
      </c>
      <c r="Q202">
        <v>130.03095975232196</v>
      </c>
      <c r="R202">
        <v>89.164086687306494</v>
      </c>
      <c r="S202">
        <v>106.45161290322579</v>
      </c>
      <c r="T202">
        <v>99.354838709677423</v>
      </c>
      <c r="W202" s="2">
        <v>132.33082706766916</v>
      </c>
      <c r="X202" s="2">
        <v>156.39097744360902</v>
      </c>
    </row>
    <row r="203" spans="1:24" x14ac:dyDescent="0.25">
      <c r="B203">
        <v>3</v>
      </c>
      <c r="C203">
        <v>30</v>
      </c>
      <c r="D203">
        <v>31</v>
      </c>
      <c r="E203">
        <v>35</v>
      </c>
      <c r="F203">
        <v>15</v>
      </c>
      <c r="H203">
        <v>30</v>
      </c>
      <c r="N203">
        <v>3</v>
      </c>
      <c r="O203">
        <v>90.225563909774436</v>
      </c>
      <c r="P203">
        <v>93.233082706766908</v>
      </c>
      <c r="Q203">
        <v>130.03095975232196</v>
      </c>
      <c r="R203">
        <v>55.72755417956656</v>
      </c>
      <c r="S203">
        <v>0</v>
      </c>
      <c r="T203">
        <v>106.45161290322579</v>
      </c>
      <c r="W203" s="2">
        <v>90.225563909774436</v>
      </c>
      <c r="X203" s="2">
        <v>93.233082706766908</v>
      </c>
    </row>
    <row r="204" spans="1:24" x14ac:dyDescent="0.25">
      <c r="B204">
        <v>4</v>
      </c>
      <c r="C204">
        <v>41</v>
      </c>
      <c r="D204">
        <v>33</v>
      </c>
      <c r="E204">
        <v>20</v>
      </c>
      <c r="F204">
        <v>17</v>
      </c>
      <c r="G204">
        <v>24</v>
      </c>
      <c r="H204">
        <v>17</v>
      </c>
      <c r="N204">
        <v>4</v>
      </c>
      <c r="O204">
        <v>123.30827067669172</v>
      </c>
      <c r="P204">
        <v>99.248120300751879</v>
      </c>
      <c r="Q204">
        <v>74.303405572755409</v>
      </c>
      <c r="R204">
        <v>63.157894736842103</v>
      </c>
      <c r="S204">
        <v>85.161290322580641</v>
      </c>
      <c r="T204">
        <v>60.322580645161281</v>
      </c>
      <c r="W204" s="2">
        <v>123.30827067669172</v>
      </c>
      <c r="X204" s="2">
        <v>99.248120300751879</v>
      </c>
    </row>
    <row r="205" spans="1:24" x14ac:dyDescent="0.25">
      <c r="B205">
        <v>5</v>
      </c>
      <c r="C205">
        <v>38</v>
      </c>
      <c r="D205">
        <v>43</v>
      </c>
      <c r="E205">
        <v>35</v>
      </c>
      <c r="F205">
        <v>27</v>
      </c>
      <c r="G205">
        <v>31</v>
      </c>
      <c r="H205">
        <v>30</v>
      </c>
      <c r="N205">
        <v>5</v>
      </c>
      <c r="O205">
        <v>114.28571428571428</v>
      </c>
      <c r="P205">
        <v>129.32330827067668</v>
      </c>
      <c r="Q205">
        <v>130.03095975232196</v>
      </c>
      <c r="R205">
        <v>100.30959752321982</v>
      </c>
      <c r="S205">
        <v>109.99999999999999</v>
      </c>
      <c r="T205">
        <v>106.45161290322579</v>
      </c>
      <c r="W205" s="2">
        <v>114.28571428571428</v>
      </c>
      <c r="X205" s="2">
        <v>129.32330827067668</v>
      </c>
    </row>
    <row r="206" spans="1:24" x14ac:dyDescent="0.25">
      <c r="B206">
        <v>6</v>
      </c>
      <c r="C206">
        <v>44</v>
      </c>
      <c r="D206">
        <v>30</v>
      </c>
      <c r="E206">
        <v>30</v>
      </c>
      <c r="F206">
        <v>20</v>
      </c>
      <c r="G206">
        <v>30</v>
      </c>
      <c r="H206">
        <v>20</v>
      </c>
      <c r="N206">
        <v>6</v>
      </c>
      <c r="O206">
        <v>132.33082706766916</v>
      </c>
      <c r="P206">
        <v>90.225563909774436</v>
      </c>
      <c r="Q206">
        <v>111.45510835913312</v>
      </c>
      <c r="R206">
        <v>74.303405572755409</v>
      </c>
      <c r="S206">
        <v>106.45161290322579</v>
      </c>
      <c r="T206">
        <v>70.967741935483858</v>
      </c>
      <c r="W206" s="2">
        <v>132.33082706766916</v>
      </c>
      <c r="X206" s="2">
        <v>90.225563909774436</v>
      </c>
    </row>
    <row r="207" spans="1:24" x14ac:dyDescent="0.25">
      <c r="B207">
        <v>7</v>
      </c>
      <c r="C207">
        <v>18</v>
      </c>
      <c r="D207">
        <v>16</v>
      </c>
      <c r="E207">
        <v>39</v>
      </c>
      <c r="F207">
        <v>17</v>
      </c>
      <c r="G207">
        <v>29</v>
      </c>
      <c r="H207">
        <v>30</v>
      </c>
      <c r="N207">
        <v>7</v>
      </c>
      <c r="O207">
        <v>54.13533834586466</v>
      </c>
      <c r="P207">
        <v>48.120300751879697</v>
      </c>
      <c r="Q207">
        <v>144.89164086687305</v>
      </c>
      <c r="R207">
        <v>63.157894736842103</v>
      </c>
      <c r="S207">
        <v>102.90322580645162</v>
      </c>
      <c r="T207">
        <v>106.45161290322579</v>
      </c>
      <c r="W207" s="2">
        <v>54.13533834586466</v>
      </c>
      <c r="X207" s="2">
        <v>48.120300751879697</v>
      </c>
    </row>
    <row r="208" spans="1:24" x14ac:dyDescent="0.25">
      <c r="B208">
        <v>8</v>
      </c>
      <c r="C208">
        <v>30</v>
      </c>
      <c r="D208">
        <v>35</v>
      </c>
      <c r="E208">
        <v>26</v>
      </c>
      <c r="G208">
        <v>23</v>
      </c>
      <c r="H208">
        <v>18</v>
      </c>
      <c r="N208">
        <v>8</v>
      </c>
      <c r="O208">
        <v>90.225563909774436</v>
      </c>
      <c r="P208">
        <v>105.26315789473684</v>
      </c>
      <c r="Q208">
        <v>96.594427244582036</v>
      </c>
      <c r="R208">
        <v>0</v>
      </c>
      <c r="S208">
        <v>81.612903225806448</v>
      </c>
      <c r="T208">
        <v>63.87096774193548</v>
      </c>
      <c r="W208" s="2">
        <v>90.225563909774436</v>
      </c>
      <c r="X208" s="2">
        <v>105.26315789473684</v>
      </c>
    </row>
    <row r="209" spans="2:24" x14ac:dyDescent="0.25">
      <c r="B209">
        <v>9</v>
      </c>
      <c r="C209">
        <v>46</v>
      </c>
      <c r="E209">
        <v>21</v>
      </c>
      <c r="F209">
        <v>28</v>
      </c>
      <c r="G209">
        <v>35</v>
      </c>
      <c r="H209">
        <v>19</v>
      </c>
      <c r="N209">
        <v>9</v>
      </c>
      <c r="O209">
        <v>138.34586466165413</v>
      </c>
      <c r="P209">
        <v>0</v>
      </c>
      <c r="Q209">
        <v>78.018575851393194</v>
      </c>
      <c r="R209">
        <v>104.02476780185759</v>
      </c>
      <c r="S209">
        <v>124.19354838709677</v>
      </c>
      <c r="T209">
        <v>67.41935483870968</v>
      </c>
      <c r="W209" s="2">
        <v>138.34586466165413</v>
      </c>
      <c r="X209" s="2">
        <v>120.30075187969925</v>
      </c>
    </row>
    <row r="210" spans="2:24" x14ac:dyDescent="0.25">
      <c r="B210">
        <v>10</v>
      </c>
      <c r="C210">
        <v>30</v>
      </c>
      <c r="D210">
        <v>40</v>
      </c>
      <c r="E210">
        <v>23</v>
      </c>
      <c r="F210">
        <v>20</v>
      </c>
      <c r="G210">
        <v>23</v>
      </c>
      <c r="H210">
        <v>30</v>
      </c>
      <c r="N210">
        <v>10</v>
      </c>
      <c r="O210">
        <v>90.225563909774436</v>
      </c>
      <c r="P210">
        <v>120.30075187969925</v>
      </c>
      <c r="Q210">
        <v>85.448916408668723</v>
      </c>
      <c r="R210">
        <v>74.303405572755409</v>
      </c>
      <c r="S210">
        <v>81.612903225806448</v>
      </c>
      <c r="T210">
        <v>106.45161290322579</v>
      </c>
      <c r="W210" s="2">
        <v>90.225563909774436</v>
      </c>
      <c r="X210" s="2">
        <v>63.157894736842103</v>
      </c>
    </row>
    <row r="211" spans="2:24" x14ac:dyDescent="0.25">
      <c r="B211">
        <v>11</v>
      </c>
      <c r="C211">
        <v>21</v>
      </c>
      <c r="D211">
        <v>21</v>
      </c>
      <c r="E211">
        <v>20</v>
      </c>
      <c r="F211">
        <v>15</v>
      </c>
      <c r="G211">
        <v>25</v>
      </c>
      <c r="H211">
        <v>22</v>
      </c>
      <c r="N211">
        <v>11</v>
      </c>
      <c r="O211">
        <v>63.157894736842103</v>
      </c>
      <c r="P211">
        <v>63.157894736842103</v>
      </c>
      <c r="Q211">
        <v>74.303405572755409</v>
      </c>
      <c r="R211">
        <v>55.72755417956656</v>
      </c>
      <c r="S211">
        <v>88.709677419354833</v>
      </c>
      <c r="T211">
        <v>78.064516129032256</v>
      </c>
      <c r="W211" s="2">
        <v>63.157894736842103</v>
      </c>
      <c r="X211" s="2">
        <v>102.25563909774435</v>
      </c>
    </row>
    <row r="212" spans="2:24" x14ac:dyDescent="0.25">
      <c r="B212">
        <v>12</v>
      </c>
      <c r="C212">
        <v>17</v>
      </c>
      <c r="D212">
        <v>34</v>
      </c>
      <c r="E212">
        <v>19</v>
      </c>
      <c r="F212">
        <v>16</v>
      </c>
      <c r="G212">
        <v>27</v>
      </c>
      <c r="H212">
        <v>22</v>
      </c>
      <c r="N212">
        <v>12</v>
      </c>
      <c r="O212">
        <v>51.127819548872175</v>
      </c>
      <c r="P212">
        <v>102.25563909774435</v>
      </c>
      <c r="Q212">
        <v>70.588235294117638</v>
      </c>
      <c r="R212">
        <v>59.442724458204331</v>
      </c>
      <c r="S212">
        <v>95.806451612903217</v>
      </c>
      <c r="T212">
        <v>78.064516129032256</v>
      </c>
      <c r="W212" s="2">
        <v>51.127819548872175</v>
      </c>
      <c r="X212" s="6">
        <v>70.588235294117638</v>
      </c>
    </row>
    <row r="213" spans="2:24" x14ac:dyDescent="0.25">
      <c r="B213">
        <v>13</v>
      </c>
      <c r="N213">
        <v>13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W213" s="6">
        <v>74.303405572755409</v>
      </c>
      <c r="X213" s="6">
        <v>89.164086687306494</v>
      </c>
    </row>
    <row r="214" spans="2:24" x14ac:dyDescent="0.25">
      <c r="B214">
        <v>14</v>
      </c>
      <c r="N214">
        <v>14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W214" s="6">
        <v>130.03095975232196</v>
      </c>
      <c r="X214" s="6">
        <v>55.72755417956656</v>
      </c>
    </row>
    <row r="215" spans="2:24" x14ac:dyDescent="0.25">
      <c r="B215">
        <v>15</v>
      </c>
      <c r="N215">
        <v>15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W215" s="6">
        <v>130.03095975232196</v>
      </c>
      <c r="X215" s="6">
        <v>63.157894736842103</v>
      </c>
    </row>
    <row r="216" spans="2:24" x14ac:dyDescent="0.25">
      <c r="B216">
        <v>16</v>
      </c>
      <c r="N216">
        <v>16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W216" s="6">
        <v>74.303405572755409</v>
      </c>
      <c r="X216" s="6">
        <v>100.30959752321982</v>
      </c>
    </row>
    <row r="217" spans="2:24" x14ac:dyDescent="0.25">
      <c r="B217">
        <v>17</v>
      </c>
      <c r="N217">
        <v>17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W217" s="6">
        <v>130.03095975232196</v>
      </c>
      <c r="X217" s="6">
        <v>74.303405572755409</v>
      </c>
    </row>
    <row r="218" spans="2:24" x14ac:dyDescent="0.25">
      <c r="B218">
        <v>18</v>
      </c>
      <c r="N218">
        <v>18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W218" s="6">
        <v>111.45510835913312</v>
      </c>
      <c r="X218" s="6">
        <v>63.157894736842103</v>
      </c>
    </row>
    <row r="219" spans="2:24" x14ac:dyDescent="0.25">
      <c r="B219">
        <v>19</v>
      </c>
      <c r="N219">
        <v>19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W219" s="6">
        <v>144.89164086687305</v>
      </c>
      <c r="X219" s="6">
        <v>104.02476780185759</v>
      </c>
    </row>
    <row r="220" spans="2:24" x14ac:dyDescent="0.25">
      <c r="B220">
        <v>20</v>
      </c>
      <c r="N220">
        <v>20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W220" s="6">
        <v>96.594427244582036</v>
      </c>
      <c r="X220" s="6">
        <v>74.303405572755409</v>
      </c>
    </row>
    <row r="221" spans="2:24" x14ac:dyDescent="0.25">
      <c r="W221" s="6">
        <v>78.018575851393194</v>
      </c>
      <c r="X221" s="6">
        <v>55.72755417956656</v>
      </c>
    </row>
    <row r="222" spans="2:24" x14ac:dyDescent="0.25">
      <c r="W222" s="6">
        <v>85.448916408668723</v>
      </c>
      <c r="X222" s="6">
        <v>59.442724458204331</v>
      </c>
    </row>
    <row r="223" spans="2:24" x14ac:dyDescent="0.25">
      <c r="W223" s="6">
        <v>74.303405572755409</v>
      </c>
      <c r="X223" s="7">
        <v>70.967741935483858</v>
      </c>
    </row>
    <row r="224" spans="2:24" x14ac:dyDescent="0.25">
      <c r="W224" s="6">
        <v>70.588235294117638</v>
      </c>
      <c r="X224" s="7">
        <v>99.354838709677423</v>
      </c>
    </row>
    <row r="225" spans="23:24" x14ac:dyDescent="0.25">
      <c r="W225" s="7">
        <v>117.09677419354838</v>
      </c>
      <c r="X225" s="7">
        <v>106.45161290322579</v>
      </c>
    </row>
    <row r="226" spans="23:24" x14ac:dyDescent="0.25">
      <c r="W226" s="7">
        <v>106.45161290322579</v>
      </c>
      <c r="X226" s="7">
        <v>60.322580645161281</v>
      </c>
    </row>
    <row r="227" spans="23:24" x14ac:dyDescent="0.25">
      <c r="W227" s="7">
        <v>85.161290322580641</v>
      </c>
      <c r="X227" s="7">
        <v>106.45161290322579</v>
      </c>
    </row>
    <row r="228" spans="23:24" x14ac:dyDescent="0.25">
      <c r="W228" s="7">
        <v>109.99999999999999</v>
      </c>
      <c r="X228" s="7">
        <v>70.967741935483858</v>
      </c>
    </row>
    <row r="229" spans="23:24" x14ac:dyDescent="0.25">
      <c r="W229" s="7">
        <v>106.45161290322579</v>
      </c>
      <c r="X229" s="7">
        <v>106.45161290322579</v>
      </c>
    </row>
    <row r="230" spans="23:24" x14ac:dyDescent="0.25">
      <c r="W230" s="7">
        <v>102.90322580645162</v>
      </c>
      <c r="X230" s="7">
        <v>63.87096774193548</v>
      </c>
    </row>
    <row r="231" spans="23:24" x14ac:dyDescent="0.25">
      <c r="W231" s="7">
        <v>81.612903225806448</v>
      </c>
      <c r="X231" s="7">
        <v>67.41935483870968</v>
      </c>
    </row>
    <row r="232" spans="23:24" x14ac:dyDescent="0.25">
      <c r="W232" s="7">
        <v>124.19354838709677</v>
      </c>
      <c r="X232" s="7">
        <v>106.45161290322579</v>
      </c>
    </row>
    <row r="233" spans="23:24" x14ac:dyDescent="0.25">
      <c r="W233" s="7">
        <v>81.612903225806448</v>
      </c>
      <c r="X233" s="7">
        <v>78.064516129032256</v>
      </c>
    </row>
    <row r="234" spans="23:24" x14ac:dyDescent="0.25">
      <c r="W234" s="7">
        <v>88.709677419354833</v>
      </c>
      <c r="X234" s="7">
        <v>78.064516129032256</v>
      </c>
    </row>
    <row r="235" spans="23:24" x14ac:dyDescent="0.25">
      <c r="W235" s="7">
        <v>95.806451612903217</v>
      </c>
    </row>
    <row r="236" spans="23:24" x14ac:dyDescent="0.25">
      <c r="W236" s="2"/>
    </row>
    <row r="239" spans="23:24" x14ac:dyDescent="0.25">
      <c r="W239" s="3"/>
      <c r="X239" s="3"/>
    </row>
    <row r="243" spans="23:24" x14ac:dyDescent="0.25">
      <c r="W243" s="2">
        <f>AVERAGE(W201:W242)</f>
        <v>99.999999999999957</v>
      </c>
      <c r="X243" s="2">
        <f t="shared" ref="X243" si="10">AVERAGE(X201:X242)</f>
        <v>86.486332473666593</v>
      </c>
    </row>
    <row r="244" spans="23:24" x14ac:dyDescent="0.25">
      <c r="W244" s="2">
        <f>STDEV(W201:W242)/(SQRT(COUNT(W201:W242)))</f>
        <v>4.2378594560480289</v>
      </c>
      <c r="X244" s="2">
        <f t="shared" ref="X244" si="11">STDEV(X201:X242)/(SQRT(COUNT(X201:X242)))</f>
        <v>4.2103717953408779</v>
      </c>
    </row>
    <row r="245" spans="23:24" x14ac:dyDescent="0.25">
      <c r="W245">
        <f>COUNT(W201:W242)</f>
        <v>35</v>
      </c>
      <c r="X245">
        <f t="shared" ref="X245" si="12">COUNT(X201:X242)</f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72h treatment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 Hamilton</dc:creator>
  <cp:lastModifiedBy>Andrew M Hamilton</cp:lastModifiedBy>
  <dcterms:created xsi:type="dcterms:W3CDTF">2015-06-05T18:17:20Z</dcterms:created>
  <dcterms:modified xsi:type="dcterms:W3CDTF">2021-02-26T21:59:10Z</dcterms:modified>
</cp:coreProperties>
</file>