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hamilton\Documents\my papers!\Hamilton et al 2019\figures\source data sheets\"/>
    </mc:Choice>
  </mc:AlternateContent>
  <xr:revisionPtr revIDLastSave="0" documentId="13_ncr:1_{A1C16840-85DF-4E83-AA63-8056F132291C}" xr6:coauthVersionLast="45" xr6:coauthVersionMax="45" xr10:uidLastSave="{00000000-0000-0000-0000-000000000000}"/>
  <bookViews>
    <workbookView xWindow="3120" yWindow="60" windowWidth="16320" windowHeight="16140" xr2:uid="{00000000-000D-0000-FFFF-FFFF00000000}"/>
  </bookViews>
  <sheets>
    <sheet name="control uninjected +- UV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212" i="1" l="1"/>
  <c r="T212" i="1"/>
  <c r="U154" i="1"/>
  <c r="T154" i="1"/>
  <c r="U102" i="1"/>
  <c r="T102" i="1"/>
  <c r="U211" i="1"/>
  <c r="T211" i="1"/>
  <c r="U210" i="1"/>
  <c r="T210" i="1"/>
  <c r="U153" i="1"/>
  <c r="T153" i="1"/>
  <c r="U152" i="1"/>
  <c r="T152" i="1"/>
  <c r="U101" i="1"/>
  <c r="T101" i="1"/>
  <c r="U100" i="1"/>
  <c r="T100" i="1"/>
  <c r="U48" i="1"/>
  <c r="T48" i="1"/>
  <c r="U47" i="1"/>
  <c r="T47" i="1"/>
  <c r="U46" i="1"/>
  <c r="T46" i="1"/>
</calcChain>
</file>

<file path=xl/sharedStrings.xml><?xml version="1.0" encoding="utf-8"?>
<sst xmlns="http://schemas.openxmlformats.org/spreadsheetml/2006/main" count="68" uniqueCount="18">
  <si>
    <t>12/101 volume</t>
  </si>
  <si>
    <t>P-H3 in regen tail</t>
  </si>
  <si>
    <t>raw values</t>
  </si>
  <si>
    <t>normalized to sample set matched control</t>
  </si>
  <si>
    <t>combined stats</t>
  </si>
  <si>
    <t>average</t>
  </si>
  <si>
    <t>S ERROR</t>
  </si>
  <si>
    <t>N</t>
  </si>
  <si>
    <t>5-13-19 cyc 24 hrs</t>
  </si>
  <si>
    <t>5-13-19 cyc 72 hrs</t>
  </si>
  <si>
    <t>SC regen length</t>
  </si>
  <si>
    <t>muscle regen length</t>
  </si>
  <si>
    <t>2018-01-26 no UV</t>
  </si>
  <si>
    <t>2018-01-26 30 min UV</t>
  </si>
  <si>
    <t>2018-02-23 no UV</t>
  </si>
  <si>
    <t>2018-02-03 30 min UV</t>
  </si>
  <si>
    <t>no UV ctrl</t>
  </si>
  <si>
    <t>30 min UV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</si>
</sst>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/>
    <xf numFmtId="0" fontId="0" fillId="0" borderId="0" xfId="0" applyProtection="1">
      <protection locked="0"/>
    </xf>
    <xf numFmtId="49" fontId="0" fillId="0" borderId="0" xfId="0" applyNumberFormat="1"/>
    <xf numFmtId="0" fontId="0" fillId="0" borderId="0" xfId="0" applyFill="1"/>
    <xf numFmtId="0" fontId="0" fillId="0" borderId="0" xfId="0" applyFill="1" applyProtection="1">
      <protection locked="0"/>
    </xf>
    <xf numFmtId="0" fontId="1" fillId="0" borderId="0" xfId="0" applyFont="1"/>
    <xf numFmtId="0" fontId="0" fillId="3" borderId="0" xfId="0" applyFill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Fill="1" applyProtection="1">
      <protection locked="0"/>
    </xf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12"/>
  <sheetViews>
    <sheetView tabSelected="1" topLeftCell="L1" zoomScale="70" zoomScaleNormal="70" workbookViewId="0">
      <selection activeCell="O41" sqref="O41"/>
    </sheetView>
  </sheetViews>
  <sheetFormatPr defaultRowHeight="15" x14ac:dyDescent="0.25"/>
  <cols>
    <col min="1" max="1" width="10.42578125" bestFit="1" customWidth="1"/>
    <col min="2" max="2" width="20.5703125" bestFit="1" customWidth="1"/>
    <col min="3" max="3" width="20.7109375" bestFit="1" customWidth="1"/>
    <col min="4" max="5" width="18.140625" bestFit="1" customWidth="1"/>
    <col min="6" max="6" width="22.5703125" bestFit="1" customWidth="1"/>
    <col min="7" max="7" width="22.5703125" customWidth="1"/>
    <col min="9" max="9" width="39.140625" bestFit="1" customWidth="1"/>
    <col min="10" max="10" width="20.5703125" bestFit="1" customWidth="1"/>
    <col min="11" max="11" width="20.7109375" bestFit="1" customWidth="1"/>
    <col min="12" max="13" width="18.140625" bestFit="1" customWidth="1"/>
    <col min="14" max="14" width="22.5703125" bestFit="1" customWidth="1"/>
    <col min="15" max="16" width="18.85546875" bestFit="1" customWidth="1"/>
    <col min="17" max="17" width="16.7109375" customWidth="1"/>
    <col min="19" max="19" width="14.5703125" bestFit="1" customWidth="1"/>
    <col min="20" max="21" width="14.85546875" bestFit="1" customWidth="1"/>
    <col min="22" max="22" width="17.7109375" bestFit="1" customWidth="1"/>
  </cols>
  <sheetData>
    <row r="1" spans="1:23" x14ac:dyDescent="0.25">
      <c r="A1" t="s">
        <v>2</v>
      </c>
      <c r="B1" t="s">
        <v>0</v>
      </c>
      <c r="C1" t="s">
        <v>12</v>
      </c>
      <c r="D1" t="s">
        <v>13</v>
      </c>
      <c r="E1" t="s">
        <v>14</v>
      </c>
      <c r="F1" t="s">
        <v>15</v>
      </c>
      <c r="I1" t="s">
        <v>3</v>
      </c>
      <c r="J1" t="s">
        <v>0</v>
      </c>
      <c r="K1" t="s">
        <v>12</v>
      </c>
      <c r="L1" t="s">
        <v>13</v>
      </c>
      <c r="M1" t="s">
        <v>14</v>
      </c>
      <c r="N1" t="s">
        <v>15</v>
      </c>
      <c r="S1" t="s">
        <v>4</v>
      </c>
      <c r="T1" s="4"/>
      <c r="U1" s="4"/>
      <c r="V1" s="4"/>
      <c r="W1" s="4"/>
    </row>
    <row r="2" spans="1:23" x14ac:dyDescent="0.25">
      <c r="B2">
        <v>1</v>
      </c>
      <c r="C2">
        <v>782013.65625</v>
      </c>
      <c r="E2">
        <v>1020749.7712249756</v>
      </c>
      <c r="F2">
        <v>937482.29586791992</v>
      </c>
      <c r="J2">
        <v>1</v>
      </c>
      <c r="K2">
        <v>98.703876427670593</v>
      </c>
      <c r="L2">
        <v>0</v>
      </c>
      <c r="M2">
        <v>141.54655968379581</v>
      </c>
      <c r="N2">
        <v>129.9999250407117</v>
      </c>
      <c r="T2" t="s">
        <v>16</v>
      </c>
      <c r="U2" t="s">
        <v>17</v>
      </c>
      <c r="V2" s="6"/>
      <c r="W2" s="5"/>
    </row>
    <row r="3" spans="1:23" x14ac:dyDescent="0.25">
      <c r="B3">
        <v>2</v>
      </c>
      <c r="C3">
        <v>603052.69961547852</v>
      </c>
      <c r="D3">
        <v>974605.80755615234</v>
      </c>
      <c r="E3">
        <v>767328.90087890625</v>
      </c>
      <c r="F3">
        <v>1338818.6724395752</v>
      </c>
      <c r="J3">
        <v>2</v>
      </c>
      <c r="K3">
        <v>76.115856374751573</v>
      </c>
      <c r="L3">
        <v>123.01239297534654</v>
      </c>
      <c r="M3">
        <v>106.4048889621735</v>
      </c>
      <c r="N3">
        <v>185.65292147636566</v>
      </c>
      <c r="T3" s="2">
        <v>98.703876427670593</v>
      </c>
      <c r="U3" s="2">
        <v>123.01239297534654</v>
      </c>
      <c r="V3" s="9"/>
      <c r="W3" s="5"/>
    </row>
    <row r="4" spans="1:23" x14ac:dyDescent="0.25">
      <c r="B4">
        <v>3</v>
      </c>
      <c r="C4">
        <v>1243502.9725189209</v>
      </c>
      <c r="D4">
        <v>420473.05091094971</v>
      </c>
      <c r="E4">
        <v>576481.26104736328</v>
      </c>
      <c r="J4">
        <v>3</v>
      </c>
      <c r="K4">
        <v>156.95194419688067</v>
      </c>
      <c r="L4">
        <v>53.071093741887609</v>
      </c>
      <c r="M4">
        <v>79.94019839505394</v>
      </c>
      <c r="N4">
        <v>0</v>
      </c>
      <c r="T4" s="2">
        <v>76.115856374751573</v>
      </c>
      <c r="U4" s="2">
        <v>53.071093741887609</v>
      </c>
      <c r="V4" s="9"/>
      <c r="W4" s="5"/>
    </row>
    <row r="5" spans="1:23" x14ac:dyDescent="0.25">
      <c r="B5">
        <v>4</v>
      </c>
      <c r="C5">
        <v>439506.42489624023</v>
      </c>
      <c r="D5">
        <v>1530935.5438690186</v>
      </c>
      <c r="J5">
        <v>4</v>
      </c>
      <c r="K5">
        <v>55.473440272323614</v>
      </c>
      <c r="L5">
        <v>193.23098968040085</v>
      </c>
      <c r="M5">
        <v>0</v>
      </c>
      <c r="N5">
        <v>0</v>
      </c>
      <c r="T5" s="2">
        <v>156.95194419688067</v>
      </c>
      <c r="U5" s="2">
        <v>193.23098968040085</v>
      </c>
      <c r="V5" s="9"/>
      <c r="W5" s="5"/>
    </row>
    <row r="6" spans="1:23" x14ac:dyDescent="0.25">
      <c r="B6">
        <v>5</v>
      </c>
      <c r="C6">
        <v>799993.81317138672</v>
      </c>
      <c r="D6">
        <v>484242.3701171875</v>
      </c>
      <c r="E6">
        <v>606397.59308624268</v>
      </c>
      <c r="F6">
        <v>892888.8586730957</v>
      </c>
      <c r="J6">
        <v>5</v>
      </c>
      <c r="K6">
        <v>100.97328844207067</v>
      </c>
      <c r="L6">
        <v>61.11990331510173</v>
      </c>
      <c r="M6">
        <v>84.088672387244728</v>
      </c>
      <c r="N6">
        <v>123.81618853903424</v>
      </c>
      <c r="T6" s="2">
        <v>55.473440272323614</v>
      </c>
      <c r="U6" s="2">
        <v>61.11990331510173</v>
      </c>
      <c r="V6" s="9"/>
      <c r="W6" s="5"/>
    </row>
    <row r="7" spans="1:23" x14ac:dyDescent="0.25">
      <c r="B7">
        <v>6</v>
      </c>
      <c r="C7">
        <v>693718.75466918945</v>
      </c>
      <c r="D7">
        <v>1026458.0918579102</v>
      </c>
      <c r="E7">
        <v>741231.55632019043</v>
      </c>
      <c r="J7">
        <v>6</v>
      </c>
      <c r="K7">
        <v>87.55950703568702</v>
      </c>
      <c r="L7">
        <v>129.55706316276459</v>
      </c>
      <c r="M7">
        <v>102.78599092927382</v>
      </c>
      <c r="N7">
        <v>0</v>
      </c>
      <c r="T7" s="2">
        <v>100.97328844207067</v>
      </c>
      <c r="U7" s="2">
        <v>129.55706316276459</v>
      </c>
      <c r="V7" s="9"/>
      <c r="W7" s="5"/>
    </row>
    <row r="8" spans="1:23" x14ac:dyDescent="0.25">
      <c r="B8">
        <v>7</v>
      </c>
      <c r="C8">
        <v>886451.80986022949</v>
      </c>
      <c r="D8">
        <v>455150.6735534668</v>
      </c>
      <c r="E8">
        <v>751981.14074707031</v>
      </c>
      <c r="J8">
        <v>7</v>
      </c>
      <c r="K8">
        <v>111.88580813166465</v>
      </c>
      <c r="L8">
        <v>57.448019582960356</v>
      </c>
      <c r="M8">
        <v>104.27662726008522</v>
      </c>
      <c r="N8">
        <v>0</v>
      </c>
      <c r="T8" s="2">
        <v>87.55950703568702</v>
      </c>
      <c r="U8" s="2">
        <v>57.448019582960356</v>
      </c>
      <c r="V8" s="9"/>
      <c r="W8" s="5"/>
    </row>
    <row r="9" spans="1:23" x14ac:dyDescent="0.25">
      <c r="B9">
        <v>8</v>
      </c>
      <c r="C9">
        <v>538613.74151611328</v>
      </c>
      <c r="D9">
        <v>560897.14697265625</v>
      </c>
      <c r="E9">
        <v>583814.2805480957</v>
      </c>
      <c r="J9">
        <v>8</v>
      </c>
      <c r="K9">
        <v>67.982526596512699</v>
      </c>
      <c r="L9">
        <v>70.795084255821848</v>
      </c>
      <c r="M9">
        <v>80.95706238237301</v>
      </c>
      <c r="N9">
        <v>0</v>
      </c>
      <c r="T9" s="2">
        <v>111.88580813166465</v>
      </c>
      <c r="U9" s="2">
        <v>70.795084255821848</v>
      </c>
      <c r="V9" s="9"/>
      <c r="W9" s="5"/>
    </row>
    <row r="10" spans="1:23" x14ac:dyDescent="0.25">
      <c r="B10">
        <v>9</v>
      </c>
      <c r="D10">
        <v>834427.40188598633</v>
      </c>
      <c r="J10">
        <v>9</v>
      </c>
      <c r="K10">
        <v>0</v>
      </c>
      <c r="L10">
        <v>105.3194129096983</v>
      </c>
      <c r="M10">
        <v>0</v>
      </c>
      <c r="N10">
        <v>0</v>
      </c>
      <c r="T10" s="2">
        <v>67.982526596512699</v>
      </c>
      <c r="U10" s="2">
        <v>105.3194129096983</v>
      </c>
      <c r="V10" s="9"/>
      <c r="W10" s="5"/>
    </row>
    <row r="11" spans="1:23" x14ac:dyDescent="0.25">
      <c r="B11">
        <v>10</v>
      </c>
      <c r="C11">
        <v>728141.16842651367</v>
      </c>
      <c r="D11">
        <v>900510.57797241211</v>
      </c>
      <c r="J11">
        <v>10</v>
      </c>
      <c r="K11">
        <v>91.90422102717632</v>
      </c>
      <c r="L11">
        <v>113.66027191420827</v>
      </c>
      <c r="M11">
        <v>0</v>
      </c>
      <c r="N11">
        <v>0</v>
      </c>
      <c r="T11" s="2">
        <v>91.90422102717632</v>
      </c>
      <c r="U11" s="2">
        <v>113.66027191420827</v>
      </c>
      <c r="V11" s="9"/>
      <c r="W11" s="5"/>
    </row>
    <row r="12" spans="1:23" x14ac:dyDescent="0.25">
      <c r="B12">
        <v>11</v>
      </c>
      <c r="D12">
        <v>911990.40802001953</v>
      </c>
      <c r="J12">
        <v>11</v>
      </c>
      <c r="K12">
        <v>0</v>
      </c>
      <c r="L12">
        <v>115.10922835809352</v>
      </c>
      <c r="M12">
        <v>0</v>
      </c>
      <c r="N12">
        <v>0</v>
      </c>
      <c r="T12" s="2">
        <v>75.702338662308151</v>
      </c>
      <c r="U12" s="2">
        <v>115.10922835809352</v>
      </c>
      <c r="V12" s="9"/>
      <c r="W12" s="5"/>
    </row>
    <row r="13" spans="1:23" x14ac:dyDescent="0.25">
      <c r="B13">
        <v>12</v>
      </c>
      <c r="C13">
        <v>599776.47065734863</v>
      </c>
      <c r="D13">
        <v>591933.11637878418</v>
      </c>
      <c r="J13">
        <v>12</v>
      </c>
      <c r="K13">
        <v>75.702338662308151</v>
      </c>
      <c r="L13">
        <v>74.712369413942028</v>
      </c>
      <c r="M13">
        <v>0</v>
      </c>
      <c r="N13">
        <v>0</v>
      </c>
      <c r="T13" s="2">
        <v>114.14487479522153</v>
      </c>
      <c r="U13" s="2">
        <v>74.712369413942028</v>
      </c>
      <c r="V13" s="9"/>
      <c r="W13" s="5"/>
    </row>
    <row r="14" spans="1:23" x14ac:dyDescent="0.25">
      <c r="B14">
        <v>13</v>
      </c>
      <c r="C14">
        <v>904350.0023651123</v>
      </c>
      <c r="D14">
        <v>1028066.7023010254</v>
      </c>
      <c r="J14">
        <v>13</v>
      </c>
      <c r="K14">
        <v>114.14487479522153</v>
      </c>
      <c r="L14">
        <v>129.76009809077195</v>
      </c>
      <c r="M14">
        <v>0</v>
      </c>
      <c r="N14">
        <v>0</v>
      </c>
      <c r="T14" s="2">
        <v>162.60231803773254</v>
      </c>
      <c r="U14" s="2">
        <v>129.76009809077195</v>
      </c>
      <c r="V14" s="9"/>
      <c r="W14" s="5"/>
    </row>
    <row r="15" spans="1:23" x14ac:dyDescent="0.25">
      <c r="B15">
        <v>14</v>
      </c>
      <c r="C15">
        <v>1288269.9023132324</v>
      </c>
      <c r="D15">
        <v>611857.10333251953</v>
      </c>
      <c r="J15">
        <v>14</v>
      </c>
      <c r="K15">
        <v>162.60231803773254</v>
      </c>
      <c r="L15">
        <v>77.227126963903942</v>
      </c>
      <c r="M15">
        <v>0</v>
      </c>
      <c r="N15">
        <v>0</v>
      </c>
      <c r="T15" s="7">
        <v>141.54655968379581</v>
      </c>
      <c r="U15" s="2">
        <v>77.227126963903942</v>
      </c>
      <c r="V15" s="9"/>
      <c r="W15" s="5"/>
    </row>
    <row r="16" spans="1:23" x14ac:dyDescent="0.25">
      <c r="B16">
        <v>15</v>
      </c>
      <c r="J16">
        <v>15</v>
      </c>
      <c r="K16">
        <v>0</v>
      </c>
      <c r="L16">
        <v>0</v>
      </c>
      <c r="M16">
        <v>0</v>
      </c>
      <c r="N16">
        <v>0</v>
      </c>
      <c r="T16" s="7">
        <v>106.4048889621735</v>
      </c>
      <c r="U16" s="7">
        <v>129.9999250407117</v>
      </c>
      <c r="V16" s="9"/>
      <c r="W16" s="5"/>
    </row>
    <row r="17" spans="2:23" x14ac:dyDescent="0.25">
      <c r="B17">
        <v>16</v>
      </c>
      <c r="J17">
        <v>16</v>
      </c>
      <c r="K17">
        <v>0</v>
      </c>
      <c r="L17">
        <v>0</v>
      </c>
      <c r="M17">
        <v>0</v>
      </c>
      <c r="N17">
        <v>0</v>
      </c>
      <c r="T17" s="7">
        <v>79.94019839505394</v>
      </c>
      <c r="U17" s="7">
        <v>185.65292147636566</v>
      </c>
      <c r="V17" s="9"/>
      <c r="W17" s="5"/>
    </row>
    <row r="18" spans="2:23" x14ac:dyDescent="0.25">
      <c r="B18">
        <v>17</v>
      </c>
      <c r="J18">
        <v>17</v>
      </c>
      <c r="K18">
        <v>0</v>
      </c>
      <c r="L18">
        <v>0</v>
      </c>
      <c r="M18">
        <v>0</v>
      </c>
      <c r="N18">
        <v>0</v>
      </c>
      <c r="T18" s="7">
        <v>84.088672387244728</v>
      </c>
      <c r="U18" s="7">
        <v>123.81618853903424</v>
      </c>
      <c r="V18" s="9"/>
      <c r="W18" s="5"/>
    </row>
    <row r="19" spans="2:23" x14ac:dyDescent="0.25">
      <c r="B19">
        <v>18</v>
      </c>
      <c r="J19">
        <v>18</v>
      </c>
      <c r="K19">
        <v>0</v>
      </c>
      <c r="L19">
        <v>0</v>
      </c>
      <c r="M19">
        <v>0</v>
      </c>
      <c r="N19">
        <v>0</v>
      </c>
      <c r="T19" s="7">
        <v>102.78599092927382</v>
      </c>
      <c r="U19" s="2"/>
      <c r="V19" s="9"/>
      <c r="W19" s="5"/>
    </row>
    <row r="20" spans="2:23" x14ac:dyDescent="0.25">
      <c r="B20">
        <v>19</v>
      </c>
      <c r="J20">
        <v>19</v>
      </c>
      <c r="K20">
        <v>0</v>
      </c>
      <c r="L20">
        <v>0</v>
      </c>
      <c r="M20">
        <v>0</v>
      </c>
      <c r="N20">
        <v>0</v>
      </c>
      <c r="T20" s="7">
        <v>104.27662726008522</v>
      </c>
      <c r="U20" s="2"/>
      <c r="V20" s="9"/>
      <c r="W20" s="5"/>
    </row>
    <row r="21" spans="2:23" x14ac:dyDescent="0.25">
      <c r="B21">
        <v>20</v>
      </c>
      <c r="J21">
        <v>20</v>
      </c>
      <c r="K21">
        <v>0</v>
      </c>
      <c r="L21">
        <v>0</v>
      </c>
      <c r="M21">
        <v>0</v>
      </c>
      <c r="N21">
        <v>0</v>
      </c>
      <c r="T21" s="7">
        <v>80.95706238237301</v>
      </c>
      <c r="U21" s="2"/>
      <c r="V21" s="9"/>
      <c r="W21" s="5"/>
    </row>
    <row r="22" spans="2:23" x14ac:dyDescent="0.25">
      <c r="T22" s="5"/>
      <c r="U22" s="5"/>
      <c r="V22" s="9"/>
      <c r="W22" s="5"/>
    </row>
    <row r="23" spans="2:23" x14ac:dyDescent="0.25">
      <c r="T23" s="5"/>
      <c r="U23" s="5"/>
      <c r="V23" s="9"/>
      <c r="W23" s="5"/>
    </row>
    <row r="24" spans="2:23" x14ac:dyDescent="0.25">
      <c r="T24" s="5"/>
      <c r="U24" s="5"/>
      <c r="V24" s="9"/>
      <c r="W24" s="5"/>
    </row>
    <row r="25" spans="2:23" x14ac:dyDescent="0.25">
      <c r="T25" s="5"/>
      <c r="U25" s="5"/>
      <c r="V25" s="9"/>
      <c r="W25" s="5"/>
    </row>
    <row r="26" spans="2:23" x14ac:dyDescent="0.25">
      <c r="T26" s="5"/>
      <c r="U26" s="5"/>
      <c r="V26" s="9"/>
      <c r="W26" s="5"/>
    </row>
    <row r="27" spans="2:23" x14ac:dyDescent="0.25">
      <c r="T27" s="5"/>
      <c r="U27" s="5"/>
      <c r="V27" s="9"/>
      <c r="W27" s="5"/>
    </row>
    <row r="28" spans="2:23" x14ac:dyDescent="0.25">
      <c r="T28" s="5"/>
      <c r="U28" s="5"/>
      <c r="V28" s="9"/>
      <c r="W28" s="4"/>
    </row>
    <row r="29" spans="2:23" x14ac:dyDescent="0.25">
      <c r="T29" s="5"/>
      <c r="U29" s="5"/>
      <c r="V29" s="9"/>
      <c r="W29" s="4"/>
    </row>
    <row r="30" spans="2:23" x14ac:dyDescent="0.25">
      <c r="T30" s="5"/>
      <c r="U30" s="5"/>
      <c r="V30" s="9"/>
      <c r="W30" s="5"/>
    </row>
    <row r="31" spans="2:23" x14ac:dyDescent="0.25">
      <c r="T31" s="5"/>
      <c r="U31" s="5"/>
      <c r="V31" s="9"/>
      <c r="W31" s="5"/>
    </row>
    <row r="32" spans="2:23" x14ac:dyDescent="0.25">
      <c r="T32" s="5"/>
      <c r="U32" s="5"/>
      <c r="V32" s="9"/>
      <c r="W32" s="5"/>
    </row>
    <row r="33" spans="19:23" x14ac:dyDescent="0.25">
      <c r="T33" s="5"/>
      <c r="U33" s="5"/>
      <c r="V33" s="8"/>
      <c r="W33" s="5"/>
    </row>
    <row r="34" spans="19:23" x14ac:dyDescent="0.25">
      <c r="T34" s="5"/>
      <c r="U34" s="5"/>
      <c r="V34" s="8"/>
      <c r="W34" s="5"/>
    </row>
    <row r="35" spans="19:23" x14ac:dyDescent="0.25">
      <c r="T35" s="5"/>
      <c r="U35" s="5"/>
      <c r="V35" s="8"/>
      <c r="W35" s="2"/>
    </row>
    <row r="36" spans="19:23" x14ac:dyDescent="0.25">
      <c r="T36" s="5"/>
      <c r="U36" s="5"/>
      <c r="V36" s="8"/>
      <c r="W36" s="2"/>
    </row>
    <row r="37" spans="19:23" x14ac:dyDescent="0.25">
      <c r="T37" s="5"/>
      <c r="U37" s="5"/>
      <c r="V37" s="8"/>
      <c r="W37" s="2"/>
    </row>
    <row r="38" spans="19:23" x14ac:dyDescent="0.25">
      <c r="T38" s="5"/>
      <c r="U38" s="5"/>
      <c r="V38" s="8"/>
      <c r="W38" s="2"/>
    </row>
    <row r="39" spans="19:23" x14ac:dyDescent="0.25">
      <c r="T39" s="5"/>
      <c r="U39" s="5"/>
      <c r="V39" s="8"/>
      <c r="W39" s="2"/>
    </row>
    <row r="40" spans="19:23" x14ac:dyDescent="0.25">
      <c r="T40" s="5"/>
      <c r="U40" s="5"/>
      <c r="V40" s="8"/>
      <c r="W40" s="2"/>
    </row>
    <row r="41" spans="19:23" x14ac:dyDescent="0.25">
      <c r="T41" s="5"/>
      <c r="U41" s="5"/>
      <c r="V41" s="8"/>
      <c r="W41" s="2"/>
    </row>
    <row r="42" spans="19:23" x14ac:dyDescent="0.25">
      <c r="T42" s="5"/>
      <c r="U42" s="5"/>
      <c r="V42" s="8"/>
    </row>
    <row r="43" spans="19:23" x14ac:dyDescent="0.25">
      <c r="T43" s="5"/>
      <c r="U43" s="5"/>
      <c r="V43" s="8"/>
    </row>
    <row r="44" spans="19:23" x14ac:dyDescent="0.25">
      <c r="T44" s="2"/>
      <c r="U44" s="2"/>
      <c r="V44" s="8"/>
    </row>
    <row r="45" spans="19:23" x14ac:dyDescent="0.25">
      <c r="T45" s="2"/>
      <c r="U45" s="2"/>
      <c r="V45" s="8"/>
    </row>
    <row r="46" spans="19:23" x14ac:dyDescent="0.25">
      <c r="S46" t="s">
        <v>5</v>
      </c>
      <c r="T46" s="2">
        <f>AVERAGE(T3:T45)</f>
        <v>100</v>
      </c>
      <c r="U46" s="2">
        <f t="shared" ref="U46" si="0">AVERAGE(U3:U45)</f>
        <v>108.96825558881332</v>
      </c>
      <c r="V46" s="8"/>
    </row>
    <row r="47" spans="19:23" x14ac:dyDescent="0.25">
      <c r="S47" t="s">
        <v>6</v>
      </c>
      <c r="T47" s="2">
        <f>STDEV(T3:T45)/(SQRT(COUNT(T3:T45)))</f>
        <v>6.5576192407128504</v>
      </c>
      <c r="U47" s="2">
        <f>STDEV(U3:U45)/(SQRT(COUNT(U3:U45)))</f>
        <v>10.503266342112024</v>
      </c>
      <c r="V47" s="8"/>
    </row>
    <row r="48" spans="19:23" x14ac:dyDescent="0.25">
      <c r="S48" t="s">
        <v>7</v>
      </c>
      <c r="T48">
        <f>COUNT(T3:T45)</f>
        <v>19</v>
      </c>
      <c r="U48">
        <f t="shared" ref="U48" si="1">COUNT(U3:U45)</f>
        <v>16</v>
      </c>
    </row>
    <row r="50" spans="1:23" s="1" customFormat="1" x14ac:dyDescent="0.25"/>
    <row r="54" spans="1:23" x14ac:dyDescent="0.25">
      <c r="A54" t="s">
        <v>2</v>
      </c>
      <c r="B54" t="s">
        <v>10</v>
      </c>
      <c r="C54" t="s">
        <v>12</v>
      </c>
      <c r="D54" t="s">
        <v>13</v>
      </c>
      <c r="E54" t="s">
        <v>14</v>
      </c>
      <c r="F54" t="s">
        <v>15</v>
      </c>
      <c r="J54" t="s">
        <v>10</v>
      </c>
      <c r="K54" t="s">
        <v>12</v>
      </c>
      <c r="L54" t="s">
        <v>13</v>
      </c>
      <c r="M54" t="s">
        <v>14</v>
      </c>
      <c r="N54" t="s">
        <v>15</v>
      </c>
      <c r="T54" t="s">
        <v>16</v>
      </c>
      <c r="U54" t="s">
        <v>17</v>
      </c>
      <c r="V54" s="6"/>
    </row>
    <row r="55" spans="1:23" x14ac:dyDescent="0.25">
      <c r="B55">
        <v>1</v>
      </c>
      <c r="C55">
        <v>739.80400085449219</v>
      </c>
      <c r="D55">
        <v>565.81300354003906</v>
      </c>
      <c r="E55">
        <v>740.32630157470703</v>
      </c>
      <c r="F55">
        <v>737.43798828125</v>
      </c>
      <c r="J55">
        <v>1</v>
      </c>
      <c r="K55">
        <v>112.5421017808556</v>
      </c>
      <c r="L55">
        <v>86.073858156735099</v>
      </c>
      <c r="M55">
        <v>97.165858214110429</v>
      </c>
      <c r="N55">
        <v>96.786774775695463</v>
      </c>
      <c r="T55" s="2">
        <v>112.5421017808556</v>
      </c>
      <c r="U55" s="2">
        <v>86.073858156735099</v>
      </c>
      <c r="V55" s="8"/>
      <c r="W55" s="5"/>
    </row>
    <row r="56" spans="1:23" x14ac:dyDescent="0.25">
      <c r="B56">
        <v>2</v>
      </c>
      <c r="D56">
        <v>611.97799682617188</v>
      </c>
      <c r="E56">
        <v>644.94219589233398</v>
      </c>
      <c r="F56">
        <v>785.41298675537109</v>
      </c>
      <c r="J56">
        <v>2</v>
      </c>
      <c r="K56">
        <v>0</v>
      </c>
      <c r="L56">
        <v>93.096671452039701</v>
      </c>
      <c r="M56">
        <v>84.646948013433288</v>
      </c>
      <c r="N56">
        <v>103.08336573787433</v>
      </c>
      <c r="T56" s="2">
        <v>102.9626889904572</v>
      </c>
      <c r="U56" s="2">
        <v>93.096671452039701</v>
      </c>
      <c r="V56" s="8"/>
      <c r="W56" s="5"/>
    </row>
    <row r="57" spans="1:23" x14ac:dyDescent="0.25">
      <c r="B57">
        <v>3</v>
      </c>
      <c r="D57">
        <v>616.87699890136719</v>
      </c>
      <c r="E57">
        <v>827.158203125</v>
      </c>
      <c r="J57">
        <v>3</v>
      </c>
      <c r="K57">
        <v>0</v>
      </c>
      <c r="L57">
        <v>93.841928289708108</v>
      </c>
      <c r="M57">
        <v>108.56231436668975</v>
      </c>
      <c r="N57">
        <v>0</v>
      </c>
      <c r="T57" s="2">
        <v>88.587104015114576</v>
      </c>
      <c r="U57" s="2">
        <v>93.841928289708108</v>
      </c>
      <c r="V57" s="8"/>
      <c r="W57" s="5"/>
    </row>
    <row r="58" spans="1:23" x14ac:dyDescent="0.25">
      <c r="B58">
        <v>4</v>
      </c>
      <c r="C58">
        <v>676.8330078125</v>
      </c>
      <c r="E58">
        <v>715.92870330810547</v>
      </c>
      <c r="J58">
        <v>4</v>
      </c>
      <c r="K58">
        <v>102.9626889904572</v>
      </c>
      <c r="L58">
        <v>0</v>
      </c>
      <c r="M58">
        <v>93.963738326035369</v>
      </c>
      <c r="N58">
        <v>0</v>
      </c>
      <c r="T58" s="2">
        <v>93.498430162887942</v>
      </c>
      <c r="U58" s="2">
        <v>91.140840271418028</v>
      </c>
      <c r="V58" s="8"/>
      <c r="W58" s="5"/>
    </row>
    <row r="59" spans="1:23" x14ac:dyDescent="0.25">
      <c r="B59">
        <v>5</v>
      </c>
      <c r="C59">
        <v>582.33401489257813</v>
      </c>
      <c r="D59">
        <v>599.12119293212891</v>
      </c>
      <c r="E59">
        <v>831.20481109619141</v>
      </c>
      <c r="F59">
        <v>795.63681030273438</v>
      </c>
      <c r="J59">
        <v>5</v>
      </c>
      <c r="K59">
        <v>88.587104015114576</v>
      </c>
      <c r="L59">
        <v>91.140840271418028</v>
      </c>
      <c r="M59">
        <v>109.09342090111996</v>
      </c>
      <c r="N59">
        <v>104.42521538862451</v>
      </c>
      <c r="T59" s="2">
        <v>107.78183208020009</v>
      </c>
      <c r="U59" s="2">
        <v>86.537759710935973</v>
      </c>
      <c r="V59" s="8"/>
      <c r="W59" s="5"/>
    </row>
    <row r="60" spans="1:23" x14ac:dyDescent="0.25">
      <c r="B60">
        <v>6</v>
      </c>
      <c r="C60">
        <v>614.61898803710938</v>
      </c>
      <c r="E60">
        <v>826.00408935546875</v>
      </c>
      <c r="J60">
        <v>6</v>
      </c>
      <c r="K60">
        <v>93.498430162887942</v>
      </c>
      <c r="L60">
        <v>0</v>
      </c>
      <c r="M60">
        <v>108.41084000375723</v>
      </c>
      <c r="N60">
        <v>0</v>
      </c>
      <c r="T60" s="2">
        <v>98.969426064612733</v>
      </c>
      <c r="U60" s="2">
        <v>89.813693693320317</v>
      </c>
      <c r="V60" s="8"/>
      <c r="W60" s="5"/>
    </row>
    <row r="61" spans="1:23" x14ac:dyDescent="0.25">
      <c r="B61">
        <v>7</v>
      </c>
      <c r="C61">
        <v>708.51200866699219</v>
      </c>
      <c r="D61">
        <v>568.86249542236328</v>
      </c>
      <c r="E61">
        <v>747.87709808349609</v>
      </c>
      <c r="J61">
        <v>7</v>
      </c>
      <c r="K61">
        <v>107.78183208020009</v>
      </c>
      <c r="L61">
        <v>86.537759710935973</v>
      </c>
      <c r="M61">
        <v>98.156880174853995</v>
      </c>
      <c r="N61">
        <v>0</v>
      </c>
      <c r="T61" s="2">
        <v>76.511634084003845</v>
      </c>
      <c r="U61" s="2">
        <v>88.461144720652655</v>
      </c>
      <c r="V61" s="9"/>
      <c r="W61" s="5"/>
    </row>
    <row r="62" spans="1:23" x14ac:dyDescent="0.25">
      <c r="B62">
        <v>8</v>
      </c>
      <c r="C62">
        <v>650.58299255371094</v>
      </c>
      <c r="D62">
        <v>590.3970947265625</v>
      </c>
      <c r="J62">
        <v>8</v>
      </c>
      <c r="K62">
        <v>98.969426064612733</v>
      </c>
      <c r="L62">
        <v>89.813693693320317</v>
      </c>
      <c r="M62">
        <v>0</v>
      </c>
      <c r="N62">
        <v>0</v>
      </c>
      <c r="T62" s="2">
        <v>126.37171458806098</v>
      </c>
      <c r="U62" s="2">
        <v>95.724463110651612</v>
      </c>
      <c r="V62" s="9"/>
      <c r="W62" s="5"/>
    </row>
    <row r="63" spans="1:23" x14ac:dyDescent="0.25">
      <c r="B63">
        <v>9</v>
      </c>
      <c r="C63">
        <v>502.95500183105469</v>
      </c>
      <c r="D63">
        <v>581.50601196289063</v>
      </c>
      <c r="J63">
        <v>9</v>
      </c>
      <c r="K63">
        <v>76.511634084003845</v>
      </c>
      <c r="L63">
        <v>88.461144720652655</v>
      </c>
      <c r="M63">
        <v>0</v>
      </c>
      <c r="N63">
        <v>0</v>
      </c>
      <c r="T63" s="2">
        <v>94.695955704171283</v>
      </c>
      <c r="U63" s="2">
        <v>82.897199754573265</v>
      </c>
      <c r="V63" s="9"/>
      <c r="W63" s="5"/>
    </row>
    <row r="64" spans="1:23" x14ac:dyDescent="0.25">
      <c r="B64">
        <v>10</v>
      </c>
      <c r="C64">
        <v>830.71400451660156</v>
      </c>
      <c r="J64">
        <v>10</v>
      </c>
      <c r="K64">
        <v>126.37171458806098</v>
      </c>
      <c r="L64">
        <v>0</v>
      </c>
      <c r="M64">
        <v>0</v>
      </c>
      <c r="N64">
        <v>0</v>
      </c>
      <c r="T64" s="2">
        <v>107.37018260284547</v>
      </c>
      <c r="U64" s="7">
        <v>96.786774775695463</v>
      </c>
      <c r="V64" s="9"/>
      <c r="W64" s="5"/>
    </row>
    <row r="65" spans="2:23" x14ac:dyDescent="0.25">
      <c r="B65">
        <v>11</v>
      </c>
      <c r="J65">
        <v>11</v>
      </c>
      <c r="K65">
        <v>0</v>
      </c>
      <c r="L65">
        <v>0</v>
      </c>
      <c r="M65">
        <v>0</v>
      </c>
      <c r="N65">
        <v>0</v>
      </c>
      <c r="T65" s="2">
        <v>90.708929926790233</v>
      </c>
      <c r="U65" s="7">
        <v>103.08336573787433</v>
      </c>
      <c r="V65" s="9"/>
      <c r="W65" s="5"/>
    </row>
    <row r="66" spans="2:23" x14ac:dyDescent="0.25">
      <c r="B66">
        <v>12</v>
      </c>
      <c r="C66">
        <v>622.49101257324219</v>
      </c>
      <c r="D66">
        <v>629.25198364257813</v>
      </c>
      <c r="J66">
        <v>12</v>
      </c>
      <c r="K66">
        <v>94.695955704171283</v>
      </c>
      <c r="L66">
        <v>95.724463110651612</v>
      </c>
      <c r="M66">
        <v>0</v>
      </c>
      <c r="N66">
        <v>0</v>
      </c>
      <c r="T66" s="7">
        <v>97.165858214110429</v>
      </c>
      <c r="U66" s="7">
        <v>104.42521538862451</v>
      </c>
      <c r="V66" s="9"/>
      <c r="W66" s="5"/>
    </row>
    <row r="67" spans="2:23" x14ac:dyDescent="0.25">
      <c r="B67">
        <v>13</v>
      </c>
      <c r="C67">
        <v>705.80599975585938</v>
      </c>
      <c r="J67">
        <v>13</v>
      </c>
      <c r="K67">
        <v>107.37018260284547</v>
      </c>
      <c r="L67">
        <v>0</v>
      </c>
      <c r="M67">
        <v>0</v>
      </c>
      <c r="N67">
        <v>0</v>
      </c>
      <c r="T67" s="7">
        <v>84.646948013433288</v>
      </c>
      <c r="U67" s="2"/>
      <c r="V67" s="9"/>
      <c r="W67" s="5"/>
    </row>
    <row r="68" spans="2:23" x14ac:dyDescent="0.25">
      <c r="B68">
        <v>14</v>
      </c>
      <c r="C68">
        <v>596.28199768066406</v>
      </c>
      <c r="D68">
        <v>544.93099975585938</v>
      </c>
      <c r="J68">
        <v>14</v>
      </c>
      <c r="K68">
        <v>90.708929926790233</v>
      </c>
      <c r="L68">
        <v>82.897199754573265</v>
      </c>
      <c r="M68">
        <v>0</v>
      </c>
      <c r="N68">
        <v>0</v>
      </c>
      <c r="T68" s="7">
        <v>108.56231436668975</v>
      </c>
      <c r="U68" s="2"/>
      <c r="V68" s="9"/>
      <c r="W68" s="5"/>
    </row>
    <row r="69" spans="2:23" x14ac:dyDescent="0.25">
      <c r="B69">
        <v>15</v>
      </c>
      <c r="J69">
        <v>15</v>
      </c>
      <c r="K69">
        <v>0</v>
      </c>
      <c r="L69">
        <v>0</v>
      </c>
      <c r="M69">
        <v>0</v>
      </c>
      <c r="N69">
        <v>0</v>
      </c>
      <c r="T69" s="7">
        <v>93.963738326035369</v>
      </c>
      <c r="U69" s="2"/>
      <c r="V69" s="9"/>
      <c r="W69" s="5"/>
    </row>
    <row r="70" spans="2:23" x14ac:dyDescent="0.25">
      <c r="B70">
        <v>16</v>
      </c>
      <c r="J70">
        <v>16</v>
      </c>
      <c r="K70">
        <v>0</v>
      </c>
      <c r="L70">
        <v>0</v>
      </c>
      <c r="M70">
        <v>0</v>
      </c>
      <c r="N70">
        <v>0</v>
      </c>
      <c r="T70" s="7">
        <v>109.09342090111996</v>
      </c>
      <c r="U70" s="2"/>
      <c r="V70" s="9"/>
      <c r="W70" s="5"/>
    </row>
    <row r="71" spans="2:23" x14ac:dyDescent="0.25">
      <c r="B71">
        <v>17</v>
      </c>
      <c r="J71">
        <v>17</v>
      </c>
      <c r="K71">
        <v>0</v>
      </c>
      <c r="L71">
        <v>0</v>
      </c>
      <c r="M71">
        <v>0</v>
      </c>
      <c r="N71">
        <v>0</v>
      </c>
      <c r="T71" s="7">
        <v>108.41084000375723</v>
      </c>
      <c r="U71" s="2"/>
      <c r="V71" s="9"/>
      <c r="W71" s="5"/>
    </row>
    <row r="72" spans="2:23" x14ac:dyDescent="0.25">
      <c r="B72">
        <v>18</v>
      </c>
      <c r="J72">
        <v>18</v>
      </c>
      <c r="K72">
        <v>0</v>
      </c>
      <c r="L72">
        <v>0</v>
      </c>
      <c r="M72">
        <v>0</v>
      </c>
      <c r="N72">
        <v>0</v>
      </c>
      <c r="T72" s="7">
        <v>98.156880174853995</v>
      </c>
      <c r="U72" s="2"/>
      <c r="V72" s="9"/>
      <c r="W72" s="5"/>
    </row>
    <row r="73" spans="2:23" x14ac:dyDescent="0.25">
      <c r="B73">
        <v>19</v>
      </c>
      <c r="J73">
        <v>19</v>
      </c>
      <c r="K73">
        <v>0</v>
      </c>
      <c r="L73">
        <v>0</v>
      </c>
      <c r="M73">
        <v>0</v>
      </c>
      <c r="N73">
        <v>0</v>
      </c>
      <c r="T73" s="5"/>
      <c r="U73" s="5"/>
      <c r="V73" s="9"/>
      <c r="W73" s="5"/>
    </row>
    <row r="74" spans="2:23" x14ac:dyDescent="0.25">
      <c r="B74">
        <v>20</v>
      </c>
      <c r="J74">
        <v>20</v>
      </c>
      <c r="K74">
        <v>0</v>
      </c>
      <c r="L74">
        <v>0</v>
      </c>
      <c r="M74">
        <v>0</v>
      </c>
      <c r="N74">
        <v>0</v>
      </c>
      <c r="T74" s="5"/>
      <c r="U74" s="5"/>
      <c r="V74" s="9"/>
      <c r="W74" s="5"/>
    </row>
    <row r="75" spans="2:23" x14ac:dyDescent="0.25">
      <c r="B75">
        <v>21</v>
      </c>
      <c r="J75">
        <v>21</v>
      </c>
      <c r="T75" s="5"/>
      <c r="U75" s="5"/>
      <c r="V75" s="9"/>
      <c r="W75" s="5"/>
    </row>
    <row r="76" spans="2:23" x14ac:dyDescent="0.25">
      <c r="B76">
        <v>22</v>
      </c>
      <c r="J76">
        <v>22</v>
      </c>
      <c r="T76" s="5"/>
      <c r="U76" s="5"/>
      <c r="V76" s="9"/>
      <c r="W76" s="5"/>
    </row>
    <row r="77" spans="2:23" x14ac:dyDescent="0.25">
      <c r="B77">
        <v>23</v>
      </c>
      <c r="J77">
        <v>23</v>
      </c>
      <c r="T77" s="5"/>
      <c r="U77" s="5"/>
      <c r="V77" s="9"/>
      <c r="W77" s="4"/>
    </row>
    <row r="78" spans="2:23" x14ac:dyDescent="0.25">
      <c r="B78">
        <v>24</v>
      </c>
      <c r="J78">
        <v>24</v>
      </c>
      <c r="T78" s="5"/>
      <c r="U78" s="5"/>
      <c r="V78" s="9"/>
      <c r="W78" s="5"/>
    </row>
    <row r="79" spans="2:23" x14ac:dyDescent="0.25">
      <c r="B79">
        <v>25</v>
      </c>
      <c r="J79">
        <v>25</v>
      </c>
      <c r="T79" s="5"/>
      <c r="U79" s="5"/>
      <c r="V79" s="9"/>
      <c r="W79" s="5"/>
    </row>
    <row r="80" spans="2:23" x14ac:dyDescent="0.25">
      <c r="T80" s="5"/>
      <c r="U80" s="5"/>
      <c r="V80" s="9"/>
      <c r="W80" s="5"/>
    </row>
    <row r="81" spans="20:23" x14ac:dyDescent="0.25">
      <c r="T81" s="5"/>
      <c r="U81" s="5"/>
      <c r="V81" s="9"/>
      <c r="W81" s="5"/>
    </row>
    <row r="82" spans="20:23" x14ac:dyDescent="0.25">
      <c r="T82" s="5"/>
      <c r="U82" s="5"/>
      <c r="V82" s="9"/>
      <c r="W82" s="5"/>
    </row>
    <row r="83" spans="20:23" x14ac:dyDescent="0.25">
      <c r="T83" s="5"/>
      <c r="U83" s="5"/>
      <c r="V83" s="9"/>
      <c r="W83" s="5"/>
    </row>
    <row r="84" spans="20:23" x14ac:dyDescent="0.25">
      <c r="T84" s="5"/>
      <c r="U84" s="5"/>
      <c r="V84" s="9"/>
      <c r="W84" s="5"/>
    </row>
    <row r="85" spans="20:23" x14ac:dyDescent="0.25">
      <c r="T85" s="5"/>
      <c r="U85" s="5"/>
      <c r="V85" s="9"/>
      <c r="W85" s="5"/>
    </row>
    <row r="86" spans="20:23" x14ac:dyDescent="0.25">
      <c r="T86" s="5"/>
      <c r="U86" s="5"/>
      <c r="V86" s="9"/>
      <c r="W86" s="5"/>
    </row>
    <row r="87" spans="20:23" x14ac:dyDescent="0.25">
      <c r="T87" s="5"/>
      <c r="U87" s="5"/>
      <c r="V87" s="9"/>
      <c r="W87" s="5"/>
    </row>
    <row r="88" spans="20:23" x14ac:dyDescent="0.25">
      <c r="T88" s="5"/>
      <c r="U88" s="5"/>
      <c r="V88" s="8"/>
      <c r="W88" s="5"/>
    </row>
    <row r="89" spans="20:23" x14ac:dyDescent="0.25">
      <c r="T89" s="5"/>
      <c r="U89" s="5"/>
      <c r="V89" s="8"/>
      <c r="W89" s="5"/>
    </row>
    <row r="90" spans="20:23" x14ac:dyDescent="0.25">
      <c r="T90" s="5"/>
      <c r="U90" s="5"/>
      <c r="V90" s="8"/>
      <c r="W90" s="5"/>
    </row>
    <row r="91" spans="20:23" x14ac:dyDescent="0.25">
      <c r="T91" s="5"/>
      <c r="U91" s="5"/>
      <c r="V91" s="8"/>
      <c r="W91" s="5"/>
    </row>
    <row r="92" spans="20:23" x14ac:dyDescent="0.25">
      <c r="T92" s="5"/>
      <c r="U92" s="5"/>
      <c r="V92" s="8"/>
      <c r="W92" s="5"/>
    </row>
    <row r="93" spans="20:23" x14ac:dyDescent="0.25">
      <c r="T93" s="5"/>
      <c r="U93" s="5"/>
      <c r="V93" s="8"/>
      <c r="W93" s="5"/>
    </row>
    <row r="94" spans="20:23" x14ac:dyDescent="0.25">
      <c r="T94" s="5"/>
      <c r="U94" s="5"/>
      <c r="V94" s="8"/>
      <c r="W94" s="5"/>
    </row>
    <row r="95" spans="20:23" x14ac:dyDescent="0.25">
      <c r="T95" s="5"/>
      <c r="U95" s="5"/>
      <c r="V95" s="8"/>
      <c r="W95" s="5"/>
    </row>
    <row r="96" spans="20:23" x14ac:dyDescent="0.25">
      <c r="T96" s="5"/>
      <c r="U96" s="5"/>
      <c r="V96" s="8"/>
      <c r="W96" s="5"/>
    </row>
    <row r="97" spans="1:23" x14ac:dyDescent="0.25">
      <c r="T97" s="2"/>
      <c r="U97" s="2"/>
      <c r="V97" s="8"/>
      <c r="W97" s="5"/>
    </row>
    <row r="98" spans="1:23" x14ac:dyDescent="0.25">
      <c r="T98" s="2"/>
      <c r="U98" s="2"/>
      <c r="V98" s="8"/>
      <c r="W98" s="5"/>
    </row>
    <row r="99" spans="1:23" x14ac:dyDescent="0.25">
      <c r="T99" s="2"/>
      <c r="U99" s="2"/>
      <c r="V99" s="8"/>
      <c r="W99" s="2"/>
    </row>
    <row r="100" spans="1:23" x14ac:dyDescent="0.25">
      <c r="S100" t="s">
        <v>5</v>
      </c>
      <c r="T100" s="2">
        <f>AVERAGE(T55:T99)</f>
        <v>100</v>
      </c>
      <c r="U100" s="2">
        <f t="shared" ref="U100" si="2">AVERAGE(U55:U99)</f>
        <v>92.656909588519099</v>
      </c>
      <c r="V100" s="8"/>
      <c r="W100" s="2"/>
    </row>
    <row r="101" spans="1:23" x14ac:dyDescent="0.25">
      <c r="S101" t="s">
        <v>6</v>
      </c>
      <c r="T101" s="2">
        <f>STDEV(T55:T99)/(SQRT(COUNT(T55:T99)))</f>
        <v>2.7573433961648219</v>
      </c>
      <c r="U101" s="2">
        <f t="shared" ref="U101" si="3">STDEV(U55:U99)/(SQRT(COUNT(U55:U99)))</f>
        <v>1.9055076138725027</v>
      </c>
      <c r="V101" s="8"/>
    </row>
    <row r="102" spans="1:23" x14ac:dyDescent="0.25">
      <c r="S102" t="s">
        <v>7</v>
      </c>
      <c r="T102">
        <f t="shared" ref="T102:U102" si="4">COUNT(T57:T99)</f>
        <v>16</v>
      </c>
      <c r="U102">
        <f t="shared" si="4"/>
        <v>10</v>
      </c>
    </row>
    <row r="104" spans="1:23" s="1" customFormat="1" x14ac:dyDescent="0.25"/>
    <row r="108" spans="1:23" x14ac:dyDescent="0.25">
      <c r="A108" t="s">
        <v>2</v>
      </c>
      <c r="B108" t="s">
        <v>11</v>
      </c>
      <c r="C108" t="s">
        <v>12</v>
      </c>
      <c r="D108" t="s">
        <v>13</v>
      </c>
      <c r="E108" t="s">
        <v>14</v>
      </c>
      <c r="F108" t="s">
        <v>15</v>
      </c>
      <c r="J108" t="s">
        <v>11</v>
      </c>
      <c r="K108" t="s">
        <v>12</v>
      </c>
      <c r="L108" t="s">
        <v>13</v>
      </c>
      <c r="M108" t="s">
        <v>14</v>
      </c>
      <c r="N108" t="s">
        <v>15</v>
      </c>
      <c r="T108" t="s">
        <v>16</v>
      </c>
      <c r="U108" t="s">
        <v>17</v>
      </c>
      <c r="V108" s="6"/>
    </row>
    <row r="109" spans="1:23" x14ac:dyDescent="0.25">
      <c r="B109">
        <v>1</v>
      </c>
      <c r="C109">
        <v>438.17501831054688</v>
      </c>
      <c r="D109">
        <v>301.06609344482422</v>
      </c>
      <c r="E109">
        <v>541.12599182128906</v>
      </c>
      <c r="F109">
        <v>536.02299499511719</v>
      </c>
      <c r="J109">
        <v>1</v>
      </c>
      <c r="K109">
        <v>119.26307825546996</v>
      </c>
      <c r="L109">
        <v>81.944582785710224</v>
      </c>
      <c r="M109">
        <v>109.55757409725564</v>
      </c>
      <c r="N109">
        <v>108.52440998880152</v>
      </c>
      <c r="T109" s="2">
        <v>119.26307825546996</v>
      </c>
      <c r="U109" s="2">
        <v>81.944582785710224</v>
      </c>
      <c r="V109" s="8"/>
      <c r="W109" s="5"/>
    </row>
    <row r="110" spans="1:23" x14ac:dyDescent="0.25">
      <c r="B110">
        <v>2</v>
      </c>
      <c r="D110">
        <v>303.3590087890625</v>
      </c>
      <c r="E110">
        <v>466.20100402832031</v>
      </c>
      <c r="J110">
        <v>2</v>
      </c>
      <c r="K110">
        <v>0</v>
      </c>
      <c r="L110">
        <v>82.568671633101459</v>
      </c>
      <c r="M110">
        <v>94.388094113054294</v>
      </c>
      <c r="N110">
        <v>0</v>
      </c>
      <c r="T110" s="2">
        <v>115.92531378790652</v>
      </c>
      <c r="U110" s="2">
        <v>82.568671633101459</v>
      </c>
      <c r="V110" s="8"/>
      <c r="W110" s="5"/>
    </row>
    <row r="111" spans="1:23" x14ac:dyDescent="0.25">
      <c r="B111">
        <v>3</v>
      </c>
      <c r="C111">
        <v>425.91200256347656</v>
      </c>
      <c r="E111">
        <v>440.58700561523438</v>
      </c>
      <c r="F111">
        <v>513.37399291992188</v>
      </c>
      <c r="J111">
        <v>3</v>
      </c>
      <c r="K111">
        <v>115.92531378790652</v>
      </c>
      <c r="L111">
        <v>0</v>
      </c>
      <c r="M111">
        <v>89.202226918570275</v>
      </c>
      <c r="N111">
        <v>103.93884255979953</v>
      </c>
      <c r="T111" s="2">
        <v>95.546821585072905</v>
      </c>
      <c r="U111" s="2">
        <v>117.12400245002068</v>
      </c>
      <c r="V111" s="8"/>
      <c r="W111" s="5"/>
    </row>
    <row r="112" spans="1:23" x14ac:dyDescent="0.25">
      <c r="B112">
        <v>4</v>
      </c>
      <c r="C112">
        <v>351.04100036621094</v>
      </c>
      <c r="D112">
        <v>430.31600952148438</v>
      </c>
      <c r="E112">
        <v>492.31700134277344</v>
      </c>
      <c r="J112">
        <v>4</v>
      </c>
      <c r="K112">
        <v>95.546821585072905</v>
      </c>
      <c r="L112">
        <v>117.12400245002068</v>
      </c>
      <c r="M112">
        <v>99.675597123715193</v>
      </c>
      <c r="N112">
        <v>0</v>
      </c>
      <c r="T112" s="2">
        <v>70.041791387628621</v>
      </c>
      <c r="U112" s="2">
        <v>102.85216864927665</v>
      </c>
      <c r="V112" s="8"/>
      <c r="W112" s="5"/>
    </row>
    <row r="113" spans="2:23" x14ac:dyDescent="0.25">
      <c r="B113">
        <v>5</v>
      </c>
      <c r="C113">
        <v>257.33499145507813</v>
      </c>
      <c r="D113">
        <v>377.88099670410156</v>
      </c>
      <c r="E113">
        <v>545.19500732421875</v>
      </c>
      <c r="F113">
        <v>532.7340087890625</v>
      </c>
      <c r="J113">
        <v>5</v>
      </c>
      <c r="K113">
        <v>70.041791387628621</v>
      </c>
      <c r="L113">
        <v>102.85216864927665</v>
      </c>
      <c r="M113">
        <v>110.38139604298161</v>
      </c>
      <c r="N113">
        <v>107.85851451266318</v>
      </c>
      <c r="T113" s="2">
        <v>84.695765577250967</v>
      </c>
      <c r="U113" s="2">
        <v>97.941470284388259</v>
      </c>
      <c r="V113" s="8"/>
      <c r="W113" s="5"/>
    </row>
    <row r="114" spans="2:23" x14ac:dyDescent="0.25">
      <c r="B114">
        <v>6</v>
      </c>
      <c r="C114">
        <v>311.17399597167969</v>
      </c>
      <c r="D114">
        <v>359.8389892578125</v>
      </c>
      <c r="E114">
        <v>476.24900817871094</v>
      </c>
      <c r="J114">
        <v>6</v>
      </c>
      <c r="K114">
        <v>84.695765577250967</v>
      </c>
      <c r="L114">
        <v>97.941470284388259</v>
      </c>
      <c r="M114">
        <v>96.42243542334846</v>
      </c>
      <c r="N114">
        <v>0</v>
      </c>
      <c r="T114" s="2">
        <v>75.51291276185114</v>
      </c>
      <c r="U114" s="2">
        <v>98.682273259050419</v>
      </c>
      <c r="V114" s="8"/>
      <c r="W114" s="5"/>
    </row>
    <row r="115" spans="2:23" x14ac:dyDescent="0.25">
      <c r="B115">
        <v>7</v>
      </c>
      <c r="C115">
        <v>277.43600463867188</v>
      </c>
      <c r="D115">
        <v>362.56071472167969</v>
      </c>
      <c r="E115">
        <v>495.760009765625</v>
      </c>
      <c r="J115">
        <v>7</v>
      </c>
      <c r="K115">
        <v>75.51291276185114</v>
      </c>
      <c r="L115">
        <v>98.682273259050419</v>
      </c>
      <c r="M115">
        <v>100.37267628107456</v>
      </c>
      <c r="N115">
        <v>0</v>
      </c>
      <c r="T115" s="2">
        <v>99.307826094694036</v>
      </c>
      <c r="U115" s="2">
        <v>78.647351065236919</v>
      </c>
      <c r="V115" s="9"/>
      <c r="W115" s="5"/>
    </row>
    <row r="116" spans="2:23" x14ac:dyDescent="0.25">
      <c r="B116">
        <v>8</v>
      </c>
      <c r="C116">
        <v>364.8590087890625</v>
      </c>
      <c r="D116">
        <v>288.95199584960938</v>
      </c>
      <c r="J116">
        <v>8</v>
      </c>
      <c r="K116">
        <v>99.307826094694036</v>
      </c>
      <c r="L116">
        <v>78.647351065236919</v>
      </c>
      <c r="M116">
        <v>0</v>
      </c>
      <c r="N116">
        <v>0</v>
      </c>
      <c r="T116" s="2">
        <v>116.49166646880762</v>
      </c>
      <c r="U116" s="2">
        <v>98.482294540351987</v>
      </c>
      <c r="V116" s="9"/>
      <c r="W116" s="5"/>
    </row>
    <row r="117" spans="2:23" x14ac:dyDescent="0.25">
      <c r="B117">
        <v>9</v>
      </c>
      <c r="C117">
        <v>427.99279403686523</v>
      </c>
      <c r="D117">
        <v>361.82598876953125</v>
      </c>
      <c r="J117">
        <v>9</v>
      </c>
      <c r="K117">
        <v>116.49166646880762</v>
      </c>
      <c r="L117">
        <v>98.482294540351987</v>
      </c>
      <c r="M117">
        <v>0</v>
      </c>
      <c r="N117">
        <v>0</v>
      </c>
      <c r="T117" s="2">
        <v>122.4092201585586</v>
      </c>
      <c r="U117" s="2">
        <v>87.400160965508348</v>
      </c>
      <c r="V117" s="9"/>
      <c r="W117" s="5"/>
    </row>
    <row r="118" spans="2:23" x14ac:dyDescent="0.25">
      <c r="B118">
        <v>10</v>
      </c>
      <c r="C118">
        <v>449.7340087890625</v>
      </c>
      <c r="D118">
        <v>321.11000061035156</v>
      </c>
      <c r="J118">
        <v>10</v>
      </c>
      <c r="K118">
        <v>122.4092201585586</v>
      </c>
      <c r="L118">
        <v>87.400160965508348</v>
      </c>
      <c r="M118">
        <v>0</v>
      </c>
      <c r="N118">
        <v>0</v>
      </c>
      <c r="T118" s="2">
        <v>105.19102382183254</v>
      </c>
      <c r="U118" s="2">
        <v>96.657322086757532</v>
      </c>
      <c r="V118" s="9"/>
      <c r="W118" s="5"/>
    </row>
    <row r="119" spans="2:23" x14ac:dyDescent="0.25">
      <c r="B119">
        <v>11</v>
      </c>
      <c r="D119">
        <v>355.12100219726563</v>
      </c>
      <c r="J119">
        <v>11</v>
      </c>
      <c r="K119">
        <v>0</v>
      </c>
      <c r="L119">
        <v>96.657322086757532</v>
      </c>
      <c r="M119">
        <v>0</v>
      </c>
      <c r="N119">
        <v>0</v>
      </c>
      <c r="T119" s="2">
        <v>90.960293827426042</v>
      </c>
      <c r="U119" s="2">
        <v>77.903208951411855</v>
      </c>
      <c r="V119" s="9"/>
      <c r="W119" s="5"/>
    </row>
    <row r="120" spans="2:23" x14ac:dyDescent="0.25">
      <c r="B120">
        <v>12</v>
      </c>
      <c r="C120">
        <v>386.4739990234375</v>
      </c>
      <c r="D120">
        <v>286.21800231933594</v>
      </c>
      <c r="J120">
        <v>12</v>
      </c>
      <c r="K120">
        <v>105.19102382183254</v>
      </c>
      <c r="L120">
        <v>77.903208951411855</v>
      </c>
      <c r="M120">
        <v>0</v>
      </c>
      <c r="N120">
        <v>0</v>
      </c>
      <c r="T120" s="2">
        <v>104.65428627350104</v>
      </c>
      <c r="U120" s="2">
        <v>92.674219138062739</v>
      </c>
      <c r="V120" s="9"/>
      <c r="W120" s="5"/>
    </row>
    <row r="121" spans="2:23" x14ac:dyDescent="0.25">
      <c r="B121">
        <v>13</v>
      </c>
      <c r="C121">
        <v>334.19000244140625</v>
      </c>
      <c r="D121">
        <v>340.48699951171875</v>
      </c>
      <c r="J121">
        <v>13</v>
      </c>
      <c r="K121">
        <v>90.960293827426042</v>
      </c>
      <c r="L121">
        <v>92.674219138062739</v>
      </c>
      <c r="M121">
        <v>0</v>
      </c>
      <c r="N121">
        <v>0</v>
      </c>
      <c r="T121" s="7">
        <v>109.55757409725564</v>
      </c>
      <c r="U121" s="2">
        <v>81.788870503290326</v>
      </c>
      <c r="V121" s="9"/>
      <c r="W121" s="5"/>
    </row>
    <row r="122" spans="2:23" x14ac:dyDescent="0.25">
      <c r="B122">
        <v>14</v>
      </c>
      <c r="C122">
        <v>384.50201416015625</v>
      </c>
      <c r="D122">
        <v>300.49400329589844</v>
      </c>
      <c r="J122">
        <v>14</v>
      </c>
      <c r="K122">
        <v>104.65428627350104</v>
      </c>
      <c r="L122">
        <v>81.788870503290326</v>
      </c>
      <c r="M122">
        <v>0</v>
      </c>
      <c r="N122">
        <v>0</v>
      </c>
      <c r="T122" s="7">
        <v>94.388094113054294</v>
      </c>
      <c r="U122" s="7">
        <v>108.52440998880152</v>
      </c>
      <c r="V122" s="9"/>
      <c r="W122" s="5"/>
    </row>
    <row r="123" spans="2:23" x14ac:dyDescent="0.25">
      <c r="B123">
        <v>15</v>
      </c>
      <c r="J123">
        <v>15</v>
      </c>
      <c r="K123">
        <v>0</v>
      </c>
      <c r="L123">
        <v>0</v>
      </c>
      <c r="M123">
        <v>0</v>
      </c>
      <c r="N123">
        <v>0</v>
      </c>
      <c r="T123" s="7">
        <v>89.202226918570275</v>
      </c>
      <c r="U123" s="7">
        <v>103.93884255979953</v>
      </c>
      <c r="V123" s="9"/>
      <c r="W123" s="5"/>
    </row>
    <row r="124" spans="2:23" x14ac:dyDescent="0.25">
      <c r="B124">
        <v>16</v>
      </c>
      <c r="J124">
        <v>16</v>
      </c>
      <c r="K124">
        <v>0</v>
      </c>
      <c r="L124">
        <v>0</v>
      </c>
      <c r="M124">
        <v>0</v>
      </c>
      <c r="N124">
        <v>0</v>
      </c>
      <c r="T124" s="7">
        <v>99.675597123715193</v>
      </c>
      <c r="U124" s="7">
        <v>107.85851451266318</v>
      </c>
      <c r="V124" s="9"/>
      <c r="W124" s="5"/>
    </row>
    <row r="125" spans="2:23" x14ac:dyDescent="0.25">
      <c r="B125">
        <v>17</v>
      </c>
      <c r="J125">
        <v>17</v>
      </c>
      <c r="K125">
        <v>0</v>
      </c>
      <c r="L125">
        <v>0</v>
      </c>
      <c r="M125">
        <v>0</v>
      </c>
      <c r="N125">
        <v>0</v>
      </c>
      <c r="T125" s="7">
        <v>110.38139604298161</v>
      </c>
      <c r="U125" s="2"/>
      <c r="V125" s="9"/>
      <c r="W125" s="5"/>
    </row>
    <row r="126" spans="2:23" x14ac:dyDescent="0.25">
      <c r="B126">
        <v>18</v>
      </c>
      <c r="J126">
        <v>18</v>
      </c>
      <c r="K126">
        <v>0</v>
      </c>
      <c r="L126">
        <v>0</v>
      </c>
      <c r="M126">
        <v>0</v>
      </c>
      <c r="N126">
        <v>0</v>
      </c>
      <c r="T126" s="7">
        <v>96.42243542334846</v>
      </c>
      <c r="U126" s="2"/>
      <c r="V126" s="9"/>
      <c r="W126" s="5"/>
    </row>
    <row r="127" spans="2:23" x14ac:dyDescent="0.25">
      <c r="B127">
        <v>19</v>
      </c>
      <c r="J127">
        <v>19</v>
      </c>
      <c r="K127">
        <v>0</v>
      </c>
      <c r="L127">
        <v>0</v>
      </c>
      <c r="M127">
        <v>0</v>
      </c>
      <c r="N127">
        <v>0</v>
      </c>
      <c r="T127" s="7">
        <v>100.37267628107456</v>
      </c>
      <c r="U127" s="2"/>
      <c r="V127" s="9"/>
      <c r="W127" s="5"/>
    </row>
    <row r="128" spans="2:23" x14ac:dyDescent="0.25">
      <c r="B128">
        <v>20</v>
      </c>
      <c r="J128">
        <v>20</v>
      </c>
      <c r="K128">
        <v>0</v>
      </c>
      <c r="L128">
        <v>0</v>
      </c>
      <c r="M128">
        <v>0</v>
      </c>
      <c r="N128">
        <v>0</v>
      </c>
      <c r="T128" s="5"/>
      <c r="U128" s="5"/>
      <c r="V128" s="9"/>
      <c r="W128" s="5"/>
    </row>
    <row r="129" spans="20:23" x14ac:dyDescent="0.25">
      <c r="T129" s="5"/>
      <c r="U129" s="5"/>
      <c r="V129" s="9"/>
      <c r="W129" s="5"/>
    </row>
    <row r="130" spans="20:23" x14ac:dyDescent="0.25">
      <c r="T130" s="5"/>
      <c r="U130" s="5"/>
      <c r="V130" s="9"/>
      <c r="W130" s="5"/>
    </row>
    <row r="131" spans="20:23" x14ac:dyDescent="0.25">
      <c r="T131" s="5"/>
      <c r="U131" s="5"/>
      <c r="V131" s="9"/>
      <c r="W131" s="4"/>
    </row>
    <row r="132" spans="20:23" x14ac:dyDescent="0.25">
      <c r="T132" s="5"/>
      <c r="U132" s="5"/>
      <c r="V132" s="9"/>
      <c r="W132" s="4"/>
    </row>
    <row r="133" spans="20:23" x14ac:dyDescent="0.25">
      <c r="T133" s="5"/>
      <c r="U133" s="5"/>
      <c r="V133" s="9"/>
      <c r="W133" s="4"/>
    </row>
    <row r="134" spans="20:23" x14ac:dyDescent="0.25">
      <c r="T134" s="5"/>
      <c r="U134" s="5"/>
      <c r="V134" s="9"/>
      <c r="W134" s="5"/>
    </row>
    <row r="135" spans="20:23" x14ac:dyDescent="0.25">
      <c r="T135" s="5"/>
      <c r="U135" s="5"/>
      <c r="V135" s="9"/>
      <c r="W135" s="5"/>
    </row>
    <row r="136" spans="20:23" x14ac:dyDescent="0.25">
      <c r="T136" s="5"/>
      <c r="U136" s="5"/>
      <c r="V136" s="9"/>
      <c r="W136" s="5"/>
    </row>
    <row r="137" spans="20:23" x14ac:dyDescent="0.25">
      <c r="T137" s="5"/>
      <c r="U137" s="5"/>
      <c r="V137" s="9"/>
      <c r="W137" s="4"/>
    </row>
    <row r="138" spans="20:23" x14ac:dyDescent="0.25">
      <c r="T138" s="5"/>
      <c r="U138" s="5"/>
      <c r="V138" s="8"/>
      <c r="W138" s="4"/>
    </row>
    <row r="139" spans="20:23" x14ac:dyDescent="0.25">
      <c r="T139" s="5"/>
      <c r="U139" s="5"/>
      <c r="V139" s="8"/>
      <c r="W139" s="4"/>
    </row>
    <row r="140" spans="20:23" x14ac:dyDescent="0.25">
      <c r="T140" s="5"/>
      <c r="U140" s="5"/>
      <c r="V140" s="8"/>
      <c r="W140" s="4"/>
    </row>
    <row r="141" spans="20:23" x14ac:dyDescent="0.25">
      <c r="T141" s="5"/>
      <c r="U141" s="5"/>
      <c r="V141" s="8"/>
      <c r="W141" s="4"/>
    </row>
    <row r="142" spans="20:23" x14ac:dyDescent="0.25">
      <c r="T142" s="5"/>
      <c r="U142" s="5"/>
      <c r="V142" s="6"/>
      <c r="W142" s="4"/>
    </row>
    <row r="143" spans="20:23" x14ac:dyDescent="0.25">
      <c r="T143" s="5"/>
      <c r="U143" s="5"/>
      <c r="V143" s="6"/>
      <c r="W143" s="4"/>
    </row>
    <row r="144" spans="20:23" x14ac:dyDescent="0.25">
      <c r="T144" s="5"/>
      <c r="U144" s="4"/>
      <c r="V144" s="6"/>
      <c r="W144" s="4"/>
    </row>
    <row r="145" spans="19:23" x14ac:dyDescent="0.25">
      <c r="T145" s="5"/>
      <c r="U145" s="4"/>
      <c r="V145" s="6"/>
    </row>
    <row r="146" spans="19:23" x14ac:dyDescent="0.25">
      <c r="T146" s="5"/>
      <c r="U146" s="4"/>
      <c r="V146" s="6"/>
    </row>
    <row r="147" spans="19:23" x14ac:dyDescent="0.25">
      <c r="T147" s="5"/>
      <c r="U147" s="4"/>
      <c r="V147" s="6"/>
    </row>
    <row r="148" spans="19:23" x14ac:dyDescent="0.25">
      <c r="T148" s="5"/>
      <c r="U148" s="4"/>
      <c r="V148" s="6"/>
    </row>
    <row r="149" spans="19:23" x14ac:dyDescent="0.25">
      <c r="T149" s="5"/>
      <c r="U149" s="4"/>
      <c r="V149" s="6"/>
    </row>
    <row r="150" spans="19:23" x14ac:dyDescent="0.25">
      <c r="T150" s="5"/>
      <c r="U150" s="4"/>
      <c r="V150" s="6"/>
    </row>
    <row r="151" spans="19:23" x14ac:dyDescent="0.25">
      <c r="V151" s="6"/>
      <c r="W151" s="2"/>
    </row>
    <row r="152" spans="19:23" x14ac:dyDescent="0.25">
      <c r="S152" t="s">
        <v>5</v>
      </c>
      <c r="T152" s="2">
        <f>AVERAGE(T109:T151)</f>
        <v>99.999999999999986</v>
      </c>
      <c r="U152" s="2">
        <f t="shared" ref="U152" si="5">AVERAGE(U109:U151)</f>
        <v>94.686772710839477</v>
      </c>
      <c r="V152" s="8"/>
      <c r="W152" s="2"/>
    </row>
    <row r="153" spans="19:23" x14ac:dyDescent="0.25">
      <c r="S153" t="s">
        <v>6</v>
      </c>
      <c r="T153" s="2">
        <f>STDEV(T109:T151)/(SQRT(COUNT(T109:T151)))</f>
        <v>3.2628718113001716</v>
      </c>
      <c r="U153" s="2">
        <f t="shared" ref="U153" si="6">STDEV(U109:U151)/(SQRT(COUNT(U109:U151)))</f>
        <v>2.984116763469292</v>
      </c>
      <c r="V153" s="8"/>
    </row>
    <row r="154" spans="19:23" x14ac:dyDescent="0.25">
      <c r="S154" t="s">
        <v>7</v>
      </c>
      <c r="T154">
        <f t="shared" ref="T154:U154" si="7">COUNT(T109:T151)</f>
        <v>19</v>
      </c>
      <c r="U154">
        <f t="shared" si="7"/>
        <v>16</v>
      </c>
    </row>
    <row r="158" spans="19:23" s="1" customFormat="1" x14ac:dyDescent="0.25"/>
    <row r="161" spans="1:23" x14ac:dyDescent="0.25">
      <c r="V161" s="4"/>
      <c r="W161" s="4"/>
    </row>
    <row r="162" spans="1:23" x14ac:dyDescent="0.25">
      <c r="A162" t="s">
        <v>2</v>
      </c>
      <c r="B162" t="s">
        <v>1</v>
      </c>
      <c r="C162" t="s">
        <v>12</v>
      </c>
      <c r="D162" t="s">
        <v>13</v>
      </c>
      <c r="E162" t="s">
        <v>14</v>
      </c>
      <c r="F162" t="s">
        <v>15</v>
      </c>
      <c r="J162" t="s">
        <v>1</v>
      </c>
      <c r="K162" t="s">
        <v>12</v>
      </c>
      <c r="L162" t="s">
        <v>13</v>
      </c>
      <c r="M162" t="s">
        <v>14</v>
      </c>
      <c r="N162" t="s">
        <v>15</v>
      </c>
      <c r="O162" t="s">
        <v>8</v>
      </c>
      <c r="P162" t="s">
        <v>9</v>
      </c>
      <c r="T162" t="s">
        <v>16</v>
      </c>
      <c r="U162" t="s">
        <v>17</v>
      </c>
      <c r="V162" s="10"/>
      <c r="W162" s="4"/>
    </row>
    <row r="163" spans="1:23" x14ac:dyDescent="0.25">
      <c r="B163">
        <v>1</v>
      </c>
      <c r="C163">
        <v>95</v>
      </c>
      <c r="D163">
        <v>147</v>
      </c>
      <c r="E163">
        <v>147</v>
      </c>
      <c r="J163">
        <v>1</v>
      </c>
      <c r="K163">
        <v>97.602739726027394</v>
      </c>
      <c r="L163">
        <v>151.027397260274</v>
      </c>
      <c r="M163">
        <v>124.42563482466748</v>
      </c>
      <c r="N163">
        <v>0</v>
      </c>
      <c r="T163" s="2">
        <v>97.602739726027394</v>
      </c>
      <c r="U163" s="2">
        <v>151.027397260274</v>
      </c>
      <c r="V163" s="9"/>
      <c r="W163" s="5"/>
    </row>
    <row r="164" spans="1:23" x14ac:dyDescent="0.25">
      <c r="B164">
        <v>2</v>
      </c>
      <c r="C164">
        <v>96</v>
      </c>
      <c r="D164">
        <v>135</v>
      </c>
      <c r="E164">
        <v>106</v>
      </c>
      <c r="F164">
        <v>124</v>
      </c>
      <c r="J164">
        <v>2</v>
      </c>
      <c r="K164">
        <v>98.63013698630138</v>
      </c>
      <c r="L164">
        <v>138.69863013698631</v>
      </c>
      <c r="M164">
        <v>89.721886336154782</v>
      </c>
      <c r="N164">
        <v>104.95767835550183</v>
      </c>
      <c r="T164" s="2">
        <v>98.63013698630138</v>
      </c>
      <c r="U164" s="2">
        <v>138.69863013698631</v>
      </c>
      <c r="V164" s="9"/>
      <c r="W164" s="5"/>
    </row>
    <row r="165" spans="1:23" x14ac:dyDescent="0.25">
      <c r="B165">
        <v>3</v>
      </c>
      <c r="C165">
        <v>134</v>
      </c>
      <c r="D165">
        <v>104</v>
      </c>
      <c r="E165">
        <v>116</v>
      </c>
      <c r="F165">
        <v>141</v>
      </c>
      <c r="J165">
        <v>3</v>
      </c>
      <c r="K165">
        <v>137.67123287671234</v>
      </c>
      <c r="L165">
        <v>106.84931506849315</v>
      </c>
      <c r="M165">
        <v>98.186215235792019</v>
      </c>
      <c r="N165">
        <v>119.34703748488513</v>
      </c>
      <c r="T165" s="2">
        <v>137.67123287671234</v>
      </c>
      <c r="U165" s="2">
        <v>106.84931506849315</v>
      </c>
      <c r="V165" s="9"/>
      <c r="W165" s="5"/>
    </row>
    <row r="166" spans="1:23" x14ac:dyDescent="0.25">
      <c r="B166">
        <v>4</v>
      </c>
      <c r="C166">
        <v>93</v>
      </c>
      <c r="E166">
        <v>101</v>
      </c>
      <c r="J166">
        <v>4</v>
      </c>
      <c r="K166">
        <v>95.547945205479451</v>
      </c>
      <c r="L166">
        <v>0</v>
      </c>
      <c r="M166">
        <v>85.489721886336156</v>
      </c>
      <c r="N166">
        <v>0</v>
      </c>
      <c r="T166" s="2">
        <v>95.547945205479451</v>
      </c>
      <c r="U166" s="2">
        <v>82.191780821917817</v>
      </c>
      <c r="V166" s="9"/>
      <c r="W166" s="5"/>
    </row>
    <row r="167" spans="1:23" x14ac:dyDescent="0.25">
      <c r="B167">
        <v>5</v>
      </c>
      <c r="C167">
        <v>64</v>
      </c>
      <c r="D167">
        <v>80</v>
      </c>
      <c r="E167">
        <v>112</v>
      </c>
      <c r="F167">
        <v>134</v>
      </c>
      <c r="J167">
        <v>5</v>
      </c>
      <c r="K167">
        <v>65.753424657534254</v>
      </c>
      <c r="L167">
        <v>82.191780821917817</v>
      </c>
      <c r="M167">
        <v>94.80048367593713</v>
      </c>
      <c r="N167">
        <v>113.42200725513906</v>
      </c>
      <c r="T167" s="2">
        <v>65.753424657534254</v>
      </c>
      <c r="U167" s="2">
        <v>156.16438356164383</v>
      </c>
      <c r="V167" s="9"/>
      <c r="W167" s="5"/>
    </row>
    <row r="168" spans="1:23" x14ac:dyDescent="0.25">
      <c r="B168">
        <v>6</v>
      </c>
      <c r="C168">
        <v>87</v>
      </c>
      <c r="D168">
        <v>152</v>
      </c>
      <c r="E168">
        <v>134</v>
      </c>
      <c r="J168">
        <v>6</v>
      </c>
      <c r="K168">
        <v>89.38356164383562</v>
      </c>
      <c r="L168">
        <v>156.16438356164383</v>
      </c>
      <c r="M168">
        <v>113.42200725513906</v>
      </c>
      <c r="N168">
        <v>0</v>
      </c>
      <c r="T168" s="2">
        <v>89.38356164383562</v>
      </c>
      <c r="U168" s="2">
        <v>83.219178082191775</v>
      </c>
      <c r="V168" s="9"/>
      <c r="W168" s="5"/>
    </row>
    <row r="169" spans="1:23" x14ac:dyDescent="0.25">
      <c r="B169">
        <v>7</v>
      </c>
      <c r="C169">
        <v>103</v>
      </c>
      <c r="D169">
        <v>81</v>
      </c>
      <c r="E169">
        <v>111</v>
      </c>
      <c r="J169">
        <v>7</v>
      </c>
      <c r="K169">
        <v>105.82191780821918</v>
      </c>
      <c r="L169">
        <v>83.219178082191775</v>
      </c>
      <c r="M169">
        <v>93.954050785973394</v>
      </c>
      <c r="N169">
        <v>0</v>
      </c>
      <c r="T169" s="2">
        <v>105.82191780821918</v>
      </c>
      <c r="U169" s="2">
        <v>70.890410958904113</v>
      </c>
      <c r="V169" s="9"/>
      <c r="W169" s="5"/>
    </row>
    <row r="170" spans="1:23" x14ac:dyDescent="0.25">
      <c r="B170">
        <v>8</v>
      </c>
      <c r="C170">
        <v>99</v>
      </c>
      <c r="D170">
        <v>69</v>
      </c>
      <c r="J170">
        <v>8</v>
      </c>
      <c r="K170">
        <v>101.71232876712328</v>
      </c>
      <c r="L170">
        <v>70.890410958904113</v>
      </c>
      <c r="M170">
        <v>0</v>
      </c>
      <c r="N170">
        <v>0</v>
      </c>
      <c r="T170" s="2">
        <v>101.71232876712328</v>
      </c>
      <c r="U170" s="2">
        <v>113.013698630137</v>
      </c>
      <c r="V170" s="9"/>
      <c r="W170" s="5"/>
    </row>
    <row r="171" spans="1:23" x14ac:dyDescent="0.25">
      <c r="B171">
        <v>9</v>
      </c>
      <c r="C171">
        <v>89</v>
      </c>
      <c r="D171">
        <v>110</v>
      </c>
      <c r="J171">
        <v>9</v>
      </c>
      <c r="K171">
        <v>91.438356164383563</v>
      </c>
      <c r="L171">
        <v>113.013698630137</v>
      </c>
      <c r="M171">
        <v>0</v>
      </c>
      <c r="N171">
        <v>0</v>
      </c>
      <c r="T171" s="2">
        <v>91.438356164383563</v>
      </c>
      <c r="U171" s="2">
        <v>109.93150684931507</v>
      </c>
      <c r="V171" s="9"/>
      <c r="W171" s="5"/>
    </row>
    <row r="172" spans="1:23" x14ac:dyDescent="0.25">
      <c r="B172">
        <v>10</v>
      </c>
      <c r="C172">
        <v>113</v>
      </c>
      <c r="D172">
        <v>107</v>
      </c>
      <c r="J172">
        <v>10</v>
      </c>
      <c r="K172">
        <v>116.09589041095892</v>
      </c>
      <c r="L172">
        <v>109.93150684931507</v>
      </c>
      <c r="M172">
        <v>0</v>
      </c>
      <c r="N172">
        <v>0</v>
      </c>
      <c r="T172" s="2">
        <v>116.09589041095892</v>
      </c>
      <c r="U172" s="2">
        <v>109.93150684931507</v>
      </c>
      <c r="V172" s="9"/>
      <c r="W172" s="5"/>
    </row>
    <row r="173" spans="1:23" x14ac:dyDescent="0.25">
      <c r="B173">
        <v>11</v>
      </c>
      <c r="C173">
        <v>88</v>
      </c>
      <c r="D173">
        <v>107</v>
      </c>
      <c r="J173">
        <v>11</v>
      </c>
      <c r="K173">
        <v>90.410958904109592</v>
      </c>
      <c r="L173">
        <v>109.93150684931507</v>
      </c>
      <c r="M173">
        <v>0</v>
      </c>
      <c r="N173">
        <v>0</v>
      </c>
      <c r="T173" s="2">
        <v>90.410958904109592</v>
      </c>
      <c r="U173" s="2">
        <v>92.465753424657535</v>
      </c>
      <c r="V173" s="9"/>
      <c r="W173" s="5"/>
    </row>
    <row r="174" spans="1:23" x14ac:dyDescent="0.25">
      <c r="B174">
        <v>12</v>
      </c>
      <c r="C174">
        <v>107</v>
      </c>
      <c r="D174">
        <v>90</v>
      </c>
      <c r="J174">
        <v>12</v>
      </c>
      <c r="K174">
        <v>109.93150684931507</v>
      </c>
      <c r="L174">
        <v>92.465753424657535</v>
      </c>
      <c r="M174">
        <v>0</v>
      </c>
      <c r="N174">
        <v>0</v>
      </c>
      <c r="T174" s="2">
        <v>109.93150684931507</v>
      </c>
      <c r="U174" s="2">
        <v>132.53424657534248</v>
      </c>
      <c r="V174" s="9"/>
      <c r="W174" s="5"/>
    </row>
    <row r="175" spans="1:23" x14ac:dyDescent="0.25">
      <c r="B175">
        <v>13</v>
      </c>
      <c r="D175">
        <v>129</v>
      </c>
      <c r="J175">
        <v>13</v>
      </c>
      <c r="K175">
        <v>0</v>
      </c>
      <c r="L175">
        <v>132.53424657534248</v>
      </c>
      <c r="M175">
        <v>0</v>
      </c>
      <c r="N175">
        <v>0</v>
      </c>
      <c r="T175" s="7">
        <v>124.42563482466748</v>
      </c>
      <c r="U175" s="2">
        <v>144.86301369863014</v>
      </c>
      <c r="V175" s="9"/>
      <c r="W175" s="5"/>
    </row>
    <row r="176" spans="1:23" x14ac:dyDescent="0.25">
      <c r="B176">
        <v>14</v>
      </c>
      <c r="D176">
        <v>141</v>
      </c>
      <c r="J176">
        <v>14</v>
      </c>
      <c r="K176">
        <v>0</v>
      </c>
      <c r="L176">
        <v>144.86301369863014</v>
      </c>
      <c r="M176">
        <v>0</v>
      </c>
      <c r="N176">
        <v>0</v>
      </c>
      <c r="T176" s="7">
        <v>89.721886336154782</v>
      </c>
      <c r="U176" s="7">
        <v>104.95767835550183</v>
      </c>
      <c r="V176" s="9"/>
      <c r="W176" s="5"/>
    </row>
    <row r="177" spans="2:23" x14ac:dyDescent="0.25">
      <c r="B177">
        <v>15</v>
      </c>
      <c r="J177">
        <v>15</v>
      </c>
      <c r="K177">
        <v>0</v>
      </c>
      <c r="L177">
        <v>0</v>
      </c>
      <c r="M177">
        <v>0</v>
      </c>
      <c r="N177">
        <v>0</v>
      </c>
      <c r="T177" s="7">
        <v>98.186215235792019</v>
      </c>
      <c r="U177" s="7">
        <v>119.34703748488513</v>
      </c>
      <c r="V177" s="9"/>
      <c r="W177" s="5"/>
    </row>
    <row r="178" spans="2:23" x14ac:dyDescent="0.25">
      <c r="B178">
        <v>16</v>
      </c>
      <c r="J178">
        <v>16</v>
      </c>
      <c r="K178">
        <v>0</v>
      </c>
      <c r="L178">
        <v>0</v>
      </c>
      <c r="M178">
        <v>0</v>
      </c>
      <c r="N178">
        <v>0</v>
      </c>
      <c r="T178" s="7">
        <v>85.489721886336156</v>
      </c>
      <c r="U178" s="7">
        <v>113.42200725513906</v>
      </c>
      <c r="V178" s="9"/>
      <c r="W178" s="5"/>
    </row>
    <row r="179" spans="2:23" x14ac:dyDescent="0.25">
      <c r="B179">
        <v>17</v>
      </c>
      <c r="J179">
        <v>17</v>
      </c>
      <c r="K179">
        <v>0</v>
      </c>
      <c r="L179">
        <v>0</v>
      </c>
      <c r="M179">
        <v>0</v>
      </c>
      <c r="N179">
        <v>0</v>
      </c>
      <c r="T179" s="7">
        <v>94.80048367593713</v>
      </c>
      <c r="U179" s="2"/>
      <c r="V179" s="9"/>
      <c r="W179" s="5"/>
    </row>
    <row r="180" spans="2:23" x14ac:dyDescent="0.25">
      <c r="B180">
        <v>18</v>
      </c>
      <c r="J180">
        <v>18</v>
      </c>
      <c r="K180">
        <v>0</v>
      </c>
      <c r="L180">
        <v>0</v>
      </c>
      <c r="M180">
        <v>0</v>
      </c>
      <c r="N180">
        <v>0</v>
      </c>
      <c r="T180" s="7">
        <v>113.42200725513906</v>
      </c>
      <c r="U180" s="2"/>
      <c r="V180" s="9"/>
      <c r="W180" s="5"/>
    </row>
    <row r="181" spans="2:23" x14ac:dyDescent="0.25">
      <c r="B181">
        <v>19</v>
      </c>
      <c r="J181">
        <v>19</v>
      </c>
      <c r="K181">
        <v>0</v>
      </c>
      <c r="L181">
        <v>0</v>
      </c>
      <c r="M181">
        <v>0</v>
      </c>
      <c r="N181">
        <v>0</v>
      </c>
      <c r="T181" s="7">
        <v>93.954050785973394</v>
      </c>
      <c r="U181" s="2"/>
      <c r="V181" s="9"/>
      <c r="W181" s="5"/>
    </row>
    <row r="182" spans="2:23" x14ac:dyDescent="0.25">
      <c r="B182">
        <v>20</v>
      </c>
      <c r="J182">
        <v>20</v>
      </c>
      <c r="K182">
        <v>0</v>
      </c>
      <c r="L182">
        <v>0</v>
      </c>
      <c r="M182">
        <v>0</v>
      </c>
      <c r="N182">
        <v>0</v>
      </c>
      <c r="T182" s="5"/>
      <c r="U182" s="5"/>
      <c r="V182" s="9"/>
      <c r="W182" s="5"/>
    </row>
    <row r="183" spans="2:23" x14ac:dyDescent="0.25">
      <c r="T183" s="5"/>
      <c r="U183" s="5"/>
      <c r="V183" s="9"/>
      <c r="W183" s="5"/>
    </row>
    <row r="184" spans="2:23" x14ac:dyDescent="0.25">
      <c r="T184" s="5"/>
      <c r="U184" s="5"/>
      <c r="V184" s="9"/>
      <c r="W184" s="5"/>
    </row>
    <row r="185" spans="2:23" x14ac:dyDescent="0.25">
      <c r="T185" s="5"/>
      <c r="U185" s="5"/>
      <c r="V185" s="9"/>
      <c r="W185" s="4"/>
    </row>
    <row r="186" spans="2:23" x14ac:dyDescent="0.25">
      <c r="T186" s="5"/>
      <c r="U186" s="5"/>
      <c r="V186" s="9"/>
      <c r="W186" s="4"/>
    </row>
    <row r="187" spans="2:23" x14ac:dyDescent="0.25">
      <c r="T187" s="5"/>
      <c r="U187" s="5"/>
      <c r="V187" s="8"/>
    </row>
    <row r="188" spans="2:23" x14ac:dyDescent="0.25">
      <c r="T188" s="5"/>
      <c r="U188" s="5"/>
      <c r="V188" s="8"/>
      <c r="W188" s="2"/>
    </row>
    <row r="189" spans="2:23" x14ac:dyDescent="0.25">
      <c r="T189" s="5"/>
      <c r="U189" s="5"/>
      <c r="V189" s="8"/>
      <c r="W189" s="2"/>
    </row>
    <row r="190" spans="2:23" x14ac:dyDescent="0.25">
      <c r="T190" s="5"/>
      <c r="U190" s="5"/>
      <c r="V190" s="8"/>
      <c r="W190" s="2"/>
    </row>
    <row r="191" spans="2:23" x14ac:dyDescent="0.25">
      <c r="T191" s="5"/>
      <c r="U191" s="5"/>
      <c r="V191" s="8"/>
    </row>
    <row r="192" spans="2:23" x14ac:dyDescent="0.25">
      <c r="T192" s="5"/>
      <c r="U192" s="5"/>
      <c r="V192" s="8"/>
    </row>
    <row r="193" spans="20:23" x14ac:dyDescent="0.25">
      <c r="T193" s="5"/>
      <c r="U193" s="4"/>
      <c r="V193" s="8"/>
    </row>
    <row r="194" spans="20:23" x14ac:dyDescent="0.25">
      <c r="T194" s="5"/>
      <c r="U194" s="4"/>
      <c r="V194" s="8"/>
    </row>
    <row r="195" spans="20:23" x14ac:dyDescent="0.25">
      <c r="T195" s="5"/>
      <c r="U195" s="4"/>
      <c r="V195" s="6"/>
    </row>
    <row r="196" spans="20:23" x14ac:dyDescent="0.25">
      <c r="T196" s="5"/>
      <c r="U196" s="4"/>
      <c r="V196" s="6"/>
    </row>
    <row r="197" spans="20:23" x14ac:dyDescent="0.25">
      <c r="T197" s="2"/>
      <c r="V197" s="6"/>
    </row>
    <row r="198" spans="20:23" x14ac:dyDescent="0.25">
      <c r="T198" s="2"/>
      <c r="V198" s="6"/>
    </row>
    <row r="199" spans="20:23" x14ac:dyDescent="0.25">
      <c r="V199" s="6"/>
    </row>
    <row r="200" spans="20:23" x14ac:dyDescent="0.25">
      <c r="V200" s="6"/>
    </row>
    <row r="201" spans="20:23" x14ac:dyDescent="0.25">
      <c r="T201" s="3"/>
      <c r="U201" s="3"/>
      <c r="V201" s="6"/>
    </row>
    <row r="202" spans="20:23" x14ac:dyDescent="0.25">
      <c r="V202" s="6"/>
    </row>
    <row r="203" spans="20:23" x14ac:dyDescent="0.25">
      <c r="V203" s="6"/>
    </row>
    <row r="204" spans="20:23" x14ac:dyDescent="0.25">
      <c r="V204" s="6"/>
    </row>
    <row r="205" spans="20:23" x14ac:dyDescent="0.25">
      <c r="V205" s="6"/>
      <c r="W205" s="2"/>
    </row>
    <row r="206" spans="20:23" x14ac:dyDescent="0.25">
      <c r="V206" s="6"/>
      <c r="W206" s="2"/>
    </row>
    <row r="207" spans="20:23" x14ac:dyDescent="0.25">
      <c r="V207" s="6"/>
    </row>
    <row r="208" spans="20:23" x14ac:dyDescent="0.25">
      <c r="V208" s="6"/>
    </row>
    <row r="209" spans="19:22" x14ac:dyDescent="0.25">
      <c r="V209" s="6"/>
    </row>
    <row r="210" spans="19:22" x14ac:dyDescent="0.25">
      <c r="S210" t="s">
        <v>5</v>
      </c>
      <c r="T210" s="2">
        <f>AVERAGE(T163:T209)</f>
        <v>100</v>
      </c>
      <c r="U210" s="2">
        <f t="shared" ref="U210" si="8">AVERAGE(U163:U209)</f>
        <v>114.34422156333339</v>
      </c>
      <c r="V210" s="8"/>
    </row>
    <row r="211" spans="19:22" x14ac:dyDescent="0.25">
      <c r="S211" t="s">
        <v>6</v>
      </c>
      <c r="T211" s="2">
        <f>STDEV(T163:T209)/(SQRT(COUNT(T163:T209)))</f>
        <v>3.6078704606644667</v>
      </c>
      <c r="U211" s="2">
        <f t="shared" ref="U211" si="9">STDEV(U163:U209)/(SQRT(COUNT(U163:U209)))</f>
        <v>6.3015589629548838</v>
      </c>
      <c r="V211" s="8"/>
    </row>
    <row r="212" spans="19:22" x14ac:dyDescent="0.25">
      <c r="S212" t="s">
        <v>7</v>
      </c>
      <c r="T212">
        <f>COUNT(T167:T209)</f>
        <v>15</v>
      </c>
      <c r="U212">
        <f t="shared" ref="U212" si="10">COUNT(U167:U209)</f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control uninjected +- UV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M Hamilton</dc:creator>
  <cp:lastModifiedBy>Andrew M Hamilton</cp:lastModifiedBy>
  <dcterms:created xsi:type="dcterms:W3CDTF">2015-06-05T18:17:20Z</dcterms:created>
  <dcterms:modified xsi:type="dcterms:W3CDTF">2021-02-26T22:08:42Z</dcterms:modified>
</cp:coreProperties>
</file>