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23175" yWindow="375" windowWidth="21300" windowHeight="15030" tabRatio="736" activeTab="2"/>
  </bookViews>
  <sheets>
    <sheet name="Mobility rate" sheetId="6" r:id="rId1"/>
    <sheet name="Speed" sheetId="5" r:id="rId2"/>
    <sheet name="Distance" sheetId="7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5" l="1"/>
  <c r="B8" i="5" l="1"/>
  <c r="B9" i="7"/>
  <c r="B8" i="7"/>
  <c r="C9" i="6"/>
  <c r="B9" i="6"/>
  <c r="C8" i="6"/>
  <c r="B8" i="6"/>
  <c r="C9" i="7" l="1"/>
  <c r="C8" i="7"/>
  <c r="C9" i="5"/>
  <c r="B9" i="5" l="1"/>
</calcChain>
</file>

<file path=xl/sharedStrings.xml><?xml version="1.0" encoding="utf-8"?>
<sst xmlns="http://schemas.openxmlformats.org/spreadsheetml/2006/main" count="30" uniqueCount="12">
  <si>
    <t>mobility rate</t>
  </si>
  <si>
    <t>CTL</t>
  </si>
  <si>
    <t>distance</t>
  </si>
  <si>
    <t>Animal 1</t>
  </si>
  <si>
    <t>Animal2</t>
  </si>
  <si>
    <t>Animal3</t>
  </si>
  <si>
    <t>Animal4</t>
  </si>
  <si>
    <t>Animal5</t>
  </si>
  <si>
    <t>Mean</t>
  </si>
  <si>
    <t>SD</t>
  </si>
  <si>
    <t>EMG-implanted</t>
  </si>
  <si>
    <t>speed (cm/s)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</si>
</sst>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'Mobility rate'!$A$3</c:f>
              <c:strCache>
                <c:ptCount val="1"/>
                <c:pt idx="0">
                  <c:v>Animal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xVal>
            <c:strRef>
              <c:f>'Mobility rate'!$B$2:$C$2</c:f>
              <c:strCache>
                <c:ptCount val="2"/>
                <c:pt idx="0">
                  <c:v>CTL</c:v>
                </c:pt>
                <c:pt idx="1">
                  <c:v>EMG-implanted</c:v>
                </c:pt>
              </c:strCache>
            </c:strRef>
          </c:xVal>
          <c:yVal>
            <c:numRef>
              <c:f>'Mobility rate'!$B$3:$C$3</c:f>
              <c:numCache>
                <c:formatCode>0.00</c:formatCode>
                <c:ptCount val="2"/>
                <c:pt idx="0">
                  <c:v>0.30489906668663025</c:v>
                </c:pt>
                <c:pt idx="1">
                  <c:v>0.28591099381446838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6C-4EF2-83F1-6D71CEDF14DB}"/>
            </c:ext>
          </c:extLst>
        </c:ser>
        <c:ser>
          <c:idx val="1"/>
          <c:order val="1"/>
          <c:tx>
            <c:strRef>
              <c:f>'Mobility rate'!$A$4</c:f>
              <c:strCache>
                <c:ptCount val="1"/>
                <c:pt idx="0">
                  <c:v>Animal2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xVal>
            <c:strRef>
              <c:f>'Mobility rate'!$B$2:$C$2</c:f>
              <c:strCache>
                <c:ptCount val="2"/>
                <c:pt idx="0">
                  <c:v>CTL</c:v>
                </c:pt>
                <c:pt idx="1">
                  <c:v>EMG-implanted</c:v>
                </c:pt>
              </c:strCache>
            </c:strRef>
          </c:xVal>
          <c:yVal>
            <c:numRef>
              <c:f>'Mobility rate'!$B$4:$C$4</c:f>
              <c:numCache>
                <c:formatCode>0.00</c:formatCode>
                <c:ptCount val="2"/>
                <c:pt idx="0">
                  <c:v>0.26025712490081787</c:v>
                </c:pt>
                <c:pt idx="1">
                  <c:v>0.25133368372917175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76C-4EF2-83F1-6D71CEDF14DB}"/>
            </c:ext>
          </c:extLst>
        </c:ser>
        <c:ser>
          <c:idx val="2"/>
          <c:order val="2"/>
          <c:tx>
            <c:strRef>
              <c:f>'Mobility rate'!$A$5</c:f>
              <c:strCache>
                <c:ptCount val="1"/>
                <c:pt idx="0">
                  <c:v>Animal3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xVal>
            <c:strRef>
              <c:f>'Mobility rate'!$B$2:$C$2</c:f>
              <c:strCache>
                <c:ptCount val="2"/>
                <c:pt idx="0">
                  <c:v>CTL</c:v>
                </c:pt>
                <c:pt idx="1">
                  <c:v>EMG-implanted</c:v>
                </c:pt>
              </c:strCache>
            </c:strRef>
          </c:xVal>
          <c:yVal>
            <c:numRef>
              <c:f>'Mobility rate'!$B$5:$C$5</c:f>
              <c:numCache>
                <c:formatCode>0.00</c:formatCode>
                <c:ptCount val="2"/>
                <c:pt idx="0">
                  <c:v>0.35638321936130524</c:v>
                </c:pt>
                <c:pt idx="1">
                  <c:v>0.22517997026443481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76C-4EF2-83F1-6D71CEDF14DB}"/>
            </c:ext>
          </c:extLst>
        </c:ser>
        <c:ser>
          <c:idx val="3"/>
          <c:order val="3"/>
          <c:tx>
            <c:strRef>
              <c:f>'Mobility rate'!$A$6</c:f>
              <c:strCache>
                <c:ptCount val="1"/>
                <c:pt idx="0">
                  <c:v>Animal4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xVal>
            <c:strRef>
              <c:f>'Mobility rate'!$B$2:$C$2</c:f>
              <c:strCache>
                <c:ptCount val="2"/>
                <c:pt idx="0">
                  <c:v>CTL</c:v>
                </c:pt>
                <c:pt idx="1">
                  <c:v>EMG-implanted</c:v>
                </c:pt>
              </c:strCache>
            </c:strRef>
          </c:xVal>
          <c:yVal>
            <c:numRef>
              <c:f>'Mobility rate'!$B$6:$C$6</c:f>
              <c:numCache>
                <c:formatCode>0.00</c:formatCode>
                <c:ptCount val="2"/>
                <c:pt idx="0">
                  <c:v>0.24033694962660471</c:v>
                </c:pt>
                <c:pt idx="1">
                  <c:v>0.24031277000904083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76C-4EF2-83F1-6D71CEDF14DB}"/>
            </c:ext>
          </c:extLst>
        </c:ser>
        <c:ser>
          <c:idx val="4"/>
          <c:order val="4"/>
          <c:tx>
            <c:strRef>
              <c:f>'Mobility rate'!$A$7</c:f>
              <c:strCache>
                <c:ptCount val="1"/>
                <c:pt idx="0">
                  <c:v>Animal5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xVal>
            <c:strRef>
              <c:f>'Mobility rate'!$B$2:$C$2</c:f>
              <c:strCache>
                <c:ptCount val="2"/>
                <c:pt idx="0">
                  <c:v>CTL</c:v>
                </c:pt>
                <c:pt idx="1">
                  <c:v>EMG-implanted</c:v>
                </c:pt>
              </c:strCache>
            </c:strRef>
          </c:xVal>
          <c:yVal>
            <c:numRef>
              <c:f>'Mobility rate'!$B$7:$C$7</c:f>
              <c:numCache>
                <c:formatCode>0.00</c:formatCode>
                <c:ptCount val="2"/>
                <c:pt idx="0">
                  <c:v>0.28713854153951007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76C-4EF2-83F1-6D71CEDF14DB}"/>
            </c:ext>
          </c:extLst>
        </c:ser>
        <c:ser>
          <c:idx val="5"/>
          <c:order val="5"/>
          <c:tx>
            <c:strRef>
              <c:f>'Mobility rate'!$A$8</c:f>
              <c:strCache>
                <c:ptCount val="1"/>
                <c:pt idx="0">
                  <c:v>Mean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'Mobility rate'!$B$9:$C$9</c:f>
                <c:numCache>
                  <c:formatCode>General</c:formatCode>
                  <c:ptCount val="2"/>
                  <c:pt idx="0">
                    <c:v>4.4687148749422916E-2</c:v>
                  </c:pt>
                  <c:pt idx="1">
                    <c:v>2.5815893850674995E-2</c:v>
                  </c:pt>
                </c:numCache>
              </c:numRef>
            </c:plus>
            <c:minus>
              <c:numRef>
                <c:f>'Mobility rate'!$B$9:$C$9</c:f>
                <c:numCache>
                  <c:formatCode>General</c:formatCode>
                  <c:ptCount val="2"/>
                  <c:pt idx="0">
                    <c:v>4.4687148749422916E-2</c:v>
                  </c:pt>
                  <c:pt idx="1">
                    <c:v>2.5815893850674995E-2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strRef>
              <c:f>'Mobility rate'!$B$2:$C$2</c:f>
              <c:strCache>
                <c:ptCount val="2"/>
                <c:pt idx="0">
                  <c:v>CTL</c:v>
                </c:pt>
                <c:pt idx="1">
                  <c:v>EMG-implanted</c:v>
                </c:pt>
              </c:strCache>
            </c:strRef>
          </c:xVal>
          <c:yVal>
            <c:numRef>
              <c:f>'Mobility rate'!$B$8:$C$8</c:f>
              <c:numCache>
                <c:formatCode>0.00</c:formatCode>
                <c:ptCount val="2"/>
                <c:pt idx="0">
                  <c:v>0.28980298042297364</c:v>
                </c:pt>
                <c:pt idx="1">
                  <c:v>0.25068435445427895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76C-4EF2-83F1-6D71CEDF1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411336"/>
        <c:axId val="560411728"/>
      </c:scatterChart>
      <c:valAx>
        <c:axId val="560411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0411728"/>
        <c:crosses val="autoZero"/>
        <c:crossBetween val="midCat"/>
      </c:valAx>
      <c:valAx>
        <c:axId val="56041172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0411336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Speed!$A$3</c:f>
              <c:strCache>
                <c:ptCount val="1"/>
                <c:pt idx="0">
                  <c:v>Animal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xVal>
            <c:strRef>
              <c:f>Speed!$B$2:$C$2</c:f>
              <c:strCache>
                <c:ptCount val="2"/>
                <c:pt idx="0">
                  <c:v>CTL</c:v>
                </c:pt>
                <c:pt idx="1">
                  <c:v>EMG-implanted</c:v>
                </c:pt>
              </c:strCache>
            </c:strRef>
          </c:xVal>
          <c:yVal>
            <c:numRef>
              <c:f>Speed!$B$3:$C$3</c:f>
              <c:numCache>
                <c:formatCode>0.00</c:formatCode>
                <c:ptCount val="2"/>
                <c:pt idx="0">
                  <c:v>21.640377298990884</c:v>
                </c:pt>
                <c:pt idx="1">
                  <c:v>19.099102783203126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A36-477F-97C4-06135B3BB3B3}"/>
            </c:ext>
          </c:extLst>
        </c:ser>
        <c:ser>
          <c:idx val="1"/>
          <c:order val="1"/>
          <c:tx>
            <c:strRef>
              <c:f>Speed!$A$4</c:f>
              <c:strCache>
                <c:ptCount val="1"/>
                <c:pt idx="0">
                  <c:v>Animal2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xVal>
            <c:strRef>
              <c:f>Speed!$B$2:$C$2</c:f>
              <c:strCache>
                <c:ptCount val="2"/>
                <c:pt idx="0">
                  <c:v>CTL</c:v>
                </c:pt>
                <c:pt idx="1">
                  <c:v>EMG-implanted</c:v>
                </c:pt>
              </c:strCache>
            </c:strRef>
          </c:xVal>
          <c:yVal>
            <c:numRef>
              <c:f>Speed!$B$4:$C$4</c:f>
              <c:numCache>
                <c:formatCode>0.00</c:formatCode>
                <c:ptCount val="2"/>
                <c:pt idx="0">
                  <c:v>18.851155090332032</c:v>
                </c:pt>
                <c:pt idx="1">
                  <c:v>20.803697204589845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A36-477F-97C4-06135B3BB3B3}"/>
            </c:ext>
          </c:extLst>
        </c:ser>
        <c:ser>
          <c:idx val="2"/>
          <c:order val="2"/>
          <c:tx>
            <c:strRef>
              <c:f>Speed!$A$5</c:f>
              <c:strCache>
                <c:ptCount val="1"/>
                <c:pt idx="0">
                  <c:v>Animal3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xVal>
            <c:strRef>
              <c:f>Speed!$B$2:$C$2</c:f>
              <c:strCache>
                <c:ptCount val="2"/>
                <c:pt idx="0">
                  <c:v>CTL</c:v>
                </c:pt>
                <c:pt idx="1">
                  <c:v>EMG-implanted</c:v>
                </c:pt>
              </c:strCache>
            </c:strRef>
          </c:xVal>
          <c:yVal>
            <c:numRef>
              <c:f>Speed!$B$5:$C$5</c:f>
              <c:numCache>
                <c:formatCode>0.00</c:formatCode>
                <c:ptCount val="2"/>
                <c:pt idx="0">
                  <c:v>22.654635620117187</c:v>
                </c:pt>
                <c:pt idx="1">
                  <c:v>17.466157531738283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CE-4E4B-99CC-968B09C4E7A0}"/>
            </c:ext>
          </c:extLst>
        </c:ser>
        <c:ser>
          <c:idx val="3"/>
          <c:order val="3"/>
          <c:tx>
            <c:strRef>
              <c:f>Speed!$A$6</c:f>
              <c:strCache>
                <c:ptCount val="1"/>
                <c:pt idx="0">
                  <c:v>Animal4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xVal>
            <c:strRef>
              <c:f>Speed!$B$2:$C$2</c:f>
              <c:strCache>
                <c:ptCount val="2"/>
                <c:pt idx="0">
                  <c:v>CTL</c:v>
                </c:pt>
                <c:pt idx="1">
                  <c:v>EMG-implanted</c:v>
                </c:pt>
              </c:strCache>
            </c:strRef>
          </c:xVal>
          <c:yVal>
            <c:numRef>
              <c:f>Speed!$B$6:$C$6</c:f>
              <c:numCache>
                <c:formatCode>0.00</c:formatCode>
                <c:ptCount val="2"/>
                <c:pt idx="0">
                  <c:v>17.864578247070313</c:v>
                </c:pt>
                <c:pt idx="1">
                  <c:v>17.357728576660158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8CE-4E4B-99CC-968B09C4E7A0}"/>
            </c:ext>
          </c:extLst>
        </c:ser>
        <c:ser>
          <c:idx val="4"/>
          <c:order val="4"/>
          <c:tx>
            <c:strRef>
              <c:f>Speed!$A$7</c:f>
              <c:strCache>
                <c:ptCount val="1"/>
                <c:pt idx="0">
                  <c:v>Animal5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xVal>
            <c:strRef>
              <c:f>Speed!$B$2:$C$2</c:f>
              <c:strCache>
                <c:ptCount val="2"/>
                <c:pt idx="0">
                  <c:v>CTL</c:v>
                </c:pt>
                <c:pt idx="1">
                  <c:v>EMG-implanted</c:v>
                </c:pt>
              </c:strCache>
            </c:strRef>
          </c:xVal>
          <c:yVal>
            <c:numRef>
              <c:f>Speed!$B$7:$C$7</c:f>
              <c:numCache>
                <c:formatCode>0.00</c:formatCode>
                <c:ptCount val="2"/>
                <c:pt idx="0">
                  <c:v>20.173960367838539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8CE-4E4B-99CC-968B09C4E7A0}"/>
            </c:ext>
          </c:extLst>
        </c:ser>
        <c:ser>
          <c:idx val="5"/>
          <c:order val="5"/>
          <c:tx>
            <c:strRef>
              <c:f>Speed!$A$8</c:f>
              <c:strCache>
                <c:ptCount val="1"/>
                <c:pt idx="0">
                  <c:v>Mean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Speed!$B$9:$C$9</c:f>
                <c:numCache>
                  <c:formatCode>General</c:formatCode>
                  <c:ptCount val="2"/>
                  <c:pt idx="0">
                    <c:v>1.960060898315289</c:v>
                  </c:pt>
                  <c:pt idx="1">
                    <c:v>1.6235291844659101</c:v>
                  </c:pt>
                </c:numCache>
              </c:numRef>
            </c:plus>
            <c:minus>
              <c:numRef>
                <c:f>Speed!$B$9:$C$9</c:f>
                <c:numCache>
                  <c:formatCode>General</c:formatCode>
                  <c:ptCount val="2"/>
                  <c:pt idx="0">
                    <c:v>1.960060898315289</c:v>
                  </c:pt>
                  <c:pt idx="1">
                    <c:v>1.6235291844659101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strRef>
              <c:f>Speed!$B$2:$C$2</c:f>
              <c:strCache>
                <c:ptCount val="2"/>
                <c:pt idx="0">
                  <c:v>CTL</c:v>
                </c:pt>
                <c:pt idx="1">
                  <c:v>EMG-implanted</c:v>
                </c:pt>
              </c:strCache>
            </c:strRef>
          </c:xVal>
          <c:yVal>
            <c:numRef>
              <c:f>Speed!$B$8:$C$8</c:f>
              <c:numCache>
                <c:formatCode>0.00</c:formatCode>
                <c:ptCount val="2"/>
                <c:pt idx="0">
                  <c:v>20.236941324869793</c:v>
                </c:pt>
                <c:pt idx="1">
                  <c:v>18.681671524047854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8CE-4E4B-99CC-968B09C4E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080336"/>
        <c:axId val="347082296"/>
      </c:scatterChart>
      <c:valAx>
        <c:axId val="347080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7082296"/>
        <c:crosses val="autoZero"/>
        <c:crossBetween val="midCat"/>
      </c:valAx>
      <c:valAx>
        <c:axId val="347082296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708033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Distance!$A$3</c:f>
              <c:strCache>
                <c:ptCount val="1"/>
                <c:pt idx="0">
                  <c:v>Animal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xVal>
            <c:strRef>
              <c:f>Distance!$B$2:$C$2</c:f>
              <c:strCache>
                <c:ptCount val="2"/>
                <c:pt idx="0">
                  <c:v>CTL</c:v>
                </c:pt>
                <c:pt idx="1">
                  <c:v>EMG-implanted</c:v>
                </c:pt>
              </c:strCache>
            </c:strRef>
          </c:xVal>
          <c:yVal>
            <c:numRef>
              <c:f>Distance!$B$3:$C$3</c:f>
              <c:numCache>
                <c:formatCode>0.00</c:formatCode>
                <c:ptCount val="2"/>
                <c:pt idx="0">
                  <c:v>45.621936523437498</c:v>
                </c:pt>
                <c:pt idx="1">
                  <c:v>44.054240624999998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7C-4FEC-9E21-E02DA6555598}"/>
            </c:ext>
          </c:extLst>
        </c:ser>
        <c:ser>
          <c:idx val="1"/>
          <c:order val="1"/>
          <c:tx>
            <c:strRef>
              <c:f>Distance!$A$4</c:f>
              <c:strCache>
                <c:ptCount val="1"/>
                <c:pt idx="0">
                  <c:v>Animal2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xVal>
            <c:strRef>
              <c:f>Distance!$B$2:$C$2</c:f>
              <c:strCache>
                <c:ptCount val="2"/>
                <c:pt idx="0">
                  <c:v>CTL</c:v>
                </c:pt>
                <c:pt idx="1">
                  <c:v>EMG-implanted</c:v>
                </c:pt>
              </c:strCache>
            </c:strRef>
          </c:xVal>
          <c:yVal>
            <c:numRef>
              <c:f>Distance!$B$4:$C$4</c:f>
              <c:numCache>
                <c:formatCode>0.00</c:formatCode>
                <c:ptCount val="2"/>
                <c:pt idx="0">
                  <c:v>37.117420898437501</c:v>
                </c:pt>
                <c:pt idx="1">
                  <c:v>42.142471875000005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A7C-4FEC-9E21-E02DA6555598}"/>
            </c:ext>
          </c:extLst>
        </c:ser>
        <c:ser>
          <c:idx val="2"/>
          <c:order val="2"/>
          <c:tx>
            <c:strRef>
              <c:f>Distance!$A$5</c:f>
              <c:strCache>
                <c:ptCount val="1"/>
                <c:pt idx="0">
                  <c:v>Animal3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xVal>
            <c:strRef>
              <c:f>Distance!$B$2:$C$2</c:f>
              <c:strCache>
                <c:ptCount val="2"/>
                <c:pt idx="0">
                  <c:v>CTL</c:v>
                </c:pt>
                <c:pt idx="1">
                  <c:v>EMG-implanted</c:v>
                </c:pt>
              </c:strCache>
            </c:strRef>
          </c:xVal>
          <c:yVal>
            <c:numRef>
              <c:f>Distance!$B$5:$C$5</c:f>
              <c:numCache>
                <c:formatCode>0.00</c:formatCode>
                <c:ptCount val="2"/>
                <c:pt idx="0">
                  <c:v>55.579945312500001</c:v>
                </c:pt>
                <c:pt idx="1">
                  <c:v>36.518132812499999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A7C-4FEC-9E21-E02DA6555598}"/>
            </c:ext>
          </c:extLst>
        </c:ser>
        <c:ser>
          <c:idx val="3"/>
          <c:order val="3"/>
          <c:tx>
            <c:strRef>
              <c:f>Distance!$A$6</c:f>
              <c:strCache>
                <c:ptCount val="1"/>
                <c:pt idx="0">
                  <c:v>Animal4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xVal>
            <c:strRef>
              <c:f>Distance!$B$2:$C$2</c:f>
              <c:strCache>
                <c:ptCount val="2"/>
                <c:pt idx="0">
                  <c:v>CTL</c:v>
                </c:pt>
                <c:pt idx="1">
                  <c:v>EMG-implanted</c:v>
                </c:pt>
              </c:strCache>
            </c:strRef>
          </c:xVal>
          <c:yVal>
            <c:numRef>
              <c:f>Distance!$B$6:$C$6</c:f>
              <c:numCache>
                <c:formatCode>0.00</c:formatCode>
                <c:ptCount val="2"/>
                <c:pt idx="0">
                  <c:v>34.857312988281251</c:v>
                </c:pt>
                <c:pt idx="1">
                  <c:v>36.758046093750004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A7C-4FEC-9E21-E02DA6555598}"/>
            </c:ext>
          </c:extLst>
        </c:ser>
        <c:ser>
          <c:idx val="4"/>
          <c:order val="4"/>
          <c:tx>
            <c:strRef>
              <c:f>Distance!$A$7</c:f>
              <c:strCache>
                <c:ptCount val="1"/>
                <c:pt idx="0">
                  <c:v>Animal5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xVal>
            <c:strRef>
              <c:f>Distance!$B$2:$C$2</c:f>
              <c:strCache>
                <c:ptCount val="2"/>
                <c:pt idx="0">
                  <c:v>CTL</c:v>
                </c:pt>
                <c:pt idx="1">
                  <c:v>EMG-implanted</c:v>
                </c:pt>
              </c:strCache>
            </c:strRef>
          </c:xVal>
          <c:yVal>
            <c:numRef>
              <c:f>Distance!$B$7:$C$7</c:f>
              <c:numCache>
                <c:formatCode>0.00</c:formatCode>
                <c:ptCount val="2"/>
                <c:pt idx="0">
                  <c:v>42.467552734374998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A7C-4FEC-9E21-E02DA6555598}"/>
            </c:ext>
          </c:extLst>
        </c:ser>
        <c:ser>
          <c:idx val="5"/>
          <c:order val="5"/>
          <c:tx>
            <c:strRef>
              <c:f>Distance!$A$8</c:f>
              <c:strCache>
                <c:ptCount val="1"/>
                <c:pt idx="0">
                  <c:v>Mean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Distance!$B$9:$C$9</c:f>
                <c:numCache>
                  <c:formatCode>General</c:formatCode>
                  <c:ptCount val="2"/>
                  <c:pt idx="0">
                    <c:v>8.1584032344853235</c:v>
                  </c:pt>
                  <c:pt idx="1">
                    <c:v>3.8118786337274657</c:v>
                  </c:pt>
                </c:numCache>
              </c:numRef>
            </c:plus>
            <c:minus>
              <c:numRef>
                <c:f>Distance!$B$9:$C$9</c:f>
                <c:numCache>
                  <c:formatCode>General</c:formatCode>
                  <c:ptCount val="2"/>
                  <c:pt idx="0">
                    <c:v>8.1584032344853235</c:v>
                  </c:pt>
                  <c:pt idx="1">
                    <c:v>3.8118786337274657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strRef>
              <c:f>Distance!$B$2:$C$2</c:f>
              <c:strCache>
                <c:ptCount val="2"/>
                <c:pt idx="0">
                  <c:v>CTL</c:v>
                </c:pt>
                <c:pt idx="1">
                  <c:v>EMG-implanted</c:v>
                </c:pt>
              </c:strCache>
            </c:strRef>
          </c:xVal>
          <c:yVal>
            <c:numRef>
              <c:f>Distance!$B$8:$C$8</c:f>
              <c:numCache>
                <c:formatCode>0.00</c:formatCode>
                <c:ptCount val="2"/>
                <c:pt idx="0">
                  <c:v>43.128833691406257</c:v>
                </c:pt>
                <c:pt idx="1">
                  <c:v>39.8682228515625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A7C-4FEC-9E21-E02DA6555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770256"/>
        <c:axId val="425771824"/>
      </c:scatterChart>
      <c:valAx>
        <c:axId val="42577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5771824"/>
        <c:crosses val="autoZero"/>
        <c:crossBetween val="midCat"/>
      </c:valAx>
      <c:valAx>
        <c:axId val="425771824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5770256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6</xdr:col>
      <xdr:colOff>523875</xdr:colOff>
      <xdr:row>15</xdr:row>
      <xdr:rowOff>76200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A6BBF902-F191-4D6B-A756-51862DA68E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6</xdr:col>
      <xdr:colOff>657225</xdr:colOff>
      <xdr:row>16</xdr:row>
      <xdr:rowOff>76200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807CD787-B625-4E11-B9C9-6A45E32757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9525</xdr:rowOff>
    </xdr:from>
    <xdr:to>
      <xdr:col>6</xdr:col>
      <xdr:colOff>590550</xdr:colOff>
      <xdr:row>15</xdr:row>
      <xdr:rowOff>85725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7073488-DD11-4F69-9358-F80BCD86C3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workbookViewId="0"/>
  </sheetViews>
  <sheetFormatPr baseColWidth="10" defaultRowHeight="15" x14ac:dyDescent="0.25"/>
  <cols>
    <col min="2" max="3" width="11.5703125" bestFit="1" customWidth="1"/>
    <col min="9" max="9" width="22.42578125" customWidth="1"/>
  </cols>
  <sheetData>
    <row r="1" spans="1:10" x14ac:dyDescent="0.25">
      <c r="B1" s="9" t="s">
        <v>0</v>
      </c>
      <c r="C1" s="9"/>
      <c r="I1" s="9"/>
      <c r="J1" s="9"/>
    </row>
    <row r="2" spans="1:10" x14ac:dyDescent="0.25">
      <c r="B2" s="3" t="s">
        <v>1</v>
      </c>
      <c r="C2" s="5" t="s">
        <v>10</v>
      </c>
      <c r="I2" s="8"/>
      <c r="J2" s="7"/>
    </row>
    <row r="3" spans="1:10" x14ac:dyDescent="0.25">
      <c r="A3" t="s">
        <v>3</v>
      </c>
      <c r="B3" s="2">
        <v>0.30489906668663025</v>
      </c>
      <c r="C3" s="2">
        <v>0.28591099381446838</v>
      </c>
      <c r="I3" s="8"/>
      <c r="J3" s="7"/>
    </row>
    <row r="4" spans="1:10" x14ac:dyDescent="0.25">
      <c r="A4" t="s">
        <v>4</v>
      </c>
      <c r="B4" s="2">
        <v>0.26025712490081787</v>
      </c>
      <c r="C4" s="2">
        <v>0.25133368372917175</v>
      </c>
      <c r="I4" s="8"/>
      <c r="J4" s="7"/>
    </row>
    <row r="5" spans="1:10" x14ac:dyDescent="0.25">
      <c r="A5" t="s">
        <v>5</v>
      </c>
      <c r="B5" s="2">
        <v>0.35638321936130524</v>
      </c>
      <c r="C5" s="2">
        <v>0.22517997026443481</v>
      </c>
      <c r="I5" s="8"/>
      <c r="J5" s="7"/>
    </row>
    <row r="6" spans="1:10" x14ac:dyDescent="0.25">
      <c r="A6" t="s">
        <v>6</v>
      </c>
      <c r="B6" s="2">
        <v>0.24033694962660471</v>
      </c>
      <c r="C6" s="2">
        <v>0.24031277000904083</v>
      </c>
      <c r="I6" s="8"/>
      <c r="J6" s="7"/>
    </row>
    <row r="7" spans="1:10" x14ac:dyDescent="0.25">
      <c r="A7" t="s">
        <v>7</v>
      </c>
      <c r="B7" s="2">
        <v>0.28713854153951007</v>
      </c>
      <c r="C7" s="2"/>
      <c r="I7" s="8"/>
      <c r="J7" s="7"/>
    </row>
    <row r="8" spans="1:10" x14ac:dyDescent="0.25">
      <c r="A8" t="s">
        <v>8</v>
      </c>
      <c r="B8" s="4">
        <f t="shared" ref="B8:C8" si="0">AVERAGE(B3:B7)</f>
        <v>0.28980298042297364</v>
      </c>
      <c r="C8" s="4">
        <f t="shared" si="0"/>
        <v>0.25068435445427895</v>
      </c>
      <c r="I8" s="8"/>
      <c r="J8" s="7"/>
    </row>
    <row r="9" spans="1:10" x14ac:dyDescent="0.25">
      <c r="A9" t="s">
        <v>9</v>
      </c>
      <c r="B9" s="4">
        <f t="shared" ref="B9:C9" si="1">STDEV(B3:B7)</f>
        <v>4.4687148749422916E-2</v>
      </c>
      <c r="C9" s="4">
        <f t="shared" si="1"/>
        <v>2.5815893850674995E-2</v>
      </c>
      <c r="I9" s="8"/>
      <c r="J9" s="7"/>
    </row>
    <row r="10" spans="1:10" x14ac:dyDescent="0.25">
      <c r="I10" s="8"/>
      <c r="J10" s="7"/>
    </row>
    <row r="11" spans="1:10" x14ac:dyDescent="0.25">
      <c r="I11" s="8"/>
      <c r="J11" s="7"/>
    </row>
    <row r="12" spans="1:10" x14ac:dyDescent="0.25">
      <c r="I12" s="8"/>
      <c r="J12" s="7"/>
    </row>
    <row r="13" spans="1:10" x14ac:dyDescent="0.25">
      <c r="I13" s="8"/>
      <c r="J13" s="7"/>
    </row>
    <row r="14" spans="1:10" x14ac:dyDescent="0.25">
      <c r="I14" s="8"/>
      <c r="J14" s="7"/>
    </row>
    <row r="15" spans="1:10" x14ac:dyDescent="0.25">
      <c r="I15" s="8"/>
      <c r="J15" s="7"/>
    </row>
    <row r="20" spans="2:3" x14ac:dyDescent="0.25">
      <c r="B20" s="8"/>
      <c r="C20" s="7"/>
    </row>
    <row r="21" spans="2:3" x14ac:dyDescent="0.25">
      <c r="B21" s="8"/>
      <c r="C21" s="7"/>
    </row>
    <row r="22" spans="2:3" x14ac:dyDescent="0.25">
      <c r="B22" s="8"/>
      <c r="C22" s="7"/>
    </row>
    <row r="23" spans="2:3" x14ac:dyDescent="0.25">
      <c r="B23" s="8"/>
      <c r="C23" s="7"/>
    </row>
    <row r="24" spans="2:3" x14ac:dyDescent="0.25">
      <c r="B24" s="8"/>
      <c r="C24" s="7"/>
    </row>
    <row r="25" spans="2:3" x14ac:dyDescent="0.25">
      <c r="B25" s="8"/>
      <c r="C25" s="7"/>
    </row>
    <row r="26" spans="2:3" x14ac:dyDescent="0.25">
      <c r="B26" s="8"/>
      <c r="C26" s="7"/>
    </row>
    <row r="27" spans="2:3" x14ac:dyDescent="0.25">
      <c r="B27" s="8"/>
      <c r="C27" s="7"/>
    </row>
    <row r="28" spans="2:3" x14ac:dyDescent="0.25">
      <c r="B28" s="8"/>
      <c r="C28" s="7"/>
    </row>
    <row r="29" spans="2:3" x14ac:dyDescent="0.25">
      <c r="B29" s="8"/>
      <c r="C29" s="7"/>
    </row>
    <row r="30" spans="2:3" x14ac:dyDescent="0.25">
      <c r="B30" s="8"/>
      <c r="C30" s="7"/>
    </row>
    <row r="31" spans="2:3" x14ac:dyDescent="0.25">
      <c r="B31" s="8"/>
      <c r="C31" s="7"/>
    </row>
    <row r="32" spans="2:3" x14ac:dyDescent="0.25">
      <c r="B32" s="8"/>
      <c r="C32" s="7"/>
    </row>
    <row r="33" spans="2:3" x14ac:dyDescent="0.25">
      <c r="B33" s="8"/>
      <c r="C33" s="7"/>
    </row>
    <row r="34" spans="2:3" x14ac:dyDescent="0.25">
      <c r="B34" s="8"/>
      <c r="C34" s="7"/>
    </row>
    <row r="35" spans="2:3" x14ac:dyDescent="0.25">
      <c r="B35" s="8"/>
      <c r="C35" s="7"/>
    </row>
    <row r="36" spans="2:3" x14ac:dyDescent="0.25">
      <c r="B36" s="8"/>
      <c r="C36" s="7"/>
    </row>
    <row r="37" spans="2:3" x14ac:dyDescent="0.25">
      <c r="B37" s="8"/>
      <c r="C37" s="7"/>
    </row>
    <row r="38" spans="2:3" x14ac:dyDescent="0.25">
      <c r="B38" s="8"/>
      <c r="C38" s="7"/>
    </row>
    <row r="39" spans="2:3" x14ac:dyDescent="0.25">
      <c r="B39" s="8"/>
      <c r="C39" s="7"/>
    </row>
  </sheetData>
  <mergeCells count="2">
    <mergeCell ref="B1:C1"/>
    <mergeCell ref="I1:J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Normal="100" workbookViewId="0"/>
  </sheetViews>
  <sheetFormatPr baseColWidth="10" defaultRowHeight="15" x14ac:dyDescent="0.25"/>
  <cols>
    <col min="2" max="3" width="11.5703125" bestFit="1" customWidth="1"/>
    <col min="9" max="10" width="23.7109375" customWidth="1"/>
  </cols>
  <sheetData>
    <row r="1" spans="1:10" x14ac:dyDescent="0.25">
      <c r="B1" s="9" t="s">
        <v>11</v>
      </c>
      <c r="C1" s="9"/>
      <c r="I1" s="8"/>
      <c r="J1" s="7"/>
    </row>
    <row r="2" spans="1:10" x14ac:dyDescent="0.25">
      <c r="B2" s="1" t="s">
        <v>1</v>
      </c>
      <c r="C2" s="5" t="s">
        <v>10</v>
      </c>
      <c r="I2" s="8"/>
      <c r="J2" s="7"/>
    </row>
    <row r="3" spans="1:10" x14ac:dyDescent="0.25">
      <c r="A3" t="s">
        <v>3</v>
      </c>
      <c r="B3" s="2">
        <v>21.640377298990884</v>
      </c>
      <c r="C3" s="2">
        <v>19.099102783203126</v>
      </c>
      <c r="E3" s="6"/>
      <c r="F3" s="6"/>
      <c r="I3" s="8"/>
      <c r="J3" s="7"/>
    </row>
    <row r="4" spans="1:10" x14ac:dyDescent="0.25">
      <c r="A4" t="s">
        <v>4</v>
      </c>
      <c r="B4" s="2">
        <v>18.851155090332032</v>
      </c>
      <c r="C4" s="2">
        <v>20.803697204589845</v>
      </c>
      <c r="E4" s="6"/>
      <c r="F4" s="6"/>
      <c r="I4" s="8"/>
      <c r="J4" s="7"/>
    </row>
    <row r="5" spans="1:10" x14ac:dyDescent="0.25">
      <c r="A5" t="s">
        <v>5</v>
      </c>
      <c r="B5" s="2">
        <v>22.654635620117187</v>
      </c>
      <c r="C5" s="2">
        <v>17.466157531738283</v>
      </c>
      <c r="E5" s="6"/>
      <c r="F5" s="6"/>
      <c r="I5" s="8"/>
      <c r="J5" s="7"/>
    </row>
    <row r="6" spans="1:10" x14ac:dyDescent="0.25">
      <c r="A6" t="s">
        <v>6</v>
      </c>
      <c r="B6" s="2">
        <v>17.864578247070313</v>
      </c>
      <c r="C6" s="2">
        <v>17.357728576660158</v>
      </c>
      <c r="E6" s="6"/>
      <c r="F6" s="6"/>
      <c r="I6" s="8"/>
      <c r="J6" s="7"/>
    </row>
    <row r="7" spans="1:10" x14ac:dyDescent="0.25">
      <c r="A7" t="s">
        <v>7</v>
      </c>
      <c r="B7" s="2">
        <v>20.173960367838539</v>
      </c>
      <c r="C7" s="2"/>
      <c r="E7" s="6"/>
      <c r="F7" s="6"/>
      <c r="I7" s="8"/>
      <c r="J7" s="7"/>
    </row>
    <row r="8" spans="1:10" x14ac:dyDescent="0.25">
      <c r="A8" t="s">
        <v>8</v>
      </c>
      <c r="B8" s="4">
        <f>AVERAGE(B3:B7)</f>
        <v>20.236941324869793</v>
      </c>
      <c r="C8" s="4">
        <f>AVERAGE(C3:C7)</f>
        <v>18.681671524047854</v>
      </c>
      <c r="I8" s="8"/>
      <c r="J8" s="7"/>
    </row>
    <row r="9" spans="1:10" x14ac:dyDescent="0.25">
      <c r="A9" t="s">
        <v>9</v>
      </c>
      <c r="B9" s="4">
        <f>STDEV(B3:B7)</f>
        <v>1.960060898315289</v>
      </c>
      <c r="C9" s="4">
        <f t="shared" ref="C9" si="0">STDEV(C3:C7)</f>
        <v>1.6235291844659101</v>
      </c>
      <c r="I9" s="8"/>
      <c r="J9" s="7"/>
    </row>
    <row r="10" spans="1:10" x14ac:dyDescent="0.25">
      <c r="I10" s="8"/>
      <c r="J10" s="7"/>
    </row>
    <row r="11" spans="1:10" x14ac:dyDescent="0.25">
      <c r="I11" s="8"/>
      <c r="J11" s="7"/>
    </row>
    <row r="12" spans="1:10" x14ac:dyDescent="0.25">
      <c r="I12" s="8"/>
      <c r="J12" s="7"/>
    </row>
    <row r="13" spans="1:10" x14ac:dyDescent="0.25">
      <c r="I13" s="8"/>
      <c r="J13" s="7"/>
    </row>
    <row r="14" spans="1:10" x14ac:dyDescent="0.25">
      <c r="I14" s="8"/>
      <c r="J14" s="7"/>
    </row>
  </sheetData>
  <mergeCells count="1">
    <mergeCell ref="B1:C1"/>
  </mergeCells>
  <phoneticPr fontId="1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Normal="100" workbookViewId="0"/>
  </sheetViews>
  <sheetFormatPr baseColWidth="10" defaultRowHeight="15" x14ac:dyDescent="0.25"/>
  <cols>
    <col min="2" max="2" width="13.5703125" bestFit="1" customWidth="1"/>
    <col min="3" max="3" width="12.5703125" bestFit="1" customWidth="1"/>
    <col min="9" max="9" width="29.28515625" customWidth="1"/>
  </cols>
  <sheetData>
    <row r="1" spans="1:10" x14ac:dyDescent="0.25">
      <c r="B1" s="9" t="s">
        <v>2</v>
      </c>
      <c r="C1" s="9"/>
      <c r="I1" s="8"/>
      <c r="J1" s="7"/>
    </row>
    <row r="2" spans="1:10" x14ac:dyDescent="0.25">
      <c r="B2" s="3" t="s">
        <v>1</v>
      </c>
      <c r="C2" s="5" t="s">
        <v>10</v>
      </c>
      <c r="I2" s="8"/>
      <c r="J2" s="7"/>
    </row>
    <row r="3" spans="1:10" x14ac:dyDescent="0.25">
      <c r="A3" t="s">
        <v>3</v>
      </c>
      <c r="B3" s="2">
        <v>45.621936523437498</v>
      </c>
      <c r="C3" s="2">
        <v>44.054240624999998</v>
      </c>
      <c r="I3" s="8"/>
      <c r="J3" s="7"/>
    </row>
    <row r="4" spans="1:10" x14ac:dyDescent="0.25">
      <c r="A4" t="s">
        <v>4</v>
      </c>
      <c r="B4" s="2">
        <v>37.117420898437501</v>
      </c>
      <c r="C4" s="2">
        <v>42.142471875000005</v>
      </c>
      <c r="I4" s="8"/>
      <c r="J4" s="7"/>
    </row>
    <row r="5" spans="1:10" x14ac:dyDescent="0.25">
      <c r="A5" t="s">
        <v>5</v>
      </c>
      <c r="B5" s="2">
        <v>55.579945312500001</v>
      </c>
      <c r="C5" s="2">
        <v>36.518132812499999</v>
      </c>
      <c r="I5" s="8"/>
      <c r="J5" s="7"/>
    </row>
    <row r="6" spans="1:10" x14ac:dyDescent="0.25">
      <c r="A6" t="s">
        <v>6</v>
      </c>
      <c r="B6" s="2">
        <v>34.857312988281251</v>
      </c>
      <c r="C6" s="2">
        <v>36.758046093750004</v>
      </c>
      <c r="I6" s="8"/>
      <c r="J6" s="7"/>
    </row>
    <row r="7" spans="1:10" x14ac:dyDescent="0.25">
      <c r="A7" t="s">
        <v>7</v>
      </c>
      <c r="B7" s="2">
        <v>42.467552734374998</v>
      </c>
      <c r="C7" s="2"/>
      <c r="I7" s="8"/>
      <c r="J7" s="7"/>
    </row>
    <row r="8" spans="1:10" x14ac:dyDescent="0.25">
      <c r="A8" t="s">
        <v>8</v>
      </c>
      <c r="B8" s="4">
        <f>AVERAGE(B3:B7)</f>
        <v>43.128833691406257</v>
      </c>
      <c r="C8" s="4">
        <f t="shared" ref="C8" si="0">AVERAGE(C3:C7)</f>
        <v>39.8682228515625</v>
      </c>
      <c r="I8" s="8"/>
      <c r="J8" s="7"/>
    </row>
    <row r="9" spans="1:10" x14ac:dyDescent="0.25">
      <c r="A9" t="s">
        <v>9</v>
      </c>
      <c r="B9" s="4">
        <f>STDEV(B3:B7)</f>
        <v>8.1584032344853235</v>
      </c>
      <c r="C9" s="4">
        <f t="shared" ref="C9" si="1">STDEV(C3:C7)</f>
        <v>3.8118786337274657</v>
      </c>
      <c r="I9" s="8"/>
      <c r="J9" s="7"/>
    </row>
    <row r="10" spans="1:10" x14ac:dyDescent="0.25">
      <c r="I10" s="8"/>
      <c r="J10" s="7"/>
    </row>
    <row r="11" spans="1:10" x14ac:dyDescent="0.25">
      <c r="I11" s="8"/>
      <c r="J11" s="7"/>
    </row>
    <row r="12" spans="1:10" x14ac:dyDescent="0.25">
      <c r="I12" s="8"/>
      <c r="J12" s="7"/>
    </row>
    <row r="13" spans="1:10" x14ac:dyDescent="0.25">
      <c r="I13" s="8"/>
      <c r="J13" s="7"/>
    </row>
    <row r="14" spans="1:10" x14ac:dyDescent="0.25">
      <c r="I14" s="8"/>
      <c r="J14" s="7"/>
    </row>
  </sheetData>
  <mergeCells count="1">
    <mergeCell ref="B1:C1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Mobility rate</vt:lpstr>
      <vt:lpstr>Speed</vt:lpstr>
      <vt:lpstr>Distance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2020-11-04T08:43:05Z</dcterms:modified>
</cp:coreProperties>
</file>