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4"/>
  <workbookPr defaultThemeVersion="166925"/>
  <mc:AlternateContent xmlns:mc="http://schemas.openxmlformats.org/markup-compatibility/2006">
    <mc:Choice Requires="x15">
      <x15ac:absPath xmlns:x15ac="http://schemas.microsoft.com/office/spreadsheetml/2010/11/ac" url="/Users/juergmueller/Documents/PRC2 complex/PRC2 Cryo-EM structure paper/eLife version/Revised version/"/>
    </mc:Choice>
  </mc:AlternateContent>
  <xr:revisionPtr revIDLastSave="0" documentId="8_{85812E70-DC90-BD4E-8380-7A7A7817E2A4}" xr6:coauthVersionLast="36" xr6:coauthVersionMax="36" xr10:uidLastSave="{00000000-0000-0000-0000-000000000000}"/>
  <bookViews>
    <workbookView xWindow="1960" yWindow="4320" windowWidth="32180" windowHeight="19260" xr2:uid="{00000000-000D-0000-FFFF-FFFF00000000}"/>
  </bookViews>
  <sheets>
    <sheet name="200401_TableS2" sheetId="1" r:id="rId1"/>
  </sheets>
  <calcPr calcId="181029"/>
</workbook>
</file>

<file path=xl/calcChain.xml><?xml version="1.0" encoding="utf-8"?>
<calcChain xmlns="http://schemas.openxmlformats.org/spreadsheetml/2006/main">
  <c r="E12" i="1" l="1"/>
  <c r="E13" i="1"/>
  <c r="E14" i="1"/>
  <c r="E15" i="1"/>
  <c r="E16" i="1"/>
  <c r="E17" i="1"/>
  <c r="E18" i="1"/>
  <c r="E19" i="1"/>
  <c r="E4" i="1" l="1"/>
  <c r="E5" i="1"/>
  <c r="E6" i="1"/>
  <c r="E7" i="1"/>
  <c r="E8" i="1"/>
  <c r="E9" i="1"/>
  <c r="E10" i="1"/>
  <c r="E11" i="1"/>
</calcChain>
</file>

<file path=xl/sharedStrings.xml><?xml version="1.0" encoding="utf-8"?>
<sst xmlns="http://schemas.openxmlformats.org/spreadsheetml/2006/main" count="96" uniqueCount="47">
  <si>
    <t>Total number of reads aligned to the dm6 genome in:</t>
  </si>
  <si>
    <t>ChIP sample</t>
  </si>
  <si>
    <t>Total number of reads aligned to the dp3 genome in:</t>
  </si>
  <si>
    <t>Normalization factor</t>
  </si>
  <si>
    <t>H3K36me2_Oregon-R_1</t>
  </si>
  <si>
    <t>H3K36me2_Oregon-R_2</t>
  </si>
  <si>
    <t>H3K36me2_H3K36A_1</t>
  </si>
  <si>
    <t>H3K36me2_H3K36R_1</t>
  </si>
  <si>
    <t>nd</t>
  </si>
  <si>
    <t>H3K36me2_H3K36A_2</t>
  </si>
  <si>
    <t>H3K36me2_H3K36R_2</t>
  </si>
  <si>
    <t>H3K27me3_Oregon-R_1</t>
  </si>
  <si>
    <t>H3K27me3_H3K36A_1</t>
  </si>
  <si>
    <t>H3K27me3_H3K36R_1</t>
  </si>
  <si>
    <t>H3K27me3_Oregon-R_2</t>
  </si>
  <si>
    <t>H3K27me3_H3K36A_2</t>
  </si>
  <si>
    <t>H3K27me3_H3K36R_2</t>
  </si>
  <si>
    <t>GEO number</t>
  </si>
  <si>
    <t>wild-type reference (ChIP)</t>
  </si>
  <si>
    <t>wild-type reference (input)</t>
  </si>
  <si>
    <t>sample (ChIP)</t>
  </si>
  <si>
    <t>sample (input)</t>
  </si>
  <si>
    <t>Wild-type ChIP/input: reference for normalization</t>
  </si>
  <si>
    <t>nb_s_dm6 = 'Total number of reads aligned to the dm6 genome in sample (ChIP)'</t>
  </si>
  <si>
    <t>nb_r_dm6 = 'Total number of reads aligned to the dm6 genome in wild-type reference (ChIP)'</t>
  </si>
  <si>
    <t>nb_in_s_dm6 = 'Total number of reads aligned to the dm6 genome in sample (input)'</t>
  </si>
  <si>
    <t>nb_in_r_dm6 = 'Total number of reads aligned to the dm6 genome in wild-type reference (input)'</t>
  </si>
  <si>
    <t>nb_in_r_dp3 = 'Total number of reads aligned to the dp3 genome in wild-type reference (input)'</t>
  </si>
  <si>
    <t>nb_in_s_dp3 = 'Total number of reads aligned to the dp3 genome in sample (input)'</t>
  </si>
  <si>
    <t>nb_r_dp3 = 'Total number of reads aligned to the dp3 genome in wild-type reference (ChIP)'</t>
  </si>
  <si>
    <t>nb_s_dp3 = 'Total number of reads aligned to the dp3 genome in sample (ChIP)'</t>
  </si>
  <si>
    <t>F = (nb_in_s_dp3 / nb_in_s_dm6) / (nb_in_r_dp3 / nb_in_r_dm6)</t>
  </si>
  <si>
    <t>Calculation of the normalization factors:</t>
  </si>
  <si>
    <t>F' = nb_r_dp3 / nb_s_dp3 =&gt; nb_s_dp3 x F' = nb_r_dp3</t>
  </si>
  <si>
    <t>After normalization, we want to have the same number of dp3 reads in a sample (ChIP) and in its reference (ChIP). Taken into account the fold change of the proportion of dp3 reads in the inputs of the sample and the reference we can write: F' = k / F =&gt; k = F' x F</t>
  </si>
  <si>
    <t>nb_s_dm6 x k =  nb_s_dm6_NORM = 'Total number of aligned reads to the dm6 genome in sample (ChIP) after normalization'</t>
  </si>
  <si>
    <t>F' = 'Fold change of dp3 read numbers in the wild-type reference (ChIP) compared to dp3 read numbers in the sample (ChIP)'</t>
  </si>
  <si>
    <t>Normalization factor = 'Fold change of dm6 normalized read numbers in the sample (ChIP) compared to dm6 read numbers in the reference (ChIP)'</t>
  </si>
  <si>
    <t>Normalization factor = nb_s_dm6_NORM / nb_r_dm6 = k x nb_s_dm6 / nb_r_dm6 = F' x F x nb_s_dm6 / nb_r_dm6</t>
  </si>
  <si>
    <t>F = 'Fold change of the proportion of dp3 reads in the input of the sample compared to the proportion of dp3 reads in the input of the wild-type reference'</t>
  </si>
  <si>
    <t>Tissue</t>
  </si>
  <si>
    <t>21-24 hr embryos</t>
  </si>
  <si>
    <t>Larval tissues (3rd instar)</t>
  </si>
  <si>
    <t>H3K36me2_wt_1</t>
  </si>
  <si>
    <t>H3K36me2_wt_2</t>
  </si>
  <si>
    <t>H3K27me3_wt_1</t>
  </si>
  <si>
    <t>H3K27me3_wt_2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</si>
</sst>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0" fillId="0" borderId="0"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3" xfId="0" applyBorder="1" applyAlignment="1">
      <alignment horizontal="center"/>
    </xf>
    <xf numFmtId="0" fontId="0" fillId="0" borderId="29" xfId="0" applyBorder="1"/>
    <xf numFmtId="0" fontId="0" fillId="0" borderId="30" xfId="0" applyBorder="1"/>
    <xf numFmtId="0" fontId="0" fillId="0" borderId="31" xfId="0" applyBorder="1"/>
    <xf numFmtId="0" fontId="0" fillId="0" borderId="30" xfId="0" applyFill="1" applyBorder="1" applyAlignment="1">
      <alignment horizontal="center"/>
    </xf>
    <xf numFmtId="0" fontId="0" fillId="0" borderId="31" xfId="0" applyFill="1" applyBorder="1" applyAlignment="1">
      <alignment horizontal="center"/>
    </xf>
    <xf numFmtId="0" fontId="0" fillId="0" borderId="12" xfId="0" applyFill="1" applyBorder="1" applyAlignment="1">
      <alignment horizontal="center"/>
    </xf>
    <xf numFmtId="0" fontId="0" fillId="0" borderId="33" xfId="0" applyFill="1" applyBorder="1" applyAlignment="1">
      <alignment horizontal="center"/>
    </xf>
    <xf numFmtId="0" fontId="0" fillId="0" borderId="34" xfId="0" applyFill="1" applyBorder="1" applyAlignment="1">
      <alignment horizontal="center"/>
    </xf>
    <xf numFmtId="0" fontId="0" fillId="0" borderId="32" xfId="0" applyBorder="1" applyAlignment="1">
      <alignment horizontal="center"/>
    </xf>
    <xf numFmtId="2" fontId="0" fillId="0" borderId="30" xfId="0" applyNumberFormat="1" applyFill="1" applyBorder="1" applyAlignment="1">
      <alignment horizontal="center"/>
    </xf>
    <xf numFmtId="2" fontId="0" fillId="0" borderId="31" xfId="0" applyNumberFormat="1" applyFill="1" applyBorder="1" applyAlignment="1">
      <alignment horizontal="center"/>
    </xf>
    <xf numFmtId="1" fontId="0" fillId="0" borderId="29" xfId="0" applyNumberFormat="1" applyFill="1" applyBorder="1" applyAlignment="1">
      <alignment horizontal="center"/>
    </xf>
    <xf numFmtId="1" fontId="0" fillId="0" borderId="30" xfId="0" applyNumberFormat="1" applyFill="1" applyBorder="1" applyAlignment="1">
      <alignment horizontal="center"/>
    </xf>
    <xf numFmtId="0" fontId="0" fillId="0" borderId="0" xfId="0" applyAlignment="1">
      <alignment horizontal="left"/>
    </xf>
    <xf numFmtId="0" fontId="0" fillId="0" borderId="0" xfId="0" applyAlignment="1">
      <alignment horizontal="left"/>
    </xf>
    <xf numFmtId="0" fontId="0" fillId="0" borderId="0" xfId="0" applyAlignment="1">
      <alignment horizontal="left"/>
    </xf>
    <xf numFmtId="0" fontId="0" fillId="0" borderId="0" xfId="0" applyAlignment="1">
      <alignment horizontal="center"/>
    </xf>
    <xf numFmtId="0" fontId="0" fillId="0" borderId="24" xfId="0" applyFont="1" applyBorder="1" applyAlignment="1">
      <alignment horizontal="center" vertical="center" wrapText="1"/>
    </xf>
    <xf numFmtId="0" fontId="0" fillId="0" borderId="34" xfId="0" applyBorder="1" applyAlignment="1">
      <alignment horizontal="center"/>
    </xf>
    <xf numFmtId="0" fontId="0" fillId="0" borderId="0" xfId="0" applyAlignment="1">
      <alignment horizontal="left"/>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xf>
    <xf numFmtId="0" fontId="16" fillId="0" borderId="31" xfId="0" applyFont="1" applyBorder="1" applyAlignment="1">
      <alignment horizontal="center" vertical="center"/>
    </xf>
    <xf numFmtId="0" fontId="16" fillId="0" borderId="0" xfId="0" applyFont="1" applyAlignment="1">
      <alignment horizontal="left"/>
    </xf>
    <xf numFmtId="0" fontId="16" fillId="0" borderId="13"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0"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zoomScaleNormal="100" workbookViewId="0">
      <selection activeCell="D15" sqref="D15"/>
    </sheetView>
  </sheetViews>
  <sheetFormatPr baseColWidth="10" defaultRowHeight="16" x14ac:dyDescent="0.2"/>
  <cols>
    <col min="1" max="1" width="18" customWidth="1"/>
    <col min="2" max="3" width="22.6640625" customWidth="1"/>
    <col min="4" max="5" width="25.5" customWidth="1"/>
    <col min="6" max="13" width="18" customWidth="1"/>
  </cols>
  <sheetData>
    <row r="1" spans="1:13" ht="17" thickBot="1" x14ac:dyDescent="0.25"/>
    <row r="2" spans="1:13" ht="16" customHeight="1" x14ac:dyDescent="0.2">
      <c r="A2" s="41" t="s">
        <v>17</v>
      </c>
      <c r="B2" s="36" t="s">
        <v>1</v>
      </c>
      <c r="C2" s="36" t="s">
        <v>40</v>
      </c>
      <c r="D2" s="44" t="s">
        <v>22</v>
      </c>
      <c r="E2" s="36" t="s">
        <v>3</v>
      </c>
      <c r="F2" s="38" t="s">
        <v>0</v>
      </c>
      <c r="G2" s="39"/>
      <c r="H2" s="39"/>
      <c r="I2" s="40"/>
      <c r="J2" s="38" t="s">
        <v>2</v>
      </c>
      <c r="K2" s="39"/>
      <c r="L2" s="39"/>
      <c r="M2" s="40"/>
    </row>
    <row r="3" spans="1:13" ht="45" customHeight="1" thickBot="1" x14ac:dyDescent="0.25">
      <c r="A3" s="42"/>
      <c r="B3" s="37"/>
      <c r="C3" s="37"/>
      <c r="D3" s="45"/>
      <c r="E3" s="46"/>
      <c r="F3" s="4" t="s">
        <v>20</v>
      </c>
      <c r="G3" s="5" t="s">
        <v>18</v>
      </c>
      <c r="H3" s="5" t="s">
        <v>21</v>
      </c>
      <c r="I3" s="6" t="s">
        <v>19</v>
      </c>
      <c r="J3" s="4" t="s">
        <v>20</v>
      </c>
      <c r="K3" s="5" t="s">
        <v>18</v>
      </c>
      <c r="L3" s="5" t="s">
        <v>21</v>
      </c>
      <c r="M3" s="6" t="s">
        <v>19</v>
      </c>
    </row>
    <row r="4" spans="1:13" x14ac:dyDescent="0.2">
      <c r="A4" s="16" t="s">
        <v>8</v>
      </c>
      <c r="B4" s="19" t="s">
        <v>4</v>
      </c>
      <c r="C4" s="22" t="s">
        <v>41</v>
      </c>
      <c r="D4" s="21" t="s">
        <v>4</v>
      </c>
      <c r="E4" s="27">
        <f>K4*L4*I4*F4/(J4*H4*M4*G4)</f>
        <v>1</v>
      </c>
      <c r="F4" s="24">
        <v>6656498</v>
      </c>
      <c r="G4" s="8">
        <v>6656498</v>
      </c>
      <c r="H4" s="8">
        <v>7082463</v>
      </c>
      <c r="I4" s="9">
        <v>7082463</v>
      </c>
      <c r="J4" s="7">
        <v>5188441</v>
      </c>
      <c r="K4" s="8">
        <v>5188441</v>
      </c>
      <c r="L4" s="15">
        <v>8594402</v>
      </c>
      <c r="M4" s="9">
        <v>8594402</v>
      </c>
    </row>
    <row r="5" spans="1:13" x14ac:dyDescent="0.2">
      <c r="A5" s="17" t="s">
        <v>8</v>
      </c>
      <c r="B5" s="19" t="s">
        <v>6</v>
      </c>
      <c r="C5" s="22" t="s">
        <v>41</v>
      </c>
      <c r="D5" s="22" t="s">
        <v>4</v>
      </c>
      <c r="E5" s="25">
        <f t="shared" ref="E5" si="0">K5*L5*I5*F5/(J5*H5*M5*G5)</f>
        <v>0.29819756424477578</v>
      </c>
      <c r="F5" s="2">
        <v>5154270</v>
      </c>
      <c r="G5" s="3">
        <v>6656498</v>
      </c>
      <c r="H5" s="3">
        <v>6105114</v>
      </c>
      <c r="I5" s="11">
        <v>7082463</v>
      </c>
      <c r="J5" s="10">
        <v>7939120</v>
      </c>
      <c r="K5" s="3">
        <v>5188441</v>
      </c>
      <c r="L5" s="1">
        <v>4365594</v>
      </c>
      <c r="M5" s="11">
        <v>8594402</v>
      </c>
    </row>
    <row r="6" spans="1:13" x14ac:dyDescent="0.2">
      <c r="A6" s="17" t="s">
        <v>8</v>
      </c>
      <c r="B6" s="19" t="s">
        <v>5</v>
      </c>
      <c r="C6" s="22" t="s">
        <v>41</v>
      </c>
      <c r="D6" s="22" t="s">
        <v>5</v>
      </c>
      <c r="E6" s="28">
        <f t="shared" ref="E6:E11" si="1">K6*L6*I6*F6/(J6*H6*M6*G6)</f>
        <v>1</v>
      </c>
      <c r="F6" s="2">
        <v>9549624</v>
      </c>
      <c r="G6" s="3">
        <v>9549624</v>
      </c>
      <c r="H6" s="3">
        <v>9108801</v>
      </c>
      <c r="I6" s="11">
        <v>9108801</v>
      </c>
      <c r="J6" s="10">
        <v>2739625</v>
      </c>
      <c r="K6" s="3">
        <v>2739625</v>
      </c>
      <c r="L6" s="1">
        <v>4378024</v>
      </c>
      <c r="M6" s="11">
        <v>4378024</v>
      </c>
    </row>
    <row r="7" spans="1:13" x14ac:dyDescent="0.2">
      <c r="A7" s="17" t="s">
        <v>8</v>
      </c>
      <c r="B7" s="19" t="s">
        <v>9</v>
      </c>
      <c r="C7" s="22" t="s">
        <v>41</v>
      </c>
      <c r="D7" s="22" t="s">
        <v>5</v>
      </c>
      <c r="E7" s="25">
        <f t="shared" si="1"/>
        <v>0.29519430508982647</v>
      </c>
      <c r="F7" s="2">
        <v>5003115</v>
      </c>
      <c r="G7" s="3">
        <v>9549624</v>
      </c>
      <c r="H7" s="3">
        <v>7347054</v>
      </c>
      <c r="I7" s="11">
        <v>9108801</v>
      </c>
      <c r="J7" s="10">
        <v>10080205</v>
      </c>
      <c r="K7" s="3">
        <v>2739625</v>
      </c>
      <c r="L7" s="1">
        <v>7320861</v>
      </c>
      <c r="M7" s="11">
        <v>4378024</v>
      </c>
    </row>
    <row r="8" spans="1:13" x14ac:dyDescent="0.2">
      <c r="A8" s="17" t="s">
        <v>8</v>
      </c>
      <c r="B8" s="19" t="s">
        <v>11</v>
      </c>
      <c r="C8" s="22" t="s">
        <v>41</v>
      </c>
      <c r="D8" s="22" t="s">
        <v>11</v>
      </c>
      <c r="E8" s="28">
        <f t="shared" si="1"/>
        <v>1</v>
      </c>
      <c r="F8" s="2">
        <v>6940312</v>
      </c>
      <c r="G8" s="3">
        <v>6940312</v>
      </c>
      <c r="H8" s="3">
        <v>7082463</v>
      </c>
      <c r="I8" s="11">
        <v>7082463</v>
      </c>
      <c r="J8" s="10">
        <v>5508339</v>
      </c>
      <c r="K8" s="3">
        <v>5508339</v>
      </c>
      <c r="L8" s="1">
        <v>8594402</v>
      </c>
      <c r="M8" s="11">
        <v>8594402</v>
      </c>
    </row>
    <row r="9" spans="1:13" x14ac:dyDescent="0.2">
      <c r="A9" s="17" t="s">
        <v>8</v>
      </c>
      <c r="B9" s="19" t="s">
        <v>12</v>
      </c>
      <c r="C9" s="22" t="s">
        <v>41</v>
      </c>
      <c r="D9" s="22" t="s">
        <v>11</v>
      </c>
      <c r="E9" s="25">
        <f t="shared" si="1"/>
        <v>1.0512242953274087</v>
      </c>
      <c r="F9" s="2">
        <v>8882459</v>
      </c>
      <c r="G9" s="3">
        <v>6940312</v>
      </c>
      <c r="H9" s="3">
        <v>6105114</v>
      </c>
      <c r="I9" s="11">
        <v>7082463</v>
      </c>
      <c r="J9" s="10">
        <v>3951825</v>
      </c>
      <c r="K9" s="3">
        <v>5508339</v>
      </c>
      <c r="L9" s="1">
        <v>4365594</v>
      </c>
      <c r="M9" s="11">
        <v>8594402</v>
      </c>
    </row>
    <row r="10" spans="1:13" x14ac:dyDescent="0.2">
      <c r="A10" s="17" t="s">
        <v>8</v>
      </c>
      <c r="B10" s="19" t="s">
        <v>14</v>
      </c>
      <c r="C10" s="22" t="s">
        <v>41</v>
      </c>
      <c r="D10" s="22" t="s">
        <v>14</v>
      </c>
      <c r="E10" s="28">
        <f t="shared" si="1"/>
        <v>1</v>
      </c>
      <c r="F10" s="2">
        <v>9639769</v>
      </c>
      <c r="G10" s="3">
        <v>9639769</v>
      </c>
      <c r="H10" s="3">
        <v>9108801</v>
      </c>
      <c r="I10" s="11">
        <v>9108801</v>
      </c>
      <c r="J10" s="10">
        <v>2684655</v>
      </c>
      <c r="K10" s="3">
        <v>2684655</v>
      </c>
      <c r="L10" s="1">
        <v>4378024</v>
      </c>
      <c r="M10" s="11">
        <v>4378024</v>
      </c>
    </row>
    <row r="11" spans="1:13" x14ac:dyDescent="0.2">
      <c r="A11" s="17" t="s">
        <v>8</v>
      </c>
      <c r="B11" s="19" t="s">
        <v>15</v>
      </c>
      <c r="C11" s="22" t="s">
        <v>41</v>
      </c>
      <c r="D11" s="22" t="s">
        <v>14</v>
      </c>
      <c r="E11" s="25">
        <f t="shared" si="1"/>
        <v>0.98169499208499789</v>
      </c>
      <c r="F11" s="2">
        <v>8073026</v>
      </c>
      <c r="G11" s="3">
        <v>9639769</v>
      </c>
      <c r="H11" s="3">
        <v>7347054</v>
      </c>
      <c r="I11" s="11">
        <v>9108801</v>
      </c>
      <c r="J11" s="10">
        <v>4748032</v>
      </c>
      <c r="K11" s="3">
        <v>2684655</v>
      </c>
      <c r="L11" s="1">
        <v>7320861</v>
      </c>
      <c r="M11" s="11">
        <v>4378024</v>
      </c>
    </row>
    <row r="12" spans="1:13" x14ac:dyDescent="0.2">
      <c r="A12" s="17" t="s">
        <v>8</v>
      </c>
      <c r="B12" s="32" t="s">
        <v>43</v>
      </c>
      <c r="C12" s="22" t="s">
        <v>42</v>
      </c>
      <c r="D12" s="22" t="s">
        <v>43</v>
      </c>
      <c r="E12" s="28">
        <f t="shared" ref="E12:E19" si="2">K12*L12*I12*F12/(J12*H12*M12*G12)</f>
        <v>1</v>
      </c>
      <c r="F12" s="2">
        <v>4481522</v>
      </c>
      <c r="G12" s="3">
        <v>4481522</v>
      </c>
      <c r="H12" s="3">
        <v>4564734</v>
      </c>
      <c r="I12" s="11">
        <v>4564734</v>
      </c>
      <c r="J12" s="10">
        <v>5451153</v>
      </c>
      <c r="K12" s="3">
        <v>5451153</v>
      </c>
      <c r="L12" s="3">
        <v>4371751</v>
      </c>
      <c r="M12" s="11">
        <v>4371751</v>
      </c>
    </row>
    <row r="13" spans="1:13" x14ac:dyDescent="0.2">
      <c r="A13" s="17" t="s">
        <v>8</v>
      </c>
      <c r="B13" s="32" t="s">
        <v>7</v>
      </c>
      <c r="C13" s="22" t="s">
        <v>42</v>
      </c>
      <c r="D13" s="22" t="s">
        <v>43</v>
      </c>
      <c r="E13" s="25">
        <f t="shared" si="2"/>
        <v>0.23233183943146848</v>
      </c>
      <c r="F13" s="2">
        <v>2132807</v>
      </c>
      <c r="G13" s="3">
        <v>4481522</v>
      </c>
      <c r="H13" s="3">
        <v>8327873</v>
      </c>
      <c r="I13" s="11">
        <v>4564734</v>
      </c>
      <c r="J13" s="10">
        <v>9161302</v>
      </c>
      <c r="K13" s="3">
        <v>5451153</v>
      </c>
      <c r="L13" s="3">
        <v>6543733</v>
      </c>
      <c r="M13" s="11">
        <v>4371751</v>
      </c>
    </row>
    <row r="14" spans="1:13" x14ac:dyDescent="0.2">
      <c r="A14" s="17" t="s">
        <v>8</v>
      </c>
      <c r="B14" s="32" t="s">
        <v>44</v>
      </c>
      <c r="C14" s="22" t="s">
        <v>42</v>
      </c>
      <c r="D14" s="22" t="s">
        <v>44</v>
      </c>
      <c r="E14" s="28">
        <f t="shared" si="2"/>
        <v>1</v>
      </c>
      <c r="F14" s="2">
        <v>5184183</v>
      </c>
      <c r="G14" s="3">
        <v>5184183</v>
      </c>
      <c r="H14" s="3">
        <v>8018564</v>
      </c>
      <c r="I14" s="11">
        <v>8018564</v>
      </c>
      <c r="J14" s="10">
        <v>6632021</v>
      </c>
      <c r="K14" s="3">
        <v>6632021</v>
      </c>
      <c r="L14" s="3">
        <v>7770015</v>
      </c>
      <c r="M14" s="11">
        <v>7770015</v>
      </c>
    </row>
    <row r="15" spans="1:13" x14ac:dyDescent="0.2">
      <c r="A15" s="17" t="s">
        <v>8</v>
      </c>
      <c r="B15" s="32" t="s">
        <v>10</v>
      </c>
      <c r="C15" s="22" t="s">
        <v>42</v>
      </c>
      <c r="D15" s="22" t="s">
        <v>44</v>
      </c>
      <c r="E15" s="25">
        <f t="shared" si="2"/>
        <v>0.23664609316473564</v>
      </c>
      <c r="F15" s="2">
        <v>1950927</v>
      </c>
      <c r="G15" s="3">
        <v>5184183</v>
      </c>
      <c r="H15" s="3">
        <v>8075085</v>
      </c>
      <c r="I15" s="11">
        <v>8018564</v>
      </c>
      <c r="J15" s="10">
        <v>8108045</v>
      </c>
      <c r="K15" s="3">
        <v>6632021</v>
      </c>
      <c r="L15" s="3">
        <v>6015632</v>
      </c>
      <c r="M15" s="11">
        <v>7770015</v>
      </c>
    </row>
    <row r="16" spans="1:13" x14ac:dyDescent="0.2">
      <c r="A16" s="17" t="s">
        <v>8</v>
      </c>
      <c r="B16" s="32" t="s">
        <v>45</v>
      </c>
      <c r="C16" s="22" t="s">
        <v>42</v>
      </c>
      <c r="D16" s="22" t="s">
        <v>45</v>
      </c>
      <c r="E16" s="28">
        <f t="shared" si="2"/>
        <v>1</v>
      </c>
      <c r="F16" s="2">
        <v>2583421</v>
      </c>
      <c r="G16" s="3">
        <v>2583421</v>
      </c>
      <c r="H16" s="3">
        <v>4564734</v>
      </c>
      <c r="I16" s="11">
        <v>4564734</v>
      </c>
      <c r="J16" s="10">
        <v>3756305</v>
      </c>
      <c r="K16" s="3">
        <v>3756305</v>
      </c>
      <c r="L16" s="3">
        <v>4371751</v>
      </c>
      <c r="M16" s="11">
        <v>4371751</v>
      </c>
    </row>
    <row r="17" spans="1:13" x14ac:dyDescent="0.2">
      <c r="A17" s="17" t="s">
        <v>8</v>
      </c>
      <c r="B17" s="32" t="s">
        <v>13</v>
      </c>
      <c r="C17" s="22" t="s">
        <v>42</v>
      </c>
      <c r="D17" s="22" t="s">
        <v>45</v>
      </c>
      <c r="E17" s="25">
        <f t="shared" si="2"/>
        <v>0.6579401006083937</v>
      </c>
      <c r="F17" s="2">
        <v>2336413</v>
      </c>
      <c r="G17" s="3">
        <v>2583421</v>
      </c>
      <c r="H17" s="3">
        <v>8327873</v>
      </c>
      <c r="I17" s="11">
        <v>4564734</v>
      </c>
      <c r="J17" s="10">
        <v>4236239</v>
      </c>
      <c r="K17" s="3">
        <v>3756305</v>
      </c>
      <c r="L17" s="3">
        <v>6543733</v>
      </c>
      <c r="M17" s="11">
        <v>4371751</v>
      </c>
    </row>
    <row r="18" spans="1:13" x14ac:dyDescent="0.2">
      <c r="A18" s="17" t="s">
        <v>8</v>
      </c>
      <c r="B18" s="32" t="s">
        <v>46</v>
      </c>
      <c r="C18" s="22" t="s">
        <v>42</v>
      </c>
      <c r="D18" s="22" t="s">
        <v>46</v>
      </c>
      <c r="E18" s="28">
        <f t="shared" si="2"/>
        <v>1</v>
      </c>
      <c r="F18" s="2">
        <v>2547725</v>
      </c>
      <c r="G18" s="3">
        <v>2547725</v>
      </c>
      <c r="H18" s="3">
        <v>8018564</v>
      </c>
      <c r="I18" s="11">
        <v>8018564</v>
      </c>
      <c r="J18" s="10">
        <v>3735337</v>
      </c>
      <c r="K18" s="3">
        <v>3735337</v>
      </c>
      <c r="L18" s="3">
        <v>7770015</v>
      </c>
      <c r="M18" s="11">
        <v>7770015</v>
      </c>
    </row>
    <row r="19" spans="1:13" ht="17" thickBot="1" x14ac:dyDescent="0.25">
      <c r="A19" s="18" t="s">
        <v>8</v>
      </c>
      <c r="B19" s="34" t="s">
        <v>16</v>
      </c>
      <c r="C19" s="23" t="s">
        <v>42</v>
      </c>
      <c r="D19" s="20" t="s">
        <v>46</v>
      </c>
      <c r="E19" s="26">
        <f t="shared" si="2"/>
        <v>0.46556042829942018</v>
      </c>
      <c r="F19" s="12">
        <v>1398674</v>
      </c>
      <c r="G19" s="13">
        <v>2547725</v>
      </c>
      <c r="H19" s="13">
        <v>8075085</v>
      </c>
      <c r="I19" s="14">
        <v>8018564</v>
      </c>
      <c r="J19" s="12">
        <v>3386309</v>
      </c>
      <c r="K19" s="13">
        <v>3735337</v>
      </c>
      <c r="L19" s="13">
        <v>6015632</v>
      </c>
      <c r="M19" s="33">
        <v>7770015</v>
      </c>
    </row>
    <row r="21" spans="1:13" x14ac:dyDescent="0.2">
      <c r="A21" s="43" t="s">
        <v>32</v>
      </c>
      <c r="B21" s="43"/>
      <c r="C21" s="43"/>
      <c r="D21" s="43"/>
      <c r="E21" s="43"/>
    </row>
    <row r="23" spans="1:13" x14ac:dyDescent="0.2">
      <c r="A23" s="35" t="s">
        <v>23</v>
      </c>
      <c r="B23" s="35"/>
      <c r="C23" s="35"/>
      <c r="D23" s="35"/>
      <c r="E23" s="35"/>
    </row>
    <row r="24" spans="1:13" x14ac:dyDescent="0.2">
      <c r="A24" s="29" t="s">
        <v>24</v>
      </c>
      <c r="B24" s="29"/>
      <c r="C24" s="31"/>
      <c r="D24" s="29"/>
      <c r="E24" s="29"/>
    </row>
    <row r="25" spans="1:13" x14ac:dyDescent="0.2">
      <c r="A25" s="29" t="s">
        <v>25</v>
      </c>
      <c r="B25" s="29"/>
      <c r="C25" s="31"/>
      <c r="D25" s="29"/>
      <c r="E25" s="29"/>
    </row>
    <row r="26" spans="1:13" x14ac:dyDescent="0.2">
      <c r="A26" s="29" t="s">
        <v>26</v>
      </c>
      <c r="B26" s="29"/>
      <c r="C26" s="31"/>
      <c r="D26" s="29"/>
      <c r="E26" s="29"/>
    </row>
    <row r="27" spans="1:13" x14ac:dyDescent="0.2">
      <c r="A27" s="35" t="s">
        <v>30</v>
      </c>
      <c r="B27" s="35"/>
      <c r="C27" s="35"/>
      <c r="D27" s="35"/>
      <c r="E27" s="35"/>
    </row>
    <row r="28" spans="1:13" x14ac:dyDescent="0.2">
      <c r="A28" s="35" t="s">
        <v>29</v>
      </c>
      <c r="B28" s="35"/>
      <c r="C28" s="35"/>
      <c r="D28" s="35"/>
      <c r="E28" s="35"/>
    </row>
    <row r="29" spans="1:13" x14ac:dyDescent="0.2">
      <c r="A29" s="35" t="s">
        <v>28</v>
      </c>
      <c r="B29" s="35"/>
      <c r="C29" s="35"/>
      <c r="D29" s="35"/>
      <c r="E29" s="35"/>
    </row>
    <row r="30" spans="1:13" x14ac:dyDescent="0.2">
      <c r="A30" s="35" t="s">
        <v>27</v>
      </c>
      <c r="B30" s="35"/>
      <c r="C30" s="35"/>
      <c r="D30" s="35"/>
      <c r="E30" s="35"/>
    </row>
    <row r="31" spans="1:13" x14ac:dyDescent="0.2">
      <c r="A31" s="29"/>
      <c r="B31" s="29"/>
      <c r="C31" s="31"/>
      <c r="D31" s="29"/>
      <c r="E31" s="29"/>
    </row>
    <row r="32" spans="1:13" x14ac:dyDescent="0.2">
      <c r="A32" s="30" t="s">
        <v>35</v>
      </c>
      <c r="B32" s="30"/>
      <c r="C32" s="31"/>
      <c r="D32" s="30"/>
      <c r="E32" s="30"/>
      <c r="F32" s="30"/>
    </row>
    <row r="33" spans="1:12" x14ac:dyDescent="0.2">
      <c r="A33" s="29"/>
      <c r="B33" s="29"/>
      <c r="C33" s="31"/>
      <c r="D33" s="29"/>
      <c r="E33" s="29"/>
    </row>
    <row r="34" spans="1:12" x14ac:dyDescent="0.2">
      <c r="A34" s="30" t="s">
        <v>39</v>
      </c>
      <c r="B34" s="30"/>
      <c r="C34" s="31"/>
      <c r="D34" s="30"/>
      <c r="E34" s="30"/>
      <c r="F34" s="30"/>
      <c r="G34" s="30"/>
    </row>
    <row r="35" spans="1:12" x14ac:dyDescent="0.2">
      <c r="A35" s="35" t="s">
        <v>31</v>
      </c>
      <c r="B35" s="35"/>
      <c r="C35" s="35"/>
      <c r="D35" s="35"/>
      <c r="E35" s="35"/>
    </row>
    <row r="37" spans="1:12" x14ac:dyDescent="0.2">
      <c r="A37" s="30" t="s">
        <v>36</v>
      </c>
      <c r="B37" s="30"/>
      <c r="C37" s="31"/>
      <c r="D37" s="30"/>
      <c r="E37" s="30"/>
      <c r="F37" s="30"/>
    </row>
    <row r="38" spans="1:12" x14ac:dyDescent="0.2">
      <c r="A38" s="35" t="s">
        <v>33</v>
      </c>
      <c r="B38" s="35"/>
      <c r="C38" s="35"/>
      <c r="D38" s="35"/>
      <c r="E38" s="35"/>
    </row>
    <row r="39" spans="1:12" x14ac:dyDescent="0.2">
      <c r="A39" s="29" t="s">
        <v>34</v>
      </c>
      <c r="B39" s="29"/>
      <c r="C39" s="31"/>
      <c r="D39" s="29"/>
      <c r="E39" s="29"/>
      <c r="F39" s="29"/>
      <c r="G39" s="29"/>
      <c r="H39" s="29"/>
      <c r="I39" s="29"/>
      <c r="J39" s="29"/>
      <c r="K39" s="29"/>
      <c r="L39" s="29"/>
    </row>
    <row r="41" spans="1:12" x14ac:dyDescent="0.2">
      <c r="A41" s="30" t="s">
        <v>37</v>
      </c>
      <c r="B41" s="30"/>
      <c r="C41" s="31"/>
      <c r="D41" s="30"/>
      <c r="E41" s="30"/>
      <c r="F41" s="30"/>
      <c r="G41" s="30"/>
    </row>
    <row r="42" spans="1:12" x14ac:dyDescent="0.2">
      <c r="A42" s="35" t="s">
        <v>38</v>
      </c>
      <c r="B42" s="35"/>
      <c r="C42" s="35"/>
      <c r="D42" s="35"/>
      <c r="E42" s="35"/>
    </row>
  </sheetData>
  <mergeCells count="16">
    <mergeCell ref="F2:I2"/>
    <mergeCell ref="J2:M2"/>
    <mergeCell ref="A2:A3"/>
    <mergeCell ref="A23:E23"/>
    <mergeCell ref="A21:E21"/>
    <mergeCell ref="D2:D3"/>
    <mergeCell ref="B2:B3"/>
    <mergeCell ref="E2:E3"/>
    <mergeCell ref="A42:E42"/>
    <mergeCell ref="A38:E38"/>
    <mergeCell ref="C2:C3"/>
    <mergeCell ref="A27:E27"/>
    <mergeCell ref="A28:E28"/>
    <mergeCell ref="A29:E29"/>
    <mergeCell ref="A30:E30"/>
    <mergeCell ref="A35:E3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200401_TableS2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Juerg Mueller</cp:lastModifiedBy>
  <dcterms:created xsi:type="dcterms:W3CDTF">2020-04-01T14:34:01Z</dcterms:created>
  <dcterms:modified xsi:type="dcterms:W3CDTF">2020-10-12T12:59:13Z</dcterms:modified>
</cp:coreProperties>
</file>