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" yWindow="220" windowWidth="9830" windowHeight="7340" activeTab="1"/>
  </bookViews>
  <sheets>
    <sheet name="Figure 2B" sheetId="2" r:id="rId1"/>
    <sheet name="Figure 2I" sheetId="1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3" i="2"/>
  <c r="H3" i="2"/>
  <c r="G3" i="2"/>
  <c r="G4" i="2" l="1"/>
  <c r="G5" i="2"/>
  <c r="G6" i="2"/>
  <c r="G7" i="2"/>
  <c r="G8" i="2"/>
  <c r="G9" i="2"/>
  <c r="G10" i="2"/>
  <c r="G11" i="2"/>
  <c r="G12" i="2"/>
  <c r="G13" i="2"/>
  <c r="H4" i="2"/>
  <c r="H5" i="2"/>
  <c r="H6" i="2"/>
  <c r="H7" i="2"/>
  <c r="H8" i="2"/>
  <c r="H9" i="2"/>
  <c r="H10" i="2"/>
  <c r="H11" i="2"/>
  <c r="H12" i="2"/>
  <c r="H13" i="2"/>
</calcChain>
</file>

<file path=xl/sharedStrings.xml><?xml version="1.0" encoding="utf-8"?>
<sst xmlns="http://schemas.openxmlformats.org/spreadsheetml/2006/main" count="20" uniqueCount="20">
  <si>
    <t>average</t>
  </si>
  <si>
    <t>Ctrl</t>
  </si>
  <si>
    <t>Figure 2I</t>
  </si>
  <si>
    <t>Figure 2B</t>
  </si>
  <si>
    <t>Dynein</t>
  </si>
  <si>
    <t>Dynactin</t>
  </si>
  <si>
    <t xml:space="preserve">mean </t>
  </si>
  <si>
    <t>sem</t>
  </si>
  <si>
    <t>NUMA</t>
  </si>
  <si>
    <t>NUMB</t>
  </si>
  <si>
    <t>CENPA</t>
  </si>
  <si>
    <t>KNSTRN</t>
  </si>
  <si>
    <t>GPSM2</t>
  </si>
  <si>
    <t>CLASP1</t>
  </si>
  <si>
    <t>SPAG5</t>
  </si>
  <si>
    <t>PAR3</t>
  </si>
  <si>
    <t>INSC</t>
  </si>
  <si>
    <t>% change</t>
  </si>
  <si>
    <t>% of protein expression cKO/ctrl (normalized to GAPDH)</t>
  </si>
  <si>
    <t>Diaph3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</si>
</sst>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1" fillId="0" borderId="0" xfId="1" applyFont="1"/>
    <xf numFmtId="0" fontId="0" fillId="0" borderId="0" xfId="0" applyAlignment="1">
      <alignment horizont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70" zoomScaleNormal="70" workbookViewId="0">
      <selection activeCell="F3" sqref="F3"/>
    </sheetView>
  </sheetViews>
  <sheetFormatPr defaultRowHeight="15.5" x14ac:dyDescent="0.35"/>
  <cols>
    <col min="2" max="2" width="12.33203125" customWidth="1"/>
    <col min="3" max="3" width="11.5" customWidth="1"/>
    <col min="4" max="4" width="11.58203125" customWidth="1"/>
    <col min="5" max="5" width="12.4140625" customWidth="1"/>
  </cols>
  <sheetData>
    <row r="1" spans="1:10" x14ac:dyDescent="0.35">
      <c r="A1" t="s">
        <v>3</v>
      </c>
    </row>
    <row r="2" spans="1:10" x14ac:dyDescent="0.35">
      <c r="B2" s="3" t="s">
        <v>18</v>
      </c>
      <c r="C2" s="3"/>
      <c r="D2" s="3"/>
      <c r="E2" s="3"/>
      <c r="G2" t="s">
        <v>6</v>
      </c>
      <c r="H2" t="s">
        <v>7</v>
      </c>
      <c r="J2" t="s">
        <v>17</v>
      </c>
    </row>
    <row r="3" spans="1:10" x14ac:dyDescent="0.35">
      <c r="A3" t="s">
        <v>4</v>
      </c>
      <c r="B3">
        <v>41.026364656379101</v>
      </c>
      <c r="C3">
        <v>93.190939978250427</v>
      </c>
      <c r="D3">
        <v>70.237261905692009</v>
      </c>
      <c r="E3">
        <v>63.743495061957248</v>
      </c>
      <c r="G3">
        <f>AVERAGE(B3:E3)</f>
        <v>67.049515400569703</v>
      </c>
      <c r="H3">
        <f>STDEV(B3:E3)/SQRT(COUNT(B3:E3))</f>
        <v>10.730291825270781</v>
      </c>
      <c r="J3">
        <f>G3-100</f>
        <v>-32.950484599430297</v>
      </c>
    </row>
    <row r="4" spans="1:10" x14ac:dyDescent="0.35">
      <c r="A4" t="s">
        <v>8</v>
      </c>
      <c r="B4">
        <v>100.00628220181763</v>
      </c>
      <c r="C4">
        <v>90.055968640437428</v>
      </c>
      <c r="D4">
        <v>56.425195244864391</v>
      </c>
      <c r="E4">
        <v>50.02183992565179</v>
      </c>
      <c r="G4">
        <f t="shared" ref="G4:G13" si="0">AVERAGE(B4:E4)</f>
        <v>74.127321503192803</v>
      </c>
      <c r="H4">
        <f t="shared" ref="H4:H13" si="1">STDEV(B4:E4)/SQRT(COUNT(B4:E4))</f>
        <v>12.308133904776119</v>
      </c>
      <c r="J4">
        <f t="shared" ref="J4:J13" si="2">G4-100</f>
        <v>-25.872678496807197</v>
      </c>
    </row>
    <row r="5" spans="1:10" x14ac:dyDescent="0.35">
      <c r="A5" t="s">
        <v>10</v>
      </c>
      <c r="B5">
        <v>54.298297148381749</v>
      </c>
      <c r="C5">
        <v>89.300317275495402</v>
      </c>
      <c r="D5">
        <v>20.634293770829899</v>
      </c>
      <c r="E5">
        <v>26.626276823391819</v>
      </c>
      <c r="G5">
        <f t="shared" si="0"/>
        <v>47.714796254524728</v>
      </c>
      <c r="H5">
        <f t="shared" si="1"/>
        <v>15.681138641617832</v>
      </c>
      <c r="J5">
        <f t="shared" si="2"/>
        <v>-52.285203745475272</v>
      </c>
    </row>
    <row r="6" spans="1:10" x14ac:dyDescent="0.35">
      <c r="A6" t="s">
        <v>11</v>
      </c>
      <c r="B6">
        <v>14.294689518322045</v>
      </c>
      <c r="C6">
        <v>89.096749634561846</v>
      </c>
      <c r="D6">
        <v>47.911350909492903</v>
      </c>
      <c r="E6">
        <v>25.507887686324565</v>
      </c>
      <c r="G6">
        <f t="shared" si="0"/>
        <v>44.202669437175345</v>
      </c>
      <c r="H6">
        <f t="shared" si="1"/>
        <v>16.5156866911707</v>
      </c>
      <c r="J6">
        <f t="shared" si="2"/>
        <v>-55.797330562824655</v>
      </c>
    </row>
    <row r="7" spans="1:10" x14ac:dyDescent="0.35">
      <c r="A7" t="s">
        <v>9</v>
      </c>
      <c r="B7">
        <v>37.99050787299867</v>
      </c>
      <c r="C7">
        <v>71.529585906388093</v>
      </c>
      <c r="D7">
        <v>75.862923689215322</v>
      </c>
      <c r="E7">
        <v>69.543455306635195</v>
      </c>
      <c r="G7">
        <f t="shared" si="0"/>
        <v>63.731618193809318</v>
      </c>
      <c r="H7">
        <f t="shared" si="1"/>
        <v>8.6812013600435058</v>
      </c>
      <c r="J7">
        <f t="shared" si="2"/>
        <v>-36.268381806190682</v>
      </c>
    </row>
    <row r="8" spans="1:10" x14ac:dyDescent="0.35">
      <c r="A8" t="s">
        <v>5</v>
      </c>
      <c r="B8">
        <v>59.261762097009033</v>
      </c>
      <c r="C8">
        <v>91.999202781351883</v>
      </c>
      <c r="D8">
        <v>81.675230116343911</v>
      </c>
      <c r="E8">
        <v>82.538666661723596</v>
      </c>
      <c r="G8">
        <f t="shared" si="0"/>
        <v>78.868715414107101</v>
      </c>
      <c r="H8">
        <f t="shared" si="1"/>
        <v>6.9413458338062615</v>
      </c>
      <c r="J8">
        <f t="shared" si="2"/>
        <v>-21.131284585892899</v>
      </c>
    </row>
    <row r="9" spans="1:10" x14ac:dyDescent="0.35">
      <c r="A9" t="s">
        <v>12</v>
      </c>
      <c r="B9">
        <v>45.040630942341373</v>
      </c>
      <c r="C9">
        <v>47.751399048399399</v>
      </c>
      <c r="D9">
        <v>61.87314986103852</v>
      </c>
      <c r="E9">
        <v>59.447669538789214</v>
      </c>
      <c r="G9">
        <f t="shared" si="0"/>
        <v>53.528212347642125</v>
      </c>
      <c r="H9">
        <f t="shared" si="1"/>
        <v>4.184182173637498</v>
      </c>
      <c r="J9">
        <f t="shared" si="2"/>
        <v>-46.471787652357875</v>
      </c>
    </row>
    <row r="10" spans="1:10" x14ac:dyDescent="0.35">
      <c r="A10" t="s">
        <v>13</v>
      </c>
      <c r="B10">
        <v>79.295024726416614</v>
      </c>
      <c r="C10">
        <v>92.692684743203387</v>
      </c>
      <c r="D10">
        <v>87.352697070484467</v>
      </c>
      <c r="E10">
        <v>96.89015023811173</v>
      </c>
      <c r="G10">
        <f t="shared" si="0"/>
        <v>89.057639194554056</v>
      </c>
      <c r="H10">
        <f t="shared" si="1"/>
        <v>3.7944834330920645</v>
      </c>
      <c r="J10">
        <f t="shared" si="2"/>
        <v>-10.942360805445944</v>
      </c>
    </row>
    <row r="11" spans="1:10" x14ac:dyDescent="0.35">
      <c r="A11" t="s">
        <v>16</v>
      </c>
      <c r="B11">
        <v>30.96332330520471</v>
      </c>
      <c r="C11">
        <v>91.524712537698335</v>
      </c>
      <c r="D11">
        <v>80.106118118927981</v>
      </c>
      <c r="E11">
        <v>83.384355447633595</v>
      </c>
      <c r="G11">
        <f t="shared" si="0"/>
        <v>71.494627352366152</v>
      </c>
      <c r="H11">
        <f t="shared" si="1"/>
        <v>13.721984573720514</v>
      </c>
      <c r="J11">
        <f t="shared" si="2"/>
        <v>-28.505372647633848</v>
      </c>
    </row>
    <row r="12" spans="1:10" x14ac:dyDescent="0.35">
      <c r="A12" t="s">
        <v>15</v>
      </c>
      <c r="B12">
        <v>28.861997216176974</v>
      </c>
      <c r="C12">
        <v>62.61398461355958</v>
      </c>
      <c r="D12">
        <v>71.97875025747885</v>
      </c>
      <c r="E12">
        <v>69.755346730980676</v>
      </c>
      <c r="G12">
        <f t="shared" si="0"/>
        <v>58.30251970454902</v>
      </c>
      <c r="H12">
        <f t="shared" si="1"/>
        <v>10.014737569719543</v>
      </c>
      <c r="J12">
        <f t="shared" si="2"/>
        <v>-41.69748029545098</v>
      </c>
    </row>
    <row r="13" spans="1:10" x14ac:dyDescent="0.35">
      <c r="A13" t="s">
        <v>14</v>
      </c>
      <c r="B13">
        <v>34.242994265670518</v>
      </c>
      <c r="C13">
        <v>84.502520755055585</v>
      </c>
      <c r="D13">
        <v>71.149021489654316</v>
      </c>
      <c r="E13">
        <v>61.561205402958407</v>
      </c>
      <c r="G13">
        <f t="shared" si="0"/>
        <v>62.86393547833471</v>
      </c>
      <c r="H13">
        <f t="shared" si="1"/>
        <v>10.636910596835875</v>
      </c>
      <c r="J13">
        <f t="shared" si="2"/>
        <v>-37.13606452166529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="85" zoomScaleNormal="85" workbookViewId="0">
      <selection activeCell="E9" sqref="E9"/>
    </sheetView>
  </sheetViews>
  <sheetFormatPr defaultRowHeight="15.5" x14ac:dyDescent="0.35"/>
  <sheetData>
    <row r="1" spans="1:3" x14ac:dyDescent="0.35">
      <c r="A1" t="s">
        <v>2</v>
      </c>
    </row>
    <row r="2" spans="1:3" x14ac:dyDescent="0.35">
      <c r="A2" s="1"/>
      <c r="B2" s="2" t="s">
        <v>1</v>
      </c>
      <c r="C2" s="2" t="s">
        <v>19</v>
      </c>
    </row>
    <row r="3" spans="1:3" x14ac:dyDescent="0.35">
      <c r="A3" s="1"/>
      <c r="B3" s="1">
        <v>2.1323529411764706</v>
      </c>
      <c r="C3" s="1">
        <v>0.98555956678700363</v>
      </c>
    </row>
    <row r="4" spans="1:3" x14ac:dyDescent="0.35">
      <c r="A4" s="1"/>
      <c r="B4" s="1">
        <v>2.2753036437246963</v>
      </c>
      <c r="C4" s="1">
        <v>0.35618556701030923</v>
      </c>
    </row>
    <row r="5" spans="1:3" x14ac:dyDescent="0.35">
      <c r="A5" s="1"/>
      <c r="B5" s="1">
        <v>1.9577464788732395</v>
      </c>
      <c r="C5" s="1">
        <v>5.0670241286863274E-2</v>
      </c>
    </row>
    <row r="6" spans="1:3" x14ac:dyDescent="0.35">
      <c r="A6" s="1"/>
      <c r="B6" s="1"/>
      <c r="C6" s="1"/>
    </row>
    <row r="7" spans="1:3" x14ac:dyDescent="0.35">
      <c r="A7" s="1" t="s">
        <v>0</v>
      </c>
      <c r="B7" s="1">
        <v>2.1218010212581357</v>
      </c>
      <c r="C7" s="1">
        <v>0.46413845836139206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2B</vt:lpstr>
      <vt:lpstr>Figure 2I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2021-03-10T15:47:35Z</dcterms:created>
  <dcterms:modified xsi:type="dcterms:W3CDTF">2021-03-12T16:01:24Z</dcterms:modified>
</cp:coreProperties>
</file>