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pier EVA\Revision 2\"/>
    </mc:Choice>
  </mc:AlternateContent>
  <xr:revisionPtr revIDLastSave="0" documentId="8_{E2856687-7C74-45BD-A9CF-5ECE9CD32DBD}" xr6:coauthVersionLast="45" xr6:coauthVersionMax="45" xr10:uidLastSave="{00000000-0000-0000-0000-000000000000}"/>
  <bookViews>
    <workbookView xWindow="4800" yWindow="2460" windowWidth="14400" windowHeight="7360" firstSheet="2" activeTab="3" xr2:uid="{00000000-000D-0000-FFFF-FFFF00000000}"/>
  </bookViews>
  <sheets>
    <sheet name="Figure 4C,F,I" sheetId="1" r:id="rId1"/>
    <sheet name="Figure 4K" sheetId="3" r:id="rId2"/>
    <sheet name="Figure 4L" sheetId="2" r:id="rId3"/>
    <sheet name="Figure 4P-S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B25" i="4"/>
  <c r="C17" i="4"/>
  <c r="B17" i="4"/>
  <c r="C33" i="4"/>
  <c r="B33" i="4"/>
  <c r="D11" i="2" l="1"/>
  <c r="B12" i="2" s="1"/>
  <c r="C28" i="1" l="1"/>
  <c r="B28" i="1"/>
  <c r="C18" i="1"/>
  <c r="B18" i="1"/>
  <c r="C9" i="1"/>
  <c r="B9" i="1"/>
  <c r="C9" i="4" l="1"/>
  <c r="B9" i="4"/>
  <c r="D6" i="2" l="1"/>
  <c r="C7" i="2" s="1"/>
  <c r="B7" i="2" l="1"/>
  <c r="C12" i="2"/>
</calcChain>
</file>

<file path=xl/sharedStrings.xml><?xml version="1.0" encoding="utf-8"?>
<sst xmlns="http://schemas.openxmlformats.org/spreadsheetml/2006/main" count="47" uniqueCount="21">
  <si>
    <t>Figure 4C, F, I</t>
  </si>
  <si>
    <t>Figure 4C</t>
  </si>
  <si>
    <t>Pax6</t>
  </si>
  <si>
    <t>Ctrl</t>
  </si>
  <si>
    <t>cKO</t>
  </si>
  <si>
    <t>mean</t>
  </si>
  <si>
    <t>Figure 4F</t>
  </si>
  <si>
    <t>Tbr2</t>
  </si>
  <si>
    <t>Figure 4I</t>
  </si>
  <si>
    <t>Tbr1</t>
  </si>
  <si>
    <t>Figure 4</t>
  </si>
  <si>
    <t>Figure 4L</t>
  </si>
  <si>
    <t>Planar</t>
  </si>
  <si>
    <t>Non-planar</t>
  </si>
  <si>
    <t>count</t>
  </si>
  <si>
    <t>%</t>
  </si>
  <si>
    <t>Figure 4P-S</t>
  </si>
  <si>
    <t>Figure 4P</t>
  </si>
  <si>
    <t>Figure 4Q</t>
  </si>
  <si>
    <t>Figure 4R</t>
  </si>
  <si>
    <t>Figure 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</si>
</sst>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2" fillId="0" borderId="0" xfId="2" applyFill="1"/>
    <xf numFmtId="0" fontId="0" fillId="0" borderId="0" xfId="0" applyFill="1"/>
    <xf numFmtId="1" fontId="2" fillId="0" borderId="0" xfId="2" applyNumberFormat="1" applyFill="1"/>
    <xf numFmtId="0" fontId="3" fillId="0" borderId="0" xfId="1" applyFont="1" applyBorder="1"/>
    <xf numFmtId="0" fontId="4" fillId="0" borderId="0" xfId="0" applyFont="1" applyBorder="1"/>
    <xf numFmtId="164" fontId="3" fillId="0" borderId="0" xfId="1" applyNumberFormat="1" applyFont="1" applyBorder="1"/>
    <xf numFmtId="0" fontId="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</cellXfs>
  <cellStyles count="3">
    <cellStyle name="Normal" xfId="0" builtinId="0"/>
    <cellStyle name="一般 2" xfId="1" xr:uid="{00000000-0005-0000-0000-000001000000}"/>
    <cellStyle name="中等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opLeftCell="A7" workbookViewId="0">
      <selection activeCell="B23" sqref="B23"/>
    </sheetView>
  </sheetViews>
  <sheetFormatPr defaultColWidth="9" defaultRowHeight="15.5" x14ac:dyDescent="0.35"/>
  <sheetData>
    <row r="1" spans="1:3" x14ac:dyDescent="0.35">
      <c r="A1" t="s">
        <v>0</v>
      </c>
    </row>
    <row r="3" spans="1:3" x14ac:dyDescent="0.35">
      <c r="A3" t="s">
        <v>1</v>
      </c>
      <c r="B3" t="s">
        <v>2</v>
      </c>
    </row>
    <row r="4" spans="1:3" x14ac:dyDescent="0.35">
      <c r="B4" t="s">
        <v>3</v>
      </c>
      <c r="C4" t="s">
        <v>4</v>
      </c>
    </row>
    <row r="5" spans="1:3" x14ac:dyDescent="0.35">
      <c r="B5">
        <v>752</v>
      </c>
      <c r="C5">
        <v>406</v>
      </c>
    </row>
    <row r="6" spans="1:3" x14ac:dyDescent="0.35">
      <c r="B6">
        <v>751</v>
      </c>
      <c r="C6">
        <v>553</v>
      </c>
    </row>
    <row r="7" spans="1:3" x14ac:dyDescent="0.35">
      <c r="B7">
        <v>855</v>
      </c>
      <c r="C7">
        <v>546</v>
      </c>
    </row>
    <row r="9" spans="1:3" x14ac:dyDescent="0.35">
      <c r="A9" t="s">
        <v>5</v>
      </c>
      <c r="B9">
        <f>AVERAGE(B5:B7)</f>
        <v>786</v>
      </c>
      <c r="C9">
        <f>AVERAGE(C5:C7)</f>
        <v>501.66666666666669</v>
      </c>
    </row>
    <row r="12" spans="1:3" x14ac:dyDescent="0.35">
      <c r="A12" t="s">
        <v>6</v>
      </c>
      <c r="B12" t="s">
        <v>7</v>
      </c>
    </row>
    <row r="13" spans="1:3" x14ac:dyDescent="0.35">
      <c r="B13" t="s">
        <v>3</v>
      </c>
      <c r="C13" t="s">
        <v>4</v>
      </c>
    </row>
    <row r="14" spans="1:3" x14ac:dyDescent="0.35">
      <c r="B14">
        <v>360</v>
      </c>
      <c r="C14">
        <v>227</v>
      </c>
    </row>
    <row r="15" spans="1:3" x14ac:dyDescent="0.35">
      <c r="B15">
        <v>349</v>
      </c>
      <c r="C15">
        <v>231</v>
      </c>
    </row>
    <row r="16" spans="1:3" x14ac:dyDescent="0.35">
      <c r="B16">
        <v>309</v>
      </c>
      <c r="C16">
        <v>243</v>
      </c>
    </row>
    <row r="18" spans="1:3" x14ac:dyDescent="0.35">
      <c r="A18" t="s">
        <v>5</v>
      </c>
      <c r="B18">
        <f>AVERAGE(B14:B16)</f>
        <v>339.33333333333331</v>
      </c>
      <c r="C18">
        <f>AVERAGE(C14:C16)</f>
        <v>233.66666666666666</v>
      </c>
    </row>
    <row r="22" spans="1:3" x14ac:dyDescent="0.35">
      <c r="A22" t="s">
        <v>8</v>
      </c>
      <c r="B22" t="s">
        <v>9</v>
      </c>
    </row>
    <row r="23" spans="1:3" x14ac:dyDescent="0.35">
      <c r="B23" t="s">
        <v>3</v>
      </c>
      <c r="C23" t="s">
        <v>4</v>
      </c>
    </row>
    <row r="24" spans="1:3" x14ac:dyDescent="0.35">
      <c r="B24">
        <v>560</v>
      </c>
      <c r="C24">
        <v>424</v>
      </c>
    </row>
    <row r="25" spans="1:3" x14ac:dyDescent="0.35">
      <c r="B25">
        <v>510</v>
      </c>
      <c r="C25">
        <v>406</v>
      </c>
    </row>
    <row r="26" spans="1:3" x14ac:dyDescent="0.35">
      <c r="B26">
        <v>502</v>
      </c>
      <c r="C26">
        <v>382</v>
      </c>
    </row>
    <row r="28" spans="1:3" x14ac:dyDescent="0.35">
      <c r="A28" t="s">
        <v>5</v>
      </c>
      <c r="B28">
        <f>AVERAGE(B24:B26)</f>
        <v>524</v>
      </c>
      <c r="C28">
        <f>AVERAGE(C24:C26)</f>
        <v>404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4"/>
  <sheetViews>
    <sheetView topLeftCell="A34" zoomScale="70" zoomScaleNormal="70" workbookViewId="0">
      <selection activeCell="A76" sqref="A1:B1048576"/>
    </sheetView>
  </sheetViews>
  <sheetFormatPr defaultColWidth="9" defaultRowHeight="15.5" x14ac:dyDescent="0.35"/>
  <cols>
    <col min="1" max="1" width="8.58203125" style="5"/>
    <col min="2" max="2" width="12.25" style="5" bestFit="1" customWidth="1"/>
  </cols>
  <sheetData>
    <row r="1" spans="1:2" x14ac:dyDescent="0.35">
      <c r="A1" s="4" t="s">
        <v>3</v>
      </c>
      <c r="B1" s="4" t="s">
        <v>4</v>
      </c>
    </row>
    <row r="2" spans="1:2" x14ac:dyDescent="0.35">
      <c r="A2" s="4">
        <v>1.734</v>
      </c>
      <c r="B2" s="4">
        <v>7.9560000000000004</v>
      </c>
    </row>
    <row r="3" spans="1:2" x14ac:dyDescent="0.35">
      <c r="A3" s="4">
        <v>1.8919999999999999</v>
      </c>
      <c r="B3" s="4">
        <v>8.9619999999999997</v>
      </c>
    </row>
    <row r="4" spans="1:2" x14ac:dyDescent="0.35">
      <c r="A4" s="4">
        <v>3.73</v>
      </c>
      <c r="B4" s="4">
        <v>13.654</v>
      </c>
    </row>
    <row r="5" spans="1:2" x14ac:dyDescent="0.35">
      <c r="A5" s="4">
        <v>13.314</v>
      </c>
      <c r="B5" s="4">
        <v>20.283000000000001</v>
      </c>
    </row>
    <row r="6" spans="1:2" x14ac:dyDescent="0.35">
      <c r="A6" s="4">
        <v>2.379</v>
      </c>
      <c r="B6" s="4">
        <v>23.12</v>
      </c>
    </row>
    <row r="7" spans="1:2" x14ac:dyDescent="0.35">
      <c r="A7" s="4">
        <v>12.487</v>
      </c>
      <c r="B7" s="4">
        <v>24.818000000000001</v>
      </c>
    </row>
    <row r="8" spans="1:2" x14ac:dyDescent="0.35">
      <c r="A8" s="4">
        <v>22.693999999999999</v>
      </c>
      <c r="B8" s="4">
        <v>28.053999999999998</v>
      </c>
    </row>
    <row r="9" spans="1:2" x14ac:dyDescent="0.35">
      <c r="A9" s="4">
        <v>3.1480000000000001</v>
      </c>
      <c r="B9" s="4">
        <v>26.178999999999998</v>
      </c>
    </row>
    <row r="10" spans="1:2" x14ac:dyDescent="0.35">
      <c r="A10" s="4">
        <v>6.4969999999999999</v>
      </c>
      <c r="B10" s="4">
        <v>10.259</v>
      </c>
    </row>
    <row r="11" spans="1:2" x14ac:dyDescent="0.35">
      <c r="A11" s="4">
        <v>10.782999999999999</v>
      </c>
      <c r="B11" s="4">
        <v>25.649000000000001</v>
      </c>
    </row>
    <row r="12" spans="1:2" x14ac:dyDescent="0.35">
      <c r="A12" s="4">
        <v>16.913</v>
      </c>
      <c r="B12" s="4">
        <v>30.901</v>
      </c>
    </row>
    <row r="13" spans="1:2" x14ac:dyDescent="0.35">
      <c r="A13" s="4">
        <v>1.087</v>
      </c>
      <c r="B13" s="4">
        <v>39.701000000000001</v>
      </c>
    </row>
    <row r="14" spans="1:2" x14ac:dyDescent="0.35">
      <c r="A14" s="4">
        <v>9.6539999999999999</v>
      </c>
      <c r="B14" s="4">
        <v>39.914999999999999</v>
      </c>
    </row>
    <row r="15" spans="1:2" x14ac:dyDescent="0.35">
      <c r="A15" s="4">
        <v>5.3819999999999997</v>
      </c>
      <c r="B15" s="4">
        <v>41.905999999999999</v>
      </c>
    </row>
    <row r="16" spans="1:2" x14ac:dyDescent="0.35">
      <c r="A16" s="4">
        <v>18.201000000000001</v>
      </c>
      <c r="B16" s="4">
        <v>42.954999999999998</v>
      </c>
    </row>
    <row r="17" spans="1:2" x14ac:dyDescent="0.35">
      <c r="A17" s="4">
        <v>20.193000000000001</v>
      </c>
      <c r="B17" s="4">
        <v>54.664999999999999</v>
      </c>
    </row>
    <row r="18" spans="1:2" x14ac:dyDescent="0.35">
      <c r="A18" s="4">
        <v>13.113</v>
      </c>
      <c r="B18" s="4">
        <v>55.439</v>
      </c>
    </row>
    <row r="19" spans="1:2" x14ac:dyDescent="0.35">
      <c r="A19" s="4">
        <v>2.9729999999999999</v>
      </c>
      <c r="B19" s="4">
        <v>56.216999999999999</v>
      </c>
    </row>
    <row r="20" spans="1:2" x14ac:dyDescent="0.35">
      <c r="A20" s="4">
        <v>16.388999999999999</v>
      </c>
      <c r="B20" s="4">
        <v>59.78</v>
      </c>
    </row>
    <row r="21" spans="1:2" x14ac:dyDescent="0.35">
      <c r="A21" s="4">
        <v>16.448</v>
      </c>
      <c r="B21" s="4">
        <v>60.499000000000002</v>
      </c>
    </row>
    <row r="22" spans="1:2" x14ac:dyDescent="0.35">
      <c r="A22" s="4">
        <v>16.741</v>
      </c>
      <c r="B22" s="4">
        <v>64.278999999999996</v>
      </c>
    </row>
    <row r="23" spans="1:2" x14ac:dyDescent="0.35">
      <c r="A23" s="4">
        <v>49.598999999999997</v>
      </c>
      <c r="B23" s="4">
        <v>66.12</v>
      </c>
    </row>
    <row r="24" spans="1:2" x14ac:dyDescent="0.35">
      <c r="A24" s="4">
        <v>57.640999999999998</v>
      </c>
      <c r="B24" s="4">
        <v>88.679000000000002</v>
      </c>
    </row>
    <row r="25" spans="1:2" x14ac:dyDescent="0.35">
      <c r="A25" s="4">
        <v>3.073</v>
      </c>
      <c r="B25" s="4">
        <v>69.474000000000004</v>
      </c>
    </row>
    <row r="26" spans="1:2" x14ac:dyDescent="0.35">
      <c r="A26" s="4">
        <v>3.3279999999999998</v>
      </c>
      <c r="B26" s="4">
        <v>72.947000000000003</v>
      </c>
    </row>
    <row r="27" spans="1:2" x14ac:dyDescent="0.35">
      <c r="A27" s="4">
        <v>5.5110000000000001</v>
      </c>
      <c r="B27" s="4">
        <v>6.08</v>
      </c>
    </row>
    <row r="28" spans="1:2" x14ac:dyDescent="0.35">
      <c r="A28" s="4">
        <v>5.85</v>
      </c>
      <c r="B28" s="4">
        <v>7.7750000000000004</v>
      </c>
    </row>
    <row r="29" spans="1:2" x14ac:dyDescent="0.35">
      <c r="A29" s="4">
        <v>21.097000000000001</v>
      </c>
      <c r="B29" s="4">
        <v>8.5619999999999994</v>
      </c>
    </row>
    <row r="30" spans="1:2" x14ac:dyDescent="0.35">
      <c r="A30" s="4">
        <v>3.0190000000000001</v>
      </c>
      <c r="B30" s="4">
        <v>10.692</v>
      </c>
    </row>
    <row r="31" spans="1:2" x14ac:dyDescent="0.35">
      <c r="A31" s="4">
        <v>11.648999999999999</v>
      </c>
      <c r="B31" s="4">
        <v>12.510999999999999</v>
      </c>
    </row>
    <row r="32" spans="1:2" x14ac:dyDescent="0.35">
      <c r="A32" s="4">
        <v>5.0987</v>
      </c>
      <c r="B32" s="4">
        <v>16.545999999999999</v>
      </c>
    </row>
    <row r="33" spans="1:2" x14ac:dyDescent="0.35">
      <c r="A33" s="4">
        <v>10.63</v>
      </c>
      <c r="B33" s="4">
        <v>17.416</v>
      </c>
    </row>
    <row r="34" spans="1:2" x14ac:dyDescent="0.35">
      <c r="A34" s="4">
        <v>1.6930000000000001</v>
      </c>
      <c r="B34" s="4">
        <v>20.407</v>
      </c>
    </row>
    <row r="35" spans="1:2" x14ac:dyDescent="0.35">
      <c r="A35" s="4">
        <v>4.1180000000000003</v>
      </c>
      <c r="B35" s="4">
        <v>24.652999999999999</v>
      </c>
    </row>
    <row r="36" spans="1:2" x14ac:dyDescent="0.35">
      <c r="A36" s="4">
        <v>6.1020000000000003</v>
      </c>
      <c r="B36" s="4">
        <v>25.373000000000001</v>
      </c>
    </row>
    <row r="37" spans="1:2" x14ac:dyDescent="0.35">
      <c r="A37" s="4">
        <v>1.0329999999999999</v>
      </c>
      <c r="B37" s="4">
        <v>29.34</v>
      </c>
    </row>
    <row r="38" spans="1:2" x14ac:dyDescent="0.35">
      <c r="A38" s="4">
        <v>0.39700000000000002</v>
      </c>
      <c r="B38" s="4">
        <v>32.369999999999997</v>
      </c>
    </row>
    <row r="39" spans="1:2" x14ac:dyDescent="0.35">
      <c r="A39" s="4">
        <v>3.556</v>
      </c>
      <c r="B39" s="4">
        <v>41.042999999999999</v>
      </c>
    </row>
    <row r="40" spans="1:2" x14ac:dyDescent="0.35">
      <c r="A40" s="4">
        <v>7.0979999999999999</v>
      </c>
      <c r="B40" s="4">
        <v>49.851999999999997</v>
      </c>
    </row>
    <row r="41" spans="1:2" x14ac:dyDescent="0.35">
      <c r="A41" s="4">
        <v>18.559000000000001</v>
      </c>
      <c r="B41" s="4">
        <v>58.353999999999999</v>
      </c>
    </row>
    <row r="42" spans="1:2" x14ac:dyDescent="0.35">
      <c r="A42" s="4">
        <v>8.4009999999999998</v>
      </c>
      <c r="B42" s="4">
        <v>61.762</v>
      </c>
    </row>
    <row r="43" spans="1:2" x14ac:dyDescent="0.35">
      <c r="A43" s="4">
        <v>8.5980000000000008</v>
      </c>
      <c r="B43" s="4">
        <v>64.929000000000002</v>
      </c>
    </row>
    <row r="44" spans="1:2" x14ac:dyDescent="0.35">
      <c r="A44" s="4">
        <v>9.1750000000000007</v>
      </c>
      <c r="B44" s="4">
        <v>73.519000000000005</v>
      </c>
    </row>
    <row r="45" spans="1:2" x14ac:dyDescent="0.35">
      <c r="A45" s="4">
        <v>12.89</v>
      </c>
      <c r="B45" s="4">
        <v>3.6589999999999998</v>
      </c>
    </row>
    <row r="46" spans="1:2" x14ac:dyDescent="0.35">
      <c r="A46" s="4">
        <v>14.265000000000001</v>
      </c>
      <c r="B46" s="4">
        <v>4.2889999999999997</v>
      </c>
    </row>
    <row r="47" spans="1:2" x14ac:dyDescent="0.35">
      <c r="A47" s="4">
        <v>19.302</v>
      </c>
      <c r="B47" s="4">
        <v>4.367</v>
      </c>
    </row>
    <row r="48" spans="1:2" x14ac:dyDescent="0.35">
      <c r="A48" s="4">
        <v>21.170999999999999</v>
      </c>
      <c r="B48" s="4">
        <v>4.63</v>
      </c>
    </row>
    <row r="49" spans="1:2" x14ac:dyDescent="0.35">
      <c r="A49" s="4">
        <v>24.792999999999999</v>
      </c>
      <c r="B49" s="4">
        <v>5.0720000000000001</v>
      </c>
    </row>
    <row r="50" spans="1:2" x14ac:dyDescent="0.35">
      <c r="A50" s="4">
        <v>27.754000000000001</v>
      </c>
      <c r="B50" s="4">
        <v>5.4640000000000004</v>
      </c>
    </row>
    <row r="51" spans="1:2" x14ac:dyDescent="0.35">
      <c r="A51" s="4">
        <v>68.281000000000006</v>
      </c>
      <c r="B51" s="4">
        <v>8.3369999999999997</v>
      </c>
    </row>
    <row r="52" spans="1:2" x14ac:dyDescent="0.35">
      <c r="A52" s="4">
        <v>79.983999999999995</v>
      </c>
      <c r="B52" s="4">
        <v>11.46</v>
      </c>
    </row>
    <row r="53" spans="1:2" x14ac:dyDescent="0.35">
      <c r="A53" s="4">
        <v>0.42699999999999999</v>
      </c>
      <c r="B53" s="4">
        <v>12.077999999999999</v>
      </c>
    </row>
    <row r="54" spans="1:2" x14ac:dyDescent="0.35">
      <c r="A54" s="4">
        <v>2.2829999999999999</v>
      </c>
      <c r="B54" s="4">
        <v>13.087</v>
      </c>
    </row>
    <row r="55" spans="1:2" x14ac:dyDescent="0.35">
      <c r="A55" s="4">
        <v>2.5579999999999998</v>
      </c>
      <c r="B55" s="4">
        <v>13.394</v>
      </c>
    </row>
    <row r="56" spans="1:2" x14ac:dyDescent="0.35">
      <c r="A56" s="4">
        <v>2.6040000000000001</v>
      </c>
      <c r="B56" s="4">
        <v>18.742999999999999</v>
      </c>
    </row>
    <row r="57" spans="1:2" x14ac:dyDescent="0.35">
      <c r="A57" s="4">
        <v>2.8439999999999999</v>
      </c>
      <c r="B57" s="4">
        <v>24.556999999999999</v>
      </c>
    </row>
    <row r="58" spans="1:2" x14ac:dyDescent="0.35">
      <c r="A58" s="4">
        <v>3.4969999999999999</v>
      </c>
      <c r="B58" s="4">
        <v>26.608000000000001</v>
      </c>
    </row>
    <row r="59" spans="1:2" x14ac:dyDescent="0.35">
      <c r="A59" s="4">
        <v>4.1429999999999998</v>
      </c>
      <c r="B59" s="4">
        <v>26.760999999999999</v>
      </c>
    </row>
    <row r="60" spans="1:2" x14ac:dyDescent="0.35">
      <c r="A60" s="4">
        <v>5.0039999999999996</v>
      </c>
      <c r="B60" s="4">
        <v>28.558</v>
      </c>
    </row>
    <row r="61" spans="1:2" x14ac:dyDescent="0.35">
      <c r="A61" s="4">
        <v>6.6390000000000002</v>
      </c>
      <c r="B61" s="4">
        <v>32.749000000000002</v>
      </c>
    </row>
    <row r="62" spans="1:2" x14ac:dyDescent="0.35">
      <c r="A62" s="4">
        <v>6.7290000000000001</v>
      </c>
      <c r="B62" s="4">
        <v>35.045000000000002</v>
      </c>
    </row>
    <row r="63" spans="1:2" x14ac:dyDescent="0.35">
      <c r="A63" s="4">
        <v>6.843</v>
      </c>
      <c r="B63" s="4">
        <v>35.289000000000001</v>
      </c>
    </row>
    <row r="64" spans="1:2" x14ac:dyDescent="0.35">
      <c r="A64" s="4">
        <v>6.915</v>
      </c>
      <c r="B64" s="4">
        <v>39.271000000000001</v>
      </c>
    </row>
    <row r="65" spans="1:2" x14ac:dyDescent="0.35">
      <c r="A65" s="4">
        <v>7.585</v>
      </c>
      <c r="B65" s="4">
        <v>41.975999999999999</v>
      </c>
    </row>
    <row r="66" spans="1:2" x14ac:dyDescent="0.35">
      <c r="A66" s="4">
        <v>8.1389999999999993</v>
      </c>
      <c r="B66" s="4">
        <v>47.424999999999997</v>
      </c>
    </row>
    <row r="67" spans="1:2" x14ac:dyDescent="0.35">
      <c r="A67" s="4">
        <v>8.3339999999999996</v>
      </c>
      <c r="B67" s="4">
        <v>48.857999999999997</v>
      </c>
    </row>
    <row r="68" spans="1:2" x14ac:dyDescent="0.35">
      <c r="A68" s="4">
        <v>8.8109999999999999</v>
      </c>
      <c r="B68" s="4">
        <v>50.145000000000003</v>
      </c>
    </row>
    <row r="69" spans="1:2" x14ac:dyDescent="0.35">
      <c r="A69" s="4">
        <v>9.3320000000000007</v>
      </c>
      <c r="B69" s="4">
        <v>52.856000000000002</v>
      </c>
    </row>
    <row r="70" spans="1:2" x14ac:dyDescent="0.35">
      <c r="A70" s="4">
        <v>9.8559999999999999</v>
      </c>
      <c r="B70" s="4">
        <v>53.802</v>
      </c>
    </row>
    <row r="71" spans="1:2" x14ac:dyDescent="0.35">
      <c r="A71" s="4">
        <v>10.962999999999999</v>
      </c>
      <c r="B71" s="4">
        <v>56.542999999999999</v>
      </c>
    </row>
    <row r="72" spans="1:2" x14ac:dyDescent="0.35">
      <c r="A72" s="4">
        <v>13.917999999999999</v>
      </c>
      <c r="B72" s="4">
        <v>57.71</v>
      </c>
    </row>
    <row r="73" spans="1:2" x14ac:dyDescent="0.35">
      <c r="A73" s="4">
        <v>14.262</v>
      </c>
      <c r="B73" s="4">
        <v>59.697000000000003</v>
      </c>
    </row>
    <row r="74" spans="1:2" x14ac:dyDescent="0.35">
      <c r="A74" s="4">
        <v>14.327999999999999</v>
      </c>
      <c r="B74" s="4">
        <v>64.091999999999999</v>
      </c>
    </row>
    <row r="75" spans="1:2" x14ac:dyDescent="0.35">
      <c r="A75" s="4">
        <v>14.393000000000001</v>
      </c>
      <c r="B75" s="4">
        <v>69.763999999999996</v>
      </c>
    </row>
    <row r="76" spans="1:2" x14ac:dyDescent="0.35">
      <c r="A76" s="4">
        <v>18.768999999999998</v>
      </c>
      <c r="B76" s="4">
        <v>73.253</v>
      </c>
    </row>
    <row r="77" spans="1:2" x14ac:dyDescent="0.35">
      <c r="A77" s="4">
        <v>19.373999999999999</v>
      </c>
      <c r="B77" s="4">
        <v>76.022000000000006</v>
      </c>
    </row>
    <row r="78" spans="1:2" x14ac:dyDescent="0.35">
      <c r="A78" s="4">
        <v>19.855</v>
      </c>
      <c r="B78" s="4">
        <v>80.213999999999999</v>
      </c>
    </row>
    <row r="79" spans="1:2" x14ac:dyDescent="0.35">
      <c r="A79" s="4">
        <v>21.448</v>
      </c>
      <c r="B79" s="4">
        <v>82.51</v>
      </c>
    </row>
    <row r="80" spans="1:2" x14ac:dyDescent="0.35">
      <c r="A80" s="4">
        <v>21.93</v>
      </c>
      <c r="B80" s="4">
        <v>84.164000000000001</v>
      </c>
    </row>
    <row r="81" spans="1:2" x14ac:dyDescent="0.35">
      <c r="A81" s="4">
        <v>23.22</v>
      </c>
      <c r="B81" s="4">
        <v>86.57</v>
      </c>
    </row>
    <row r="82" spans="1:2" x14ac:dyDescent="0.35">
      <c r="A82" s="4">
        <v>29.427</v>
      </c>
      <c r="B82" s="4">
        <v>88.122</v>
      </c>
    </row>
    <row r="83" spans="1:2" x14ac:dyDescent="0.35">
      <c r="A83" s="4">
        <v>37.978999999999999</v>
      </c>
      <c r="B83" s="4"/>
    </row>
    <row r="84" spans="1:2" x14ac:dyDescent="0.35">
      <c r="A84" s="4">
        <v>41.433999999999997</v>
      </c>
      <c r="B84" s="4"/>
    </row>
    <row r="85" spans="1:2" x14ac:dyDescent="0.35">
      <c r="A85" s="4">
        <v>63.076999999999998</v>
      </c>
      <c r="B85" s="4"/>
    </row>
    <row r="86" spans="1:2" x14ac:dyDescent="0.35">
      <c r="A86" s="4">
        <v>65.283000000000001</v>
      </c>
      <c r="B86" s="4"/>
    </row>
    <row r="87" spans="1:2" x14ac:dyDescent="0.35">
      <c r="A87" s="4">
        <v>69.299000000000007</v>
      </c>
      <c r="B87" s="4"/>
    </row>
    <row r="88" spans="1:2" x14ac:dyDescent="0.35">
      <c r="A88" s="4">
        <v>70.447000000000003</v>
      </c>
      <c r="B88" s="4"/>
    </row>
    <row r="89" spans="1:2" x14ac:dyDescent="0.35">
      <c r="A89" s="4">
        <v>73.33</v>
      </c>
      <c r="B89" s="4"/>
    </row>
    <row r="90" spans="1:2" x14ac:dyDescent="0.35">
      <c r="A90" s="4">
        <v>76.430000000000007</v>
      </c>
      <c r="B90" s="4"/>
    </row>
    <row r="91" spans="1:2" x14ac:dyDescent="0.35">
      <c r="B91" s="4"/>
    </row>
    <row r="92" spans="1:2" x14ac:dyDescent="0.35">
      <c r="A92" s="4"/>
      <c r="B92" s="4"/>
    </row>
    <row r="93" spans="1:2" x14ac:dyDescent="0.35">
      <c r="B93" s="4"/>
    </row>
    <row r="94" spans="1:2" x14ac:dyDescent="0.35">
      <c r="A94" s="4"/>
      <c r="B94" s="4"/>
    </row>
    <row r="95" spans="1:2" x14ac:dyDescent="0.35">
      <c r="B95" s="4"/>
    </row>
    <row r="96" spans="1:2" x14ac:dyDescent="0.35">
      <c r="B96" s="4"/>
    </row>
    <row r="97" spans="2:2" x14ac:dyDescent="0.35">
      <c r="B97" s="4"/>
    </row>
    <row r="98" spans="2:2" x14ac:dyDescent="0.35">
      <c r="B98" s="4"/>
    </row>
    <row r="99" spans="2:2" x14ac:dyDescent="0.35">
      <c r="B99" s="4"/>
    </row>
    <row r="100" spans="2:2" x14ac:dyDescent="0.35">
      <c r="B100" s="4"/>
    </row>
    <row r="102" spans="2:2" x14ac:dyDescent="0.35">
      <c r="B102" s="4"/>
    </row>
    <row r="104" spans="2:2" x14ac:dyDescent="0.35">
      <c r="B104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zoomScale="70" zoomScaleNormal="70" workbookViewId="0">
      <selection activeCell="Q26" sqref="Q26"/>
    </sheetView>
  </sheetViews>
  <sheetFormatPr defaultColWidth="9" defaultRowHeight="15.5" x14ac:dyDescent="0.35"/>
  <cols>
    <col min="2" max="2" width="10" bestFit="1" customWidth="1"/>
    <col min="3" max="3" width="11" bestFit="1" customWidth="1"/>
    <col min="4" max="4" width="11" customWidth="1"/>
  </cols>
  <sheetData>
    <row r="1" spans="1:10" x14ac:dyDescent="0.35">
      <c r="A1" t="s">
        <v>10</v>
      </c>
    </row>
    <row r="2" spans="1:10" x14ac:dyDescent="0.35">
      <c r="A2" t="s">
        <v>11</v>
      </c>
    </row>
    <row r="4" spans="1:10" x14ac:dyDescent="0.35">
      <c r="A4" t="s">
        <v>3</v>
      </c>
    </row>
    <row r="5" spans="1:10" x14ac:dyDescent="0.35">
      <c r="B5" t="s">
        <v>12</v>
      </c>
      <c r="C5" t="s">
        <v>13</v>
      </c>
    </row>
    <row r="6" spans="1:10" x14ac:dyDescent="0.35">
      <c r="A6" t="s">
        <v>14</v>
      </c>
      <c r="B6">
        <v>77</v>
      </c>
      <c r="C6">
        <v>12</v>
      </c>
      <c r="D6">
        <f>SUM(B6:C6)</f>
        <v>89</v>
      </c>
    </row>
    <row r="7" spans="1:10" x14ac:dyDescent="0.35">
      <c r="A7" t="s">
        <v>15</v>
      </c>
      <c r="B7">
        <f>B6/D6*100</f>
        <v>86.516853932584269</v>
      </c>
      <c r="C7">
        <f>C6/D6*100</f>
        <v>13.48314606741573</v>
      </c>
    </row>
    <row r="9" spans="1:10" x14ac:dyDescent="0.35">
      <c r="A9" t="s">
        <v>4</v>
      </c>
    </row>
    <row r="10" spans="1:10" x14ac:dyDescent="0.35">
      <c r="B10" t="s">
        <v>12</v>
      </c>
      <c r="C10" t="s">
        <v>13</v>
      </c>
    </row>
    <row r="11" spans="1:10" x14ac:dyDescent="0.35">
      <c r="A11" t="s">
        <v>14</v>
      </c>
      <c r="B11">
        <v>37</v>
      </c>
      <c r="C11">
        <v>44</v>
      </c>
      <c r="D11">
        <f>SUM(B11:C11)</f>
        <v>81</v>
      </c>
      <c r="F11" s="1"/>
      <c r="G11" s="1"/>
      <c r="H11" s="1"/>
      <c r="I11" s="1"/>
      <c r="J11" s="2"/>
    </row>
    <row r="12" spans="1:10" x14ac:dyDescent="0.35">
      <c r="A12" t="s">
        <v>15</v>
      </c>
      <c r="B12">
        <f>B11/D11*100</f>
        <v>45.679012345679013</v>
      </c>
      <c r="C12">
        <f>C11/D11*100</f>
        <v>54.320987654320987</v>
      </c>
      <c r="F12" s="1"/>
      <c r="G12" s="1"/>
      <c r="H12" s="1"/>
      <c r="I12" s="1"/>
      <c r="J12" s="2"/>
    </row>
    <row r="13" spans="1:10" x14ac:dyDescent="0.35">
      <c r="F13" s="1"/>
      <c r="G13" s="3"/>
      <c r="H13" s="3"/>
      <c r="I13" s="3"/>
      <c r="J13" s="2"/>
    </row>
    <row r="14" spans="1:10" x14ac:dyDescent="0.35">
      <c r="F14" s="1"/>
      <c r="G14" s="3"/>
      <c r="H14" s="3"/>
      <c r="I14" s="3"/>
      <c r="J14" s="2"/>
    </row>
    <row r="15" spans="1:10" x14ac:dyDescent="0.35">
      <c r="F15" s="2"/>
      <c r="G15" s="2"/>
      <c r="H15" s="2"/>
      <c r="I15" s="2"/>
      <c r="J1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tabSelected="1" topLeftCell="A25" zoomScale="70" zoomScaleNormal="70" workbookViewId="0">
      <selection activeCell="G6" sqref="G6"/>
    </sheetView>
  </sheetViews>
  <sheetFormatPr defaultColWidth="8.58203125" defaultRowHeight="15.5" x14ac:dyDescent="0.35"/>
  <cols>
    <col min="1" max="16384" width="8.58203125" style="7"/>
  </cols>
  <sheetData>
    <row r="1" spans="1:3" x14ac:dyDescent="0.35">
      <c r="A1" s="7" t="s">
        <v>16</v>
      </c>
    </row>
    <row r="3" spans="1:3" x14ac:dyDescent="0.35">
      <c r="A3" s="7" t="s">
        <v>17</v>
      </c>
    </row>
    <row r="4" spans="1:3" x14ac:dyDescent="0.35">
      <c r="B4" s="8" t="s">
        <v>3</v>
      </c>
      <c r="C4" s="8" t="s">
        <v>4</v>
      </c>
    </row>
    <row r="5" spans="1:3" x14ac:dyDescent="0.35">
      <c r="B5" s="9">
        <v>57.872340000000001</v>
      </c>
      <c r="C5" s="9">
        <v>47.887329999999999</v>
      </c>
    </row>
    <row r="6" spans="1:3" x14ac:dyDescent="0.35">
      <c r="B6" s="9">
        <v>52.134830000000001</v>
      </c>
      <c r="C6" s="9">
        <v>47.404060000000001</v>
      </c>
    </row>
    <row r="7" spans="1:3" x14ac:dyDescent="0.35">
      <c r="B7" s="9">
        <v>57.617190000000001</v>
      </c>
      <c r="C7" s="9">
        <v>47.309829999999998</v>
      </c>
    </row>
    <row r="9" spans="1:3" x14ac:dyDescent="0.35">
      <c r="A9" s="7" t="s">
        <v>5</v>
      </c>
      <c r="B9" s="7">
        <f>AVERAGE(B5:B7)</f>
        <v>55.874786666666665</v>
      </c>
      <c r="C9" s="7">
        <f>AVERAGE(C5:C7)</f>
        <v>47.533740000000002</v>
      </c>
    </row>
    <row r="11" spans="1:3" x14ac:dyDescent="0.35">
      <c r="A11" s="7" t="s">
        <v>18</v>
      </c>
    </row>
    <row r="12" spans="1:3" x14ac:dyDescent="0.35">
      <c r="B12" s="8" t="s">
        <v>3</v>
      </c>
      <c r="C12" s="8" t="s">
        <v>4</v>
      </c>
    </row>
    <row r="13" spans="1:3" x14ac:dyDescent="0.35">
      <c r="B13" s="7">
        <v>42.127699999999997</v>
      </c>
      <c r="C13" s="7">
        <v>52.112699999999997</v>
      </c>
    </row>
    <row r="14" spans="1:3" x14ac:dyDescent="0.35">
      <c r="B14" s="7">
        <v>47.865200000000002</v>
      </c>
      <c r="C14" s="7">
        <v>52.5959</v>
      </c>
    </row>
    <row r="15" spans="1:3" x14ac:dyDescent="0.35">
      <c r="B15" s="7">
        <v>42.382800000000003</v>
      </c>
      <c r="C15" s="7">
        <v>52.690199999999997</v>
      </c>
    </row>
    <row r="17" spans="1:3" x14ac:dyDescent="0.35">
      <c r="A17" s="7" t="s">
        <v>5</v>
      </c>
      <c r="B17" s="7">
        <f>AVERAGE(B13:B15)</f>
        <v>44.125233333333334</v>
      </c>
      <c r="C17" s="7">
        <f>AVERAGE(C13:C15)</f>
        <v>52.466266666666662</v>
      </c>
    </row>
    <row r="19" spans="1:3" x14ac:dyDescent="0.35">
      <c r="A19" s="7" t="s">
        <v>19</v>
      </c>
    </row>
    <row r="20" spans="1:3" x14ac:dyDescent="0.35">
      <c r="B20" s="8" t="s">
        <v>3</v>
      </c>
      <c r="C20" s="8" t="s">
        <v>4</v>
      </c>
    </row>
    <row r="21" spans="1:3" x14ac:dyDescent="0.35">
      <c r="B21" s="9">
        <v>0.72794000000000003</v>
      </c>
      <c r="C21" s="9">
        <v>1.0882400000000001</v>
      </c>
    </row>
    <row r="22" spans="1:3" x14ac:dyDescent="0.35">
      <c r="B22" s="9">
        <v>0.91810000000000003</v>
      </c>
      <c r="C22" s="9">
        <v>1.1095200000000001</v>
      </c>
    </row>
    <row r="23" spans="1:3" x14ac:dyDescent="0.35">
      <c r="B23" s="9">
        <v>0.73558999999999997</v>
      </c>
      <c r="C23" s="9">
        <v>1.1137300000000001</v>
      </c>
    </row>
    <row r="25" spans="1:3" x14ac:dyDescent="0.35">
      <c r="A25" s="7" t="s">
        <v>5</v>
      </c>
      <c r="B25" s="7">
        <f>AVERAGE(B21:B23)</f>
        <v>0.79387666666666679</v>
      </c>
      <c r="C25" s="7">
        <f>AVERAGE(C21:C23)</f>
        <v>1.1038300000000001</v>
      </c>
    </row>
    <row r="27" spans="1:3" x14ac:dyDescent="0.35">
      <c r="A27" s="7" t="s">
        <v>20</v>
      </c>
    </row>
    <row r="28" spans="1:3" x14ac:dyDescent="0.35">
      <c r="B28" s="8" t="s">
        <v>3</v>
      </c>
      <c r="C28" s="8" t="s">
        <v>4</v>
      </c>
    </row>
    <row r="29" spans="1:3" x14ac:dyDescent="0.35">
      <c r="B29" s="9">
        <v>3.8297870000000001</v>
      </c>
      <c r="C29" s="9">
        <v>4.225352</v>
      </c>
    </row>
    <row r="30" spans="1:3" x14ac:dyDescent="0.35">
      <c r="B30" s="9">
        <v>3.8202250000000002</v>
      </c>
      <c r="C30" s="9">
        <v>4.5146730000000002</v>
      </c>
    </row>
    <row r="31" spans="1:3" x14ac:dyDescent="0.35">
      <c r="B31" s="9">
        <v>3.7109380000000001</v>
      </c>
      <c r="C31" s="9">
        <v>4.4526899999999996</v>
      </c>
    </row>
    <row r="33" spans="1:3" x14ac:dyDescent="0.35">
      <c r="A33" s="7" t="s">
        <v>5</v>
      </c>
      <c r="B33" s="7">
        <f>AVERAGE(B29:B31)</f>
        <v>3.7869833333333336</v>
      </c>
      <c r="C33" s="7">
        <f>AVERAGE(C29:C31)</f>
        <v>4.3975716666666669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4C,F,I</vt:lpstr>
      <vt:lpstr>Figure 4K</vt:lpstr>
      <vt:lpstr>Figure 4L</vt:lpstr>
      <vt:lpstr>Figure 4P-S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HBKU local </cp:lastModifiedBy>
  <cp:revision/>
  <dcterms:created xsi:type="dcterms:W3CDTF">2021-03-10T15:20:00Z</dcterms:created>
  <dcterms:modified xsi:type="dcterms:W3CDTF">2021-04-19T07:50:17Z</dcterms:modified>
  <cp:category/>
  <cp:contentStatus/>
</cp:coreProperties>
</file>