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baruch.haimson\Desktop\"/>
    </mc:Choice>
  </mc:AlternateContent>
  <xr:revisionPtr revIDLastSave="0" documentId="13_ncr:1_{512FF162-5601-48CD-A21B-C2AD92777C00}" xr6:coauthVersionLast="47" xr6:coauthVersionMax="47" xr10:uidLastSave="{00000000-0000-0000-0000-000000000000}"/>
  <bookViews>
    <workbookView xWindow="3510" yWindow="2115" windowWidth="22680" windowHeight="140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" l="1"/>
  <c r="O13" i="1"/>
  <c r="N13" i="1"/>
  <c r="O12" i="1"/>
  <c r="N12" i="1"/>
  <c r="R12" i="1" s="1"/>
  <c r="S12" i="1" s="1"/>
  <c r="K13" i="1"/>
  <c r="J13" i="1"/>
  <c r="I13" i="1"/>
  <c r="H13" i="1"/>
  <c r="G13" i="1"/>
  <c r="K12" i="1"/>
  <c r="J12" i="1"/>
  <c r="I12" i="1"/>
  <c r="H12" i="1"/>
  <c r="G12" i="1"/>
  <c r="D3" i="1"/>
  <c r="D4" i="1"/>
  <c r="D5" i="1"/>
  <c r="D6" i="1"/>
  <c r="D7" i="1"/>
  <c r="D8" i="1"/>
  <c r="D9" i="1"/>
  <c r="D11" i="1"/>
  <c r="D12" i="1"/>
  <c r="D13" i="1"/>
  <c r="D14" i="1"/>
  <c r="D15" i="1"/>
  <c r="D16" i="1"/>
  <c r="D17" i="1"/>
  <c r="D18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7" i="1"/>
  <c r="D38" i="1"/>
  <c r="D39" i="1"/>
  <c r="D40" i="1"/>
  <c r="D41" i="1"/>
  <c r="D42" i="1"/>
  <c r="D2" i="1"/>
</calcChain>
</file>

<file path=xl/sharedStrings.xml><?xml version="1.0" encoding="utf-8"?>
<sst xmlns="http://schemas.openxmlformats.org/spreadsheetml/2006/main" count="25" uniqueCount="16">
  <si>
    <t>ControlA</t>
  </si>
  <si>
    <t>GFP</t>
  </si>
  <si>
    <t>Cherry</t>
  </si>
  <si>
    <t>ControlB</t>
  </si>
  <si>
    <t>dI2 A</t>
  </si>
  <si>
    <t>dI2 B</t>
  </si>
  <si>
    <t>dI2 C</t>
  </si>
  <si>
    <t>Avg:</t>
  </si>
  <si>
    <t>Std:</t>
  </si>
  <si>
    <t>Controls</t>
  </si>
  <si>
    <t>dI2</t>
  </si>
  <si>
    <t>All VSCT</t>
  </si>
  <si>
    <t>dI2 INs</t>
  </si>
  <si>
    <t>Ratio</t>
  </si>
  <si>
    <t>Non-dI2 VSCT axons</t>
  </si>
  <si>
    <t>dI2 VSCT axons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</si>
</sst>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tabSelected="1" workbookViewId="0">
      <selection activeCell="K20" sqref="K20"/>
    </sheetView>
  </sheetViews>
  <sheetFormatPr defaultRowHeight="14.25" x14ac:dyDescent="0.2"/>
  <sheetData>
    <row r="1" spans="1:23" x14ac:dyDescent="0.2">
      <c r="B1" t="s">
        <v>1</v>
      </c>
      <c r="C1" t="s">
        <v>2</v>
      </c>
      <c r="G1" t="s">
        <v>0</v>
      </c>
      <c r="H1" t="s">
        <v>3</v>
      </c>
      <c r="I1" t="s">
        <v>4</v>
      </c>
      <c r="J1" t="s">
        <v>5</v>
      </c>
      <c r="K1" t="s">
        <v>6</v>
      </c>
      <c r="N1" t="s">
        <v>9</v>
      </c>
      <c r="O1" t="s">
        <v>10</v>
      </c>
    </row>
    <row r="2" spans="1:23" x14ac:dyDescent="0.2">
      <c r="A2" t="s">
        <v>0</v>
      </c>
      <c r="B2">
        <v>29</v>
      </c>
      <c r="C2">
        <v>20</v>
      </c>
      <c r="D2">
        <f>C2/B2</f>
        <v>0.68965517241379315</v>
      </c>
      <c r="G2">
        <v>0.68965517241379315</v>
      </c>
      <c r="H2">
        <v>0.66666666666666663</v>
      </c>
      <c r="I2">
        <v>8.3333333333333329E-2</v>
      </c>
      <c r="J2">
        <v>7.1428571428571425E-2</v>
      </c>
      <c r="K2">
        <v>0.05</v>
      </c>
      <c r="N2">
        <v>0.58034187789592984</v>
      </c>
      <c r="O2">
        <v>5.4755138770484033E-2</v>
      </c>
    </row>
    <row r="3" spans="1:23" x14ac:dyDescent="0.2">
      <c r="B3">
        <v>44</v>
      </c>
      <c r="C3">
        <v>22</v>
      </c>
      <c r="D3">
        <f t="shared" ref="D3:D42" si="0">C3/B3</f>
        <v>0.5</v>
      </c>
      <c r="G3">
        <v>0.5</v>
      </c>
      <c r="H3">
        <v>0.52380952380952384</v>
      </c>
      <c r="I3">
        <v>1.8518518518518517E-2</v>
      </c>
      <c r="J3">
        <v>7.8947368421052627E-2</v>
      </c>
      <c r="K3">
        <v>4.1666666666666664E-2</v>
      </c>
      <c r="N3">
        <v>0.4624313186813187</v>
      </c>
      <c r="O3">
        <v>5.7447610179927576E-2</v>
      </c>
    </row>
    <row r="4" spans="1:23" x14ac:dyDescent="0.2">
      <c r="B4">
        <v>40</v>
      </c>
      <c r="C4">
        <v>25</v>
      </c>
      <c r="D4">
        <f t="shared" si="0"/>
        <v>0.625</v>
      </c>
      <c r="G4">
        <v>0.625</v>
      </c>
      <c r="H4">
        <v>0.5</v>
      </c>
      <c r="I4">
        <v>2.9411764705882353E-2</v>
      </c>
      <c r="J4">
        <v>2.1276595744680851E-2</v>
      </c>
      <c r="K4">
        <v>4.7619047619047616E-2</v>
      </c>
      <c r="O4">
        <v>3.8109281825252785E-2</v>
      </c>
    </row>
    <row r="5" spans="1:23" x14ac:dyDescent="0.2">
      <c r="B5">
        <v>41</v>
      </c>
      <c r="C5">
        <v>21</v>
      </c>
      <c r="D5">
        <f t="shared" si="0"/>
        <v>0.51219512195121952</v>
      </c>
      <c r="G5">
        <v>0.51219512195121952</v>
      </c>
      <c r="H5">
        <v>0.4</v>
      </c>
      <c r="I5">
        <v>8.6956521739130432E-2</v>
      </c>
      <c r="J5">
        <v>2.5974025974025976E-2</v>
      </c>
      <c r="K5">
        <v>2.6315789473684209E-2</v>
      </c>
    </row>
    <row r="6" spans="1:23" x14ac:dyDescent="0.2">
      <c r="B6">
        <v>61</v>
      </c>
      <c r="C6">
        <v>35</v>
      </c>
      <c r="D6">
        <f t="shared" si="0"/>
        <v>0.57377049180327866</v>
      </c>
      <c r="G6">
        <v>0.57377049180327866</v>
      </c>
      <c r="H6">
        <v>0.66666666666666663</v>
      </c>
      <c r="I6">
        <v>5.5555555555555552E-2</v>
      </c>
      <c r="J6">
        <v>3.3333333333333333E-2</v>
      </c>
      <c r="K6">
        <v>2.8571428571428571E-2</v>
      </c>
    </row>
    <row r="7" spans="1:23" x14ac:dyDescent="0.2">
      <c r="B7">
        <v>36</v>
      </c>
      <c r="C7">
        <v>24</v>
      </c>
      <c r="D7">
        <f t="shared" si="0"/>
        <v>0.66666666666666663</v>
      </c>
      <c r="G7">
        <v>0.66666666666666663</v>
      </c>
      <c r="H7">
        <v>0.38461538461538464</v>
      </c>
      <c r="J7">
        <v>2.3529411764705882E-2</v>
      </c>
      <c r="K7">
        <v>3.4482758620689655E-2</v>
      </c>
    </row>
    <row r="8" spans="1:23" x14ac:dyDescent="0.2">
      <c r="B8">
        <v>34</v>
      </c>
      <c r="C8">
        <v>24</v>
      </c>
      <c r="D8">
        <f t="shared" si="0"/>
        <v>0.70588235294117652</v>
      </c>
      <c r="G8">
        <v>0.70588235294117652</v>
      </c>
      <c r="H8">
        <v>0.25</v>
      </c>
      <c r="J8">
        <v>6.8181818181818177E-2</v>
      </c>
    </row>
    <row r="9" spans="1:23" x14ac:dyDescent="0.2">
      <c r="B9">
        <v>46</v>
      </c>
      <c r="C9">
        <v>17</v>
      </c>
      <c r="D9">
        <f t="shared" si="0"/>
        <v>0.36956521739130432</v>
      </c>
      <c r="G9">
        <v>0.36956521739130432</v>
      </c>
      <c r="H9">
        <v>0.30769230769230771</v>
      </c>
      <c r="J9">
        <v>9.0909090909090912E-2</v>
      </c>
    </row>
    <row r="10" spans="1:23" x14ac:dyDescent="0.2">
      <c r="J10">
        <v>0.10344827586206896</v>
      </c>
    </row>
    <row r="11" spans="1:23" x14ac:dyDescent="0.2">
      <c r="A11" t="s">
        <v>3</v>
      </c>
      <c r="B11">
        <v>15</v>
      </c>
      <c r="C11">
        <v>10</v>
      </c>
      <c r="D11">
        <f t="shared" si="0"/>
        <v>0.66666666666666663</v>
      </c>
      <c r="N11" t="s">
        <v>11</v>
      </c>
      <c r="O11" t="s">
        <v>12</v>
      </c>
      <c r="R11" t="s">
        <v>15</v>
      </c>
      <c r="S11" t="s">
        <v>14</v>
      </c>
      <c r="V11" t="s">
        <v>15</v>
      </c>
      <c r="W11" t="s">
        <v>14</v>
      </c>
    </row>
    <row r="12" spans="1:23" x14ac:dyDescent="0.2">
      <c r="B12">
        <v>21</v>
      </c>
      <c r="C12">
        <v>11</v>
      </c>
      <c r="D12">
        <f t="shared" si="0"/>
        <v>0.52380952380952384</v>
      </c>
      <c r="F12" t="s">
        <v>7</v>
      </c>
      <c r="G12">
        <f>AVERAGE(G2:G9)</f>
        <v>0.58034187789592984</v>
      </c>
      <c r="H12">
        <f t="shared" ref="H12" si="1">AVERAGE(H2:H9)</f>
        <v>0.4624313186813187</v>
      </c>
      <c r="I12">
        <f>AVERAGE(I2:I6)</f>
        <v>5.4755138770484033E-2</v>
      </c>
      <c r="J12">
        <f>AVERAGE(J2:J10)</f>
        <v>5.7447610179927576E-2</v>
      </c>
      <c r="K12">
        <f>AVERAGE(K2:K7)</f>
        <v>3.8109281825252785E-2</v>
      </c>
      <c r="M12" t="s">
        <v>7</v>
      </c>
      <c r="N12">
        <f>AVERAGE(N2:N3)</f>
        <v>0.52138659828862433</v>
      </c>
      <c r="O12">
        <f>AVERAGE(O2:O4)</f>
        <v>5.0104010258554793E-2</v>
      </c>
      <c r="Q12" t="s">
        <v>13</v>
      </c>
      <c r="R12">
        <f>O12/N12*100</f>
        <v>9.6097618203102879</v>
      </c>
      <c r="S12">
        <f>100-R12</f>
        <v>90.390238179689717</v>
      </c>
      <c r="V12">
        <v>9.61</v>
      </c>
      <c r="W12">
        <f>100-V12</f>
        <v>90.39</v>
      </c>
    </row>
    <row r="13" spans="1:23" x14ac:dyDescent="0.2">
      <c r="B13">
        <v>18</v>
      </c>
      <c r="C13">
        <v>9</v>
      </c>
      <c r="D13">
        <f t="shared" si="0"/>
        <v>0.5</v>
      </c>
      <c r="F13" t="s">
        <v>8</v>
      </c>
      <c r="G13">
        <f>_xlfn.STDEV.P(G2:G9)</f>
        <v>0.10765971024331879</v>
      </c>
      <c r="H13">
        <f t="shared" ref="H13" si="2">_xlfn.STDEV.P(H2:H9)</f>
        <v>0.14475283263185235</v>
      </c>
      <c r="I13">
        <f>_xlfn.STDEV.P(I2:I6)</f>
        <v>2.7603123710402074E-2</v>
      </c>
      <c r="J13">
        <f>_xlfn.STDEV.P(J2:J10)</f>
        <v>2.9887814980334586E-2</v>
      </c>
      <c r="K13">
        <f>_xlfn.STDEV.P(K2:K7)</f>
        <v>9.0156215182800072E-3</v>
      </c>
      <c r="M13" t="s">
        <v>8</v>
      </c>
      <c r="N13">
        <f>_xlfn.STDEV.P(N2:N3)</f>
        <v>5.8955279607305476E-2</v>
      </c>
      <c r="O13">
        <f>_xlfn.STDEV.P(O2:O4)</f>
        <v>8.5524843647588351E-3</v>
      </c>
    </row>
    <row r="14" spans="1:23" x14ac:dyDescent="0.2">
      <c r="B14">
        <v>25</v>
      </c>
      <c r="C14">
        <v>10</v>
      </c>
      <c r="D14">
        <f t="shared" si="0"/>
        <v>0.4</v>
      </c>
    </row>
    <row r="15" spans="1:23" x14ac:dyDescent="0.2">
      <c r="B15">
        <v>21</v>
      </c>
      <c r="C15">
        <v>14</v>
      </c>
      <c r="D15">
        <f t="shared" si="0"/>
        <v>0.66666666666666663</v>
      </c>
    </row>
    <row r="16" spans="1:23" x14ac:dyDescent="0.2">
      <c r="B16">
        <v>26</v>
      </c>
      <c r="C16">
        <v>10</v>
      </c>
      <c r="D16">
        <f t="shared" si="0"/>
        <v>0.38461538461538464</v>
      </c>
    </row>
    <row r="17" spans="1:4" x14ac:dyDescent="0.2">
      <c r="B17">
        <v>24</v>
      </c>
      <c r="C17">
        <v>6</v>
      </c>
      <c r="D17">
        <f t="shared" si="0"/>
        <v>0.25</v>
      </c>
    </row>
    <row r="18" spans="1:4" x14ac:dyDescent="0.2">
      <c r="B18">
        <v>26</v>
      </c>
      <c r="C18">
        <v>8</v>
      </c>
      <c r="D18">
        <f t="shared" si="0"/>
        <v>0.30769230769230771</v>
      </c>
    </row>
    <row r="21" spans="1:4" x14ac:dyDescent="0.2">
      <c r="A21" t="s">
        <v>4</v>
      </c>
      <c r="B21">
        <v>12</v>
      </c>
      <c r="C21">
        <v>1</v>
      </c>
      <c r="D21">
        <f t="shared" si="0"/>
        <v>8.3333333333333329E-2</v>
      </c>
    </row>
    <row r="22" spans="1:4" x14ac:dyDescent="0.2">
      <c r="B22">
        <v>54</v>
      </c>
      <c r="C22">
        <v>1</v>
      </c>
      <c r="D22">
        <f t="shared" si="0"/>
        <v>1.8518518518518517E-2</v>
      </c>
    </row>
    <row r="23" spans="1:4" x14ac:dyDescent="0.2">
      <c r="B23">
        <v>34</v>
      </c>
      <c r="C23">
        <v>1</v>
      </c>
      <c r="D23">
        <f t="shared" si="0"/>
        <v>2.9411764705882353E-2</v>
      </c>
    </row>
    <row r="24" spans="1:4" x14ac:dyDescent="0.2">
      <c r="B24">
        <v>23</v>
      </c>
      <c r="C24">
        <v>2</v>
      </c>
      <c r="D24">
        <f t="shared" si="0"/>
        <v>8.6956521739130432E-2</v>
      </c>
    </row>
    <row r="25" spans="1:4" x14ac:dyDescent="0.2">
      <c r="B25">
        <v>18</v>
      </c>
      <c r="C25">
        <v>1</v>
      </c>
      <c r="D25">
        <f t="shared" si="0"/>
        <v>5.5555555555555552E-2</v>
      </c>
    </row>
    <row r="27" spans="1:4" x14ac:dyDescent="0.2">
      <c r="A27" t="s">
        <v>5</v>
      </c>
      <c r="B27">
        <v>42</v>
      </c>
      <c r="C27">
        <v>3</v>
      </c>
      <c r="D27">
        <f t="shared" si="0"/>
        <v>7.1428571428571425E-2</v>
      </c>
    </row>
    <row r="28" spans="1:4" x14ac:dyDescent="0.2">
      <c r="B28">
        <v>38</v>
      </c>
      <c r="C28">
        <v>3</v>
      </c>
      <c r="D28">
        <f t="shared" si="0"/>
        <v>7.8947368421052627E-2</v>
      </c>
    </row>
    <row r="29" spans="1:4" x14ac:dyDescent="0.2">
      <c r="B29">
        <v>47</v>
      </c>
      <c r="C29">
        <v>1</v>
      </c>
      <c r="D29">
        <f t="shared" si="0"/>
        <v>2.1276595744680851E-2</v>
      </c>
    </row>
    <row r="30" spans="1:4" x14ac:dyDescent="0.2">
      <c r="B30">
        <v>77</v>
      </c>
      <c r="C30">
        <v>2</v>
      </c>
      <c r="D30">
        <f t="shared" si="0"/>
        <v>2.5974025974025976E-2</v>
      </c>
    </row>
    <row r="31" spans="1:4" x14ac:dyDescent="0.2">
      <c r="B31">
        <v>90</v>
      </c>
      <c r="C31">
        <v>3</v>
      </c>
      <c r="D31">
        <f t="shared" si="0"/>
        <v>3.3333333333333333E-2</v>
      </c>
    </row>
    <row r="32" spans="1:4" x14ac:dyDescent="0.2">
      <c r="B32">
        <v>85</v>
      </c>
      <c r="C32">
        <v>2</v>
      </c>
      <c r="D32">
        <f t="shared" si="0"/>
        <v>2.3529411764705882E-2</v>
      </c>
    </row>
    <row r="33" spans="1:4" x14ac:dyDescent="0.2">
      <c r="B33">
        <v>44</v>
      </c>
      <c r="C33">
        <v>3</v>
      </c>
      <c r="D33">
        <f t="shared" si="0"/>
        <v>6.8181818181818177E-2</v>
      </c>
    </row>
    <row r="34" spans="1:4" x14ac:dyDescent="0.2">
      <c r="B34">
        <v>33</v>
      </c>
      <c r="C34">
        <v>3</v>
      </c>
      <c r="D34">
        <f t="shared" si="0"/>
        <v>9.0909090909090912E-2</v>
      </c>
    </row>
    <row r="35" spans="1:4" x14ac:dyDescent="0.2">
      <c r="B35">
        <v>29</v>
      </c>
      <c r="C35">
        <v>3</v>
      </c>
      <c r="D35">
        <f t="shared" si="0"/>
        <v>0.10344827586206896</v>
      </c>
    </row>
    <row r="37" spans="1:4" x14ac:dyDescent="0.2">
      <c r="A37" t="s">
        <v>6</v>
      </c>
      <c r="B37">
        <v>20</v>
      </c>
      <c r="C37">
        <v>1</v>
      </c>
      <c r="D37">
        <f t="shared" si="0"/>
        <v>0.05</v>
      </c>
    </row>
    <row r="38" spans="1:4" x14ac:dyDescent="0.2">
      <c r="B38">
        <v>24</v>
      </c>
      <c r="C38">
        <v>1</v>
      </c>
      <c r="D38">
        <f t="shared" si="0"/>
        <v>4.1666666666666664E-2</v>
      </c>
    </row>
    <row r="39" spans="1:4" x14ac:dyDescent="0.2">
      <c r="B39">
        <v>21</v>
      </c>
      <c r="C39">
        <v>1</v>
      </c>
      <c r="D39">
        <f t="shared" si="0"/>
        <v>4.7619047619047616E-2</v>
      </c>
    </row>
    <row r="40" spans="1:4" x14ac:dyDescent="0.2">
      <c r="B40">
        <v>38</v>
      </c>
      <c r="C40">
        <v>1</v>
      </c>
      <c r="D40">
        <f t="shared" si="0"/>
        <v>2.6315789473684209E-2</v>
      </c>
    </row>
    <row r="41" spans="1:4" x14ac:dyDescent="0.2">
      <c r="B41">
        <v>35</v>
      </c>
      <c r="C41">
        <v>1</v>
      </c>
      <c r="D41">
        <f t="shared" si="0"/>
        <v>2.8571428571428571E-2</v>
      </c>
    </row>
    <row r="42" spans="1:4" x14ac:dyDescent="0.2">
      <c r="B42">
        <v>29</v>
      </c>
      <c r="C42">
        <v>1</v>
      </c>
      <c r="D42">
        <f t="shared" si="0"/>
        <v>3.4482758620689655E-2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Baruch Haimson</dc:creator>
  <cp:lastModifiedBy>baruch.haimson</cp:lastModifiedBy>
  <dcterms:created xsi:type="dcterms:W3CDTF">2020-07-14T14:10:48Z</dcterms:created>
  <dcterms:modified xsi:type="dcterms:W3CDTF">2021-08-01T13:52:59Z</dcterms:modified>
</cp:coreProperties>
</file>