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ra\Desktop\Dropbox\Crsh Paper\eLife Submission\Revised Submission\Source Data\"/>
    </mc:Choice>
  </mc:AlternateContent>
  <xr:revisionPtr revIDLastSave="0" documentId="13_ncr:1_{1DA9DD05-0B0B-4502-AD44-1B0DCFA33B9C}" xr6:coauthVersionLast="45" xr6:coauthVersionMax="45" xr10:uidLastSave="{00000000-0000-0000-0000-000000000000}"/>
  <bookViews>
    <workbookView xWindow="-120" yWindow="-120" windowWidth="20730" windowHeight="11160" xr2:uid="{98A71C50-A820-4304-8122-7DB6AC55C9B8}"/>
  </bookViews>
  <sheets>
    <sheet name="Fig8F" sheetId="1" r:id="rId1"/>
    <sheet name="Fig8 - figure supplement 1C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26" i="2" l="1"/>
  <c r="Y25" i="2"/>
  <c r="Y24" i="2"/>
  <c r="Y23" i="2"/>
  <c r="X25" i="2"/>
  <c r="X24" i="2"/>
  <c r="X23" i="2"/>
  <c r="W26" i="2"/>
  <c r="W25" i="2"/>
  <c r="W24" i="2"/>
  <c r="W23" i="2"/>
  <c r="V25" i="2"/>
  <c r="V24" i="2"/>
  <c r="V23" i="2"/>
  <c r="Y11" i="2"/>
  <c r="Y10" i="2"/>
  <c r="Y9" i="2"/>
  <c r="Y8" i="2"/>
  <c r="W11" i="2"/>
  <c r="W10" i="2"/>
  <c r="W9" i="2"/>
  <c r="W8" i="2"/>
  <c r="X10" i="2"/>
  <c r="X9" i="2"/>
  <c r="X8" i="2"/>
  <c r="V10" i="2"/>
  <c r="V9" i="2"/>
  <c r="V8" i="2"/>
  <c r="Y28" i="2" l="1"/>
  <c r="X28" i="2"/>
  <c r="W28" i="2"/>
  <c r="Y14" i="2"/>
  <c r="Y15" i="2" s="1"/>
  <c r="Y13" i="2"/>
  <c r="X13" i="2"/>
  <c r="X29" i="2"/>
  <c r="X30" i="2" s="1"/>
  <c r="W13" i="2"/>
  <c r="V28" i="2"/>
  <c r="V14" i="2"/>
  <c r="V15" i="2" s="1"/>
  <c r="V13" i="2"/>
  <c r="Y29" i="2"/>
  <c r="Y30" i="2" s="1"/>
  <c r="X14" i="2"/>
  <c r="X15" i="2" s="1"/>
  <c r="V29" i="2"/>
  <c r="V30" i="2" s="1"/>
  <c r="W14" i="2"/>
  <c r="W15" i="2" s="1"/>
  <c r="W29" i="2"/>
  <c r="W30" i="2" s="1"/>
  <c r="S26" i="1" l="1"/>
  <c r="S25" i="1"/>
  <c r="S24" i="1"/>
  <c r="S23" i="1"/>
  <c r="S29" i="1" s="1"/>
  <c r="S30" i="1" s="1"/>
  <c r="R25" i="1"/>
  <c r="R24" i="1"/>
  <c r="R23" i="1"/>
  <c r="R8" i="1"/>
  <c r="R14" i="1" s="1"/>
  <c r="R15" i="1" s="1"/>
  <c r="S11" i="1"/>
  <c r="S10" i="1"/>
  <c r="S9" i="1"/>
  <c r="S8" i="1"/>
  <c r="R10" i="1"/>
  <c r="R9" i="1"/>
  <c r="R29" i="1" l="1"/>
  <c r="R30" i="1" s="1"/>
  <c r="S14" i="1"/>
  <c r="S15" i="1" s="1"/>
  <c r="S28" i="1"/>
  <c r="R28" i="1"/>
  <c r="S13" i="1"/>
  <c r="R13" i="1"/>
</calcChain>
</file>

<file path=xl/sharedStrings.xml><?xml version="1.0" encoding="utf-8"?>
<sst xmlns="http://schemas.openxmlformats.org/spreadsheetml/2006/main" count="176" uniqueCount="37">
  <si>
    <t>wt</t>
  </si>
  <si>
    <t>border</t>
  </si>
  <si>
    <t>pearson's</t>
  </si>
  <si>
    <t>crsh</t>
  </si>
  <si>
    <t>Pearson's</t>
  </si>
  <si>
    <t>vertical borders</t>
  </si>
  <si>
    <t>horizontal borders</t>
  </si>
  <si>
    <t>embryo</t>
  </si>
  <si>
    <t>Y Wt Avg</t>
  </si>
  <si>
    <t>Embryo 1</t>
  </si>
  <si>
    <t>Embryo 2</t>
  </si>
  <si>
    <t>Embryo 3</t>
  </si>
  <si>
    <t>Embryo 4</t>
  </si>
  <si>
    <t>Average</t>
  </si>
  <si>
    <t>Standard Deviation</t>
  </si>
  <si>
    <t>Standard Error</t>
  </si>
  <si>
    <t>Y Crsh Avg</t>
  </si>
  <si>
    <t xml:space="preserve">wt </t>
  </si>
  <si>
    <t>average</t>
  </si>
  <si>
    <t>per emyro quantification</t>
  </si>
  <si>
    <t>t-Test: Two-Sample Assuming Unequal Variances</t>
  </si>
  <si>
    <t>Mean</t>
  </si>
  <si>
    <t>Variance</t>
  </si>
  <si>
    <t>Observations</t>
  </si>
  <si>
    <t>Hypothesized Mean Difference</t>
  </si>
  <si>
    <t>df</t>
  </si>
  <si>
    <t>t Stat</t>
  </si>
  <si>
    <t>P(T&lt;=t) one-tail</t>
  </si>
  <si>
    <t>t Critical one-tail</t>
  </si>
  <si>
    <t>P(T&lt;=t) two-tail</t>
  </si>
  <si>
    <t>t Critical two-tail</t>
  </si>
  <si>
    <t>pearson's (Celsr1/Fz6)</t>
  </si>
  <si>
    <t>pearson's (Celsr1/Vangl2)</t>
  </si>
  <si>
    <t>average - Celsr1/Fz6</t>
  </si>
  <si>
    <t>average - Celsr1/Vangl2</t>
  </si>
  <si>
    <t>Celsr1/Fz6</t>
  </si>
  <si>
    <t>Celsr1/Vangl2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</si>
</sst>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0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39C25-7DC1-4C25-8B11-4DE64E309ED0}">
  <dimension ref="A1:W53"/>
  <sheetViews>
    <sheetView tabSelected="1" zoomScaleNormal="100" workbookViewId="0">
      <selection activeCell="B6" sqref="B6:B17"/>
    </sheetView>
  </sheetViews>
  <sheetFormatPr defaultRowHeight="15" x14ac:dyDescent="0.25"/>
  <cols>
    <col min="17" max="17" width="11.7109375" customWidth="1"/>
    <col min="21" max="21" width="32" customWidth="1"/>
  </cols>
  <sheetData>
    <row r="1" spans="1:23" x14ac:dyDescent="0.25">
      <c r="A1" t="s">
        <v>4</v>
      </c>
    </row>
    <row r="3" spans="1:23" x14ac:dyDescent="0.25">
      <c r="B3" s="9" t="s">
        <v>5</v>
      </c>
      <c r="C3" s="9"/>
      <c r="D3" s="9"/>
      <c r="E3" s="9"/>
      <c r="F3" s="9"/>
      <c r="G3" s="9"/>
      <c r="I3" s="9" t="s">
        <v>6</v>
      </c>
      <c r="J3" s="9"/>
      <c r="K3" s="9"/>
      <c r="L3" s="9"/>
      <c r="M3" s="9"/>
      <c r="N3" s="9"/>
      <c r="O3" s="6"/>
      <c r="Q3" t="s">
        <v>19</v>
      </c>
    </row>
    <row r="4" spans="1:23" x14ac:dyDescent="0.25">
      <c r="B4" s="10" t="s">
        <v>0</v>
      </c>
      <c r="C4" s="10"/>
      <c r="D4" s="10"/>
      <c r="E4" s="11" t="s">
        <v>3</v>
      </c>
      <c r="F4" s="11"/>
      <c r="G4" s="11"/>
      <c r="I4" s="10" t="s">
        <v>0</v>
      </c>
      <c r="J4" s="10"/>
      <c r="K4" s="10"/>
      <c r="L4" s="11" t="s">
        <v>3</v>
      </c>
      <c r="M4" s="11"/>
      <c r="N4" s="11"/>
      <c r="O4" s="3"/>
    </row>
    <row r="5" spans="1:23" ht="15.75" thickBot="1" x14ac:dyDescent="0.3">
      <c r="B5" t="s">
        <v>7</v>
      </c>
      <c r="C5" t="s">
        <v>1</v>
      </c>
      <c r="D5" s="2" t="s">
        <v>2</v>
      </c>
      <c r="E5" t="s">
        <v>7</v>
      </c>
      <c r="F5" t="s">
        <v>1</v>
      </c>
      <c r="G5" s="2" t="s">
        <v>2</v>
      </c>
      <c r="I5" t="s">
        <v>7</v>
      </c>
      <c r="J5" t="s">
        <v>1</v>
      </c>
      <c r="K5" s="2" t="s">
        <v>2</v>
      </c>
      <c r="L5" t="s">
        <v>7</v>
      </c>
      <c r="M5" t="s">
        <v>1</v>
      </c>
      <c r="N5" s="2" t="s">
        <v>2</v>
      </c>
      <c r="O5" s="2"/>
      <c r="Q5" t="s">
        <v>5</v>
      </c>
      <c r="U5" t="s">
        <v>20</v>
      </c>
    </row>
    <row r="6" spans="1:23" x14ac:dyDescent="0.25">
      <c r="B6" s="13">
        <v>1</v>
      </c>
      <c r="C6">
        <v>1</v>
      </c>
      <c r="D6">
        <v>0.66</v>
      </c>
      <c r="E6" s="13">
        <v>1</v>
      </c>
      <c r="F6">
        <v>1</v>
      </c>
      <c r="G6">
        <v>0.22</v>
      </c>
      <c r="I6" s="13">
        <v>1</v>
      </c>
      <c r="J6">
        <v>1</v>
      </c>
      <c r="K6">
        <v>0.22</v>
      </c>
      <c r="L6" s="13">
        <v>1</v>
      </c>
      <c r="M6">
        <v>1</v>
      </c>
      <c r="N6">
        <v>0.16</v>
      </c>
      <c r="R6" s="12" t="s">
        <v>18</v>
      </c>
      <c r="S6" s="12"/>
      <c r="U6" s="7"/>
      <c r="V6" s="7" t="s">
        <v>8</v>
      </c>
      <c r="W6" s="7" t="s">
        <v>16</v>
      </c>
    </row>
    <row r="7" spans="1:23" x14ac:dyDescent="0.25">
      <c r="B7" s="13"/>
      <c r="C7">
        <v>2</v>
      </c>
      <c r="D7">
        <v>0.76</v>
      </c>
      <c r="E7" s="13"/>
      <c r="F7">
        <v>2</v>
      </c>
      <c r="G7">
        <v>0.3</v>
      </c>
      <c r="I7" s="13"/>
      <c r="J7">
        <v>2</v>
      </c>
      <c r="K7">
        <v>0.28999999999999998</v>
      </c>
      <c r="L7" s="13"/>
      <c r="M7">
        <v>2</v>
      </c>
      <c r="N7">
        <v>0.48</v>
      </c>
      <c r="R7" s="1" t="s">
        <v>17</v>
      </c>
      <c r="S7" s="1" t="s">
        <v>3</v>
      </c>
      <c r="U7" t="s">
        <v>21</v>
      </c>
      <c r="V7">
        <v>0.71277777777777773</v>
      </c>
      <c r="W7">
        <v>0.37750000000000006</v>
      </c>
    </row>
    <row r="8" spans="1:23" x14ac:dyDescent="0.25">
      <c r="B8" s="13"/>
      <c r="C8">
        <v>3</v>
      </c>
      <c r="D8">
        <v>0.59</v>
      </c>
      <c r="E8" s="13"/>
      <c r="F8">
        <v>3</v>
      </c>
      <c r="G8">
        <v>0.34</v>
      </c>
      <c r="I8" s="13"/>
      <c r="J8">
        <v>3</v>
      </c>
      <c r="K8">
        <v>0.15</v>
      </c>
      <c r="L8" s="13"/>
      <c r="M8">
        <v>3</v>
      </c>
      <c r="N8">
        <v>0.28999999999999998</v>
      </c>
      <c r="Q8" t="s">
        <v>9</v>
      </c>
      <c r="R8">
        <f>AVERAGE(D6:D17)</f>
        <v>0.66666666666666663</v>
      </c>
      <c r="S8">
        <f>AVERAGE(G6:G17)</f>
        <v>0.30750000000000005</v>
      </c>
      <c r="U8" t="s">
        <v>22</v>
      </c>
      <c r="V8">
        <v>3.8509259259259265E-3</v>
      </c>
      <c r="W8">
        <v>2.6032407407406977E-3</v>
      </c>
    </row>
    <row r="9" spans="1:23" x14ac:dyDescent="0.25">
      <c r="B9" s="13"/>
      <c r="C9">
        <v>4</v>
      </c>
      <c r="D9">
        <v>0.66</v>
      </c>
      <c r="E9" s="13"/>
      <c r="F9">
        <v>4</v>
      </c>
      <c r="G9">
        <v>0.42</v>
      </c>
      <c r="I9" s="13"/>
      <c r="J9">
        <v>4</v>
      </c>
      <c r="K9">
        <v>0.3</v>
      </c>
      <c r="L9" s="13"/>
      <c r="M9">
        <v>4</v>
      </c>
      <c r="N9">
        <v>0.6</v>
      </c>
      <c r="Q9" t="s">
        <v>10</v>
      </c>
      <c r="R9">
        <f>AVERAGE(D18:D29)</f>
        <v>0.78333333333333333</v>
      </c>
      <c r="S9">
        <f>AVERAGE(G18:G29)</f>
        <v>0.38583333333333331</v>
      </c>
      <c r="U9" t="s">
        <v>23</v>
      </c>
      <c r="V9">
        <v>3</v>
      </c>
      <c r="W9">
        <v>4</v>
      </c>
    </row>
    <row r="10" spans="1:23" x14ac:dyDescent="0.25">
      <c r="B10" s="13"/>
      <c r="C10">
        <v>5</v>
      </c>
      <c r="D10">
        <v>0.82</v>
      </c>
      <c r="E10" s="13"/>
      <c r="F10">
        <v>5</v>
      </c>
      <c r="G10">
        <v>0.25</v>
      </c>
      <c r="I10" s="13"/>
      <c r="J10">
        <v>5</v>
      </c>
      <c r="K10">
        <v>0.52</v>
      </c>
      <c r="L10" s="13"/>
      <c r="M10">
        <v>5</v>
      </c>
      <c r="N10">
        <v>0.12</v>
      </c>
      <c r="Q10" t="s">
        <v>11</v>
      </c>
      <c r="R10">
        <f>AVERAGE(D30:D41)</f>
        <v>0.68833333333333335</v>
      </c>
      <c r="S10">
        <f>AVERAGE(G30:G41)</f>
        <v>0.38666666666666671</v>
      </c>
      <c r="U10" t="s">
        <v>24</v>
      </c>
      <c r="V10">
        <v>0</v>
      </c>
    </row>
    <row r="11" spans="1:23" x14ac:dyDescent="0.25">
      <c r="B11" s="13"/>
      <c r="C11">
        <v>6</v>
      </c>
      <c r="D11">
        <v>0.78</v>
      </c>
      <c r="E11" s="13"/>
      <c r="F11">
        <v>6</v>
      </c>
      <c r="G11">
        <v>0.5</v>
      </c>
      <c r="I11" s="13"/>
      <c r="J11">
        <v>6</v>
      </c>
      <c r="K11">
        <v>0.68</v>
      </c>
      <c r="L11" s="13"/>
      <c r="M11">
        <v>6</v>
      </c>
      <c r="N11">
        <v>0.39</v>
      </c>
      <c r="Q11" t="s">
        <v>12</v>
      </c>
      <c r="S11">
        <f>AVERAGE(G42:G53)</f>
        <v>0.4300000000000001</v>
      </c>
      <c r="U11" t="s">
        <v>25</v>
      </c>
      <c r="V11">
        <v>4</v>
      </c>
    </row>
    <row r="12" spans="1:23" x14ac:dyDescent="0.25">
      <c r="B12" s="13"/>
      <c r="C12">
        <v>7</v>
      </c>
      <c r="D12">
        <v>0.57999999999999996</v>
      </c>
      <c r="E12" s="13"/>
      <c r="F12">
        <v>7</v>
      </c>
      <c r="G12">
        <v>0.25</v>
      </c>
      <c r="I12" s="13"/>
      <c r="J12">
        <v>7</v>
      </c>
      <c r="K12">
        <v>0.28999999999999998</v>
      </c>
      <c r="L12" s="13"/>
      <c r="M12">
        <v>7</v>
      </c>
      <c r="N12">
        <v>0.53</v>
      </c>
      <c r="U12" t="s">
        <v>26</v>
      </c>
      <c r="V12">
        <v>7.6229974122700837</v>
      </c>
    </row>
    <row r="13" spans="1:23" x14ac:dyDescent="0.25">
      <c r="B13" s="13"/>
      <c r="C13">
        <v>8</v>
      </c>
      <c r="D13">
        <v>0.4</v>
      </c>
      <c r="E13" s="13"/>
      <c r="F13">
        <v>8</v>
      </c>
      <c r="G13">
        <v>0.18</v>
      </c>
      <c r="I13" s="13"/>
      <c r="J13">
        <v>8</v>
      </c>
      <c r="K13">
        <v>0.24</v>
      </c>
      <c r="L13" s="13"/>
      <c r="M13">
        <v>8</v>
      </c>
      <c r="N13">
        <v>0.23</v>
      </c>
      <c r="Q13" t="s">
        <v>13</v>
      </c>
      <c r="R13">
        <f>AVERAGE(R8:R10)</f>
        <v>0.71277777777777773</v>
      </c>
      <c r="S13">
        <f>AVERAGE(S8:S11)</f>
        <v>0.37750000000000006</v>
      </c>
      <c r="U13" t="s">
        <v>27</v>
      </c>
      <c r="V13">
        <v>7.9499939027936103E-4</v>
      </c>
    </row>
    <row r="14" spans="1:23" x14ac:dyDescent="0.25">
      <c r="B14" s="13"/>
      <c r="C14">
        <v>9</v>
      </c>
      <c r="D14">
        <v>0.81</v>
      </c>
      <c r="E14" s="13"/>
      <c r="F14">
        <v>9</v>
      </c>
      <c r="G14">
        <v>0.18</v>
      </c>
      <c r="I14" s="13"/>
      <c r="J14">
        <v>9</v>
      </c>
      <c r="K14">
        <v>0.26</v>
      </c>
      <c r="L14" s="13"/>
      <c r="M14">
        <v>9</v>
      </c>
      <c r="N14">
        <v>0.5</v>
      </c>
      <c r="Q14" t="s">
        <v>14</v>
      </c>
      <c r="R14">
        <f>STDEV(R8:R10)</f>
        <v>6.2055829105136663E-2</v>
      </c>
      <c r="S14">
        <f>STDEV(S8:S11)</f>
        <v>5.1021963317190153E-2</v>
      </c>
      <c r="U14" t="s">
        <v>28</v>
      </c>
      <c r="V14">
        <v>2.1318467863266499</v>
      </c>
    </row>
    <row r="15" spans="1:23" x14ac:dyDescent="0.25">
      <c r="B15" s="13"/>
      <c r="C15">
        <v>10</v>
      </c>
      <c r="D15">
        <v>0.6</v>
      </c>
      <c r="E15" s="13"/>
      <c r="F15">
        <v>10</v>
      </c>
      <c r="G15">
        <v>0.42</v>
      </c>
      <c r="I15" s="13">
        <v>2</v>
      </c>
      <c r="J15">
        <v>10</v>
      </c>
      <c r="K15">
        <v>0.13</v>
      </c>
      <c r="L15" s="13">
        <v>2</v>
      </c>
      <c r="M15">
        <v>10</v>
      </c>
      <c r="N15">
        <v>0.52</v>
      </c>
      <c r="Q15" t="s">
        <v>15</v>
      </c>
      <c r="R15">
        <f>R14/SQRT(3)</f>
        <v>3.5827949638636065E-2</v>
      </c>
      <c r="S15">
        <f>S14/SQRT(4)</f>
        <v>2.5510981658595076E-2</v>
      </c>
      <c r="U15" t="s">
        <v>29</v>
      </c>
      <c r="V15">
        <v>1.5899987805587221E-3</v>
      </c>
    </row>
    <row r="16" spans="1:23" ht="15.75" thickBot="1" x14ac:dyDescent="0.3">
      <c r="B16" s="13"/>
      <c r="C16">
        <v>11</v>
      </c>
      <c r="D16">
        <v>0.62</v>
      </c>
      <c r="E16" s="13"/>
      <c r="F16">
        <v>11</v>
      </c>
      <c r="G16">
        <v>0.27</v>
      </c>
      <c r="I16" s="13"/>
      <c r="J16">
        <v>11</v>
      </c>
      <c r="K16">
        <v>0.43</v>
      </c>
      <c r="L16" s="13"/>
      <c r="M16">
        <v>11</v>
      </c>
      <c r="N16">
        <v>0.32</v>
      </c>
      <c r="U16" s="8" t="s">
        <v>30</v>
      </c>
      <c r="V16" s="8">
        <v>2.7764451051977934</v>
      </c>
      <c r="W16" s="8"/>
    </row>
    <row r="17" spans="2:23" x14ac:dyDescent="0.25">
      <c r="B17" s="13"/>
      <c r="C17">
        <v>12</v>
      </c>
      <c r="D17">
        <v>0.72</v>
      </c>
      <c r="E17" s="13"/>
      <c r="F17">
        <v>12</v>
      </c>
      <c r="G17">
        <v>0.36</v>
      </c>
      <c r="I17" s="13"/>
      <c r="J17">
        <v>12</v>
      </c>
      <c r="K17">
        <v>0.49</v>
      </c>
      <c r="L17" s="13"/>
      <c r="M17">
        <v>12</v>
      </c>
      <c r="N17">
        <v>0.48</v>
      </c>
    </row>
    <row r="18" spans="2:23" x14ac:dyDescent="0.25">
      <c r="B18" s="13">
        <v>2</v>
      </c>
      <c r="C18">
        <v>13</v>
      </c>
      <c r="D18">
        <v>0.85</v>
      </c>
      <c r="E18" s="13">
        <v>2</v>
      </c>
      <c r="F18">
        <v>13</v>
      </c>
      <c r="G18">
        <v>0.55000000000000004</v>
      </c>
      <c r="I18" s="13"/>
      <c r="J18">
        <v>13</v>
      </c>
      <c r="K18">
        <v>0.3</v>
      </c>
      <c r="L18" s="13"/>
      <c r="M18">
        <v>13</v>
      </c>
      <c r="N18">
        <v>0.56000000000000005</v>
      </c>
    </row>
    <row r="19" spans="2:23" x14ac:dyDescent="0.25">
      <c r="B19" s="13"/>
      <c r="C19">
        <v>14</v>
      </c>
      <c r="D19">
        <v>0.85</v>
      </c>
      <c r="E19" s="13"/>
      <c r="F19">
        <v>14</v>
      </c>
      <c r="G19">
        <v>0.37</v>
      </c>
      <c r="I19" s="13"/>
      <c r="J19">
        <v>14</v>
      </c>
      <c r="K19">
        <v>0.54</v>
      </c>
      <c r="L19" s="13"/>
      <c r="M19">
        <v>14</v>
      </c>
      <c r="N19">
        <v>0.43</v>
      </c>
    </row>
    <row r="20" spans="2:23" ht="15.75" thickBot="1" x14ac:dyDescent="0.3">
      <c r="B20" s="13"/>
      <c r="C20">
        <v>15</v>
      </c>
      <c r="D20">
        <v>0.73</v>
      </c>
      <c r="E20" s="13"/>
      <c r="F20">
        <v>15</v>
      </c>
      <c r="G20">
        <v>0.51</v>
      </c>
      <c r="I20" s="13"/>
      <c r="J20">
        <v>15</v>
      </c>
      <c r="K20">
        <v>0.35</v>
      </c>
      <c r="L20" s="13"/>
      <c r="M20">
        <v>15</v>
      </c>
      <c r="N20">
        <v>0.56000000000000005</v>
      </c>
      <c r="Q20" t="s">
        <v>6</v>
      </c>
      <c r="U20" t="s">
        <v>20</v>
      </c>
    </row>
    <row r="21" spans="2:23" x14ac:dyDescent="0.25">
      <c r="B21" s="13"/>
      <c r="C21">
        <v>16</v>
      </c>
      <c r="D21">
        <v>0.83</v>
      </c>
      <c r="E21" s="13"/>
      <c r="F21">
        <v>16</v>
      </c>
      <c r="G21">
        <v>0.34</v>
      </c>
      <c r="I21" s="13"/>
      <c r="J21">
        <v>16</v>
      </c>
      <c r="K21">
        <v>0.57999999999999996</v>
      </c>
      <c r="L21" s="13"/>
      <c r="M21">
        <v>16</v>
      </c>
      <c r="N21">
        <v>0.49</v>
      </c>
      <c r="R21" s="12" t="s">
        <v>18</v>
      </c>
      <c r="S21" s="12"/>
      <c r="U21" s="7"/>
      <c r="V21" s="7" t="s">
        <v>8</v>
      </c>
      <c r="W21" s="7" t="s">
        <v>16</v>
      </c>
    </row>
    <row r="22" spans="2:23" x14ac:dyDescent="0.25">
      <c r="B22" s="13"/>
      <c r="C22">
        <v>17</v>
      </c>
      <c r="D22">
        <v>0.71</v>
      </c>
      <c r="E22" s="13"/>
      <c r="F22">
        <v>17</v>
      </c>
      <c r="G22">
        <v>0.31</v>
      </c>
      <c r="I22" s="13"/>
      <c r="J22">
        <v>17</v>
      </c>
      <c r="K22">
        <v>0.42</v>
      </c>
      <c r="L22" s="13"/>
      <c r="M22">
        <v>17</v>
      </c>
      <c r="N22">
        <v>0.4</v>
      </c>
      <c r="R22" s="1" t="s">
        <v>17</v>
      </c>
      <c r="S22" s="1" t="s">
        <v>3</v>
      </c>
      <c r="U22" t="s">
        <v>21</v>
      </c>
      <c r="V22">
        <v>0.3862962962962963</v>
      </c>
      <c r="W22">
        <v>0.38666666666666671</v>
      </c>
    </row>
    <row r="23" spans="2:23" x14ac:dyDescent="0.25">
      <c r="B23" s="13"/>
      <c r="C23">
        <v>18</v>
      </c>
      <c r="D23">
        <v>0.77</v>
      </c>
      <c r="E23" s="13"/>
      <c r="F23">
        <v>18</v>
      </c>
      <c r="G23">
        <v>0.25</v>
      </c>
      <c r="I23" s="13"/>
      <c r="J23">
        <v>18</v>
      </c>
      <c r="K23">
        <v>0.28999999999999998</v>
      </c>
      <c r="L23" s="13"/>
      <c r="M23">
        <v>18</v>
      </c>
      <c r="N23">
        <v>0.3</v>
      </c>
      <c r="Q23" t="s">
        <v>9</v>
      </c>
      <c r="R23">
        <f>AVERAGE(K6:K14)</f>
        <v>0.32777777777777778</v>
      </c>
      <c r="S23">
        <f>AVERAGE(N6:N14)</f>
        <v>0.3666666666666667</v>
      </c>
      <c r="U23" t="s">
        <v>22</v>
      </c>
      <c r="V23">
        <v>3.112757201646138E-3</v>
      </c>
      <c r="W23">
        <v>2.6378600823044884E-3</v>
      </c>
    </row>
    <row r="24" spans="2:23" x14ac:dyDescent="0.25">
      <c r="B24" s="13"/>
      <c r="C24">
        <v>19</v>
      </c>
      <c r="D24">
        <v>0.85</v>
      </c>
      <c r="E24" s="13"/>
      <c r="F24">
        <v>19</v>
      </c>
      <c r="G24">
        <v>0.53</v>
      </c>
      <c r="I24" s="13">
        <v>3</v>
      </c>
      <c r="J24">
        <v>19</v>
      </c>
      <c r="K24">
        <v>0.43</v>
      </c>
      <c r="L24" s="13">
        <v>3</v>
      </c>
      <c r="M24">
        <v>19</v>
      </c>
      <c r="N24">
        <v>0.61</v>
      </c>
      <c r="Q24" t="s">
        <v>10</v>
      </c>
      <c r="R24">
        <f>AVERAGE(K15:K23)</f>
        <v>0.39222222222222225</v>
      </c>
      <c r="S24">
        <f>AVERAGE(N15:N23)</f>
        <v>0.45111111111111118</v>
      </c>
      <c r="U24" t="s">
        <v>23</v>
      </c>
      <c r="V24">
        <v>3</v>
      </c>
      <c r="W24">
        <v>4</v>
      </c>
    </row>
    <row r="25" spans="2:23" x14ac:dyDescent="0.25">
      <c r="B25" s="13"/>
      <c r="C25">
        <v>20</v>
      </c>
      <c r="D25">
        <v>0.9</v>
      </c>
      <c r="E25" s="13"/>
      <c r="F25">
        <v>20</v>
      </c>
      <c r="G25">
        <v>0.42</v>
      </c>
      <c r="I25" s="13"/>
      <c r="J25">
        <v>20</v>
      </c>
      <c r="K25">
        <v>0.6</v>
      </c>
      <c r="L25" s="13"/>
      <c r="M25">
        <v>20</v>
      </c>
      <c r="N25">
        <v>0.3</v>
      </c>
      <c r="Q25" t="s">
        <v>11</v>
      </c>
      <c r="R25">
        <f>AVERAGE(K24:K32)</f>
        <v>0.43888888888888888</v>
      </c>
      <c r="S25">
        <f>AVERAGE(N24:N32)</f>
        <v>0.32999999999999996</v>
      </c>
      <c r="U25" t="s">
        <v>24</v>
      </c>
      <c r="V25">
        <v>0</v>
      </c>
    </row>
    <row r="26" spans="2:23" x14ac:dyDescent="0.25">
      <c r="B26" s="13"/>
      <c r="C26">
        <v>21</v>
      </c>
      <c r="D26">
        <v>0.8</v>
      </c>
      <c r="E26" s="13"/>
      <c r="F26">
        <v>21</v>
      </c>
      <c r="G26">
        <v>0.28999999999999998</v>
      </c>
      <c r="I26" s="13"/>
      <c r="J26">
        <v>21</v>
      </c>
      <c r="K26">
        <v>0.43</v>
      </c>
      <c r="L26" s="13"/>
      <c r="M26">
        <v>21</v>
      </c>
      <c r="N26">
        <v>0.25</v>
      </c>
      <c r="Q26" t="s">
        <v>12</v>
      </c>
      <c r="S26">
        <f>AVERAGE(N33:N41)</f>
        <v>0.39888888888888896</v>
      </c>
      <c r="U26" t="s">
        <v>25</v>
      </c>
      <c r="V26">
        <v>4</v>
      </c>
    </row>
    <row r="27" spans="2:23" x14ac:dyDescent="0.25">
      <c r="B27" s="13"/>
      <c r="C27">
        <v>22</v>
      </c>
      <c r="D27">
        <v>0.85</v>
      </c>
      <c r="E27" s="13"/>
      <c r="F27">
        <v>22</v>
      </c>
      <c r="G27">
        <v>0.15</v>
      </c>
      <c r="I27" s="13"/>
      <c r="J27">
        <v>22</v>
      </c>
      <c r="K27">
        <v>0.22</v>
      </c>
      <c r="L27" s="13"/>
      <c r="M27">
        <v>22</v>
      </c>
      <c r="N27">
        <v>0.44</v>
      </c>
      <c r="U27" t="s">
        <v>26</v>
      </c>
      <c r="V27">
        <v>-8.9906029878227232E-3</v>
      </c>
    </row>
    <row r="28" spans="2:23" x14ac:dyDescent="0.25">
      <c r="B28" s="13"/>
      <c r="C28">
        <v>23</v>
      </c>
      <c r="D28">
        <v>0.69</v>
      </c>
      <c r="E28" s="13"/>
      <c r="F28">
        <v>23</v>
      </c>
      <c r="G28">
        <v>0.4</v>
      </c>
      <c r="I28" s="13"/>
      <c r="J28">
        <v>23</v>
      </c>
      <c r="K28">
        <v>0.54</v>
      </c>
      <c r="L28" s="13"/>
      <c r="M28">
        <v>23</v>
      </c>
      <c r="N28">
        <v>0.37</v>
      </c>
      <c r="Q28" t="s">
        <v>13</v>
      </c>
      <c r="R28">
        <f>AVERAGE(R23:R25)</f>
        <v>0.3862962962962963</v>
      </c>
      <c r="S28">
        <f>AVERAGE(S23:S26)</f>
        <v>0.38666666666666671</v>
      </c>
      <c r="U28" t="s">
        <v>27</v>
      </c>
      <c r="V28">
        <v>0.49662858065327664</v>
      </c>
    </row>
    <row r="29" spans="2:23" x14ac:dyDescent="0.25">
      <c r="B29" s="13"/>
      <c r="C29">
        <v>24</v>
      </c>
      <c r="D29">
        <v>0.56999999999999995</v>
      </c>
      <c r="E29" s="13"/>
      <c r="F29">
        <v>24</v>
      </c>
      <c r="G29">
        <v>0.51</v>
      </c>
      <c r="I29" s="13"/>
      <c r="J29">
        <v>24</v>
      </c>
      <c r="K29">
        <v>0.34</v>
      </c>
      <c r="L29" s="13"/>
      <c r="M29">
        <v>24</v>
      </c>
      <c r="N29">
        <v>0.26</v>
      </c>
      <c r="Q29" t="s">
        <v>14</v>
      </c>
      <c r="R29">
        <f>STDEV(R23:R25)</f>
        <v>5.579208905970575E-2</v>
      </c>
      <c r="S29">
        <f>STDEV(S23:S26)</f>
        <v>5.1360102047255399E-2</v>
      </c>
      <c r="U29" t="s">
        <v>28</v>
      </c>
      <c r="V29">
        <v>2.1318467863266499</v>
      </c>
    </row>
    <row r="30" spans="2:23" x14ac:dyDescent="0.25">
      <c r="B30" s="13">
        <v>3</v>
      </c>
      <c r="C30">
        <v>25</v>
      </c>
      <c r="D30">
        <v>0.68</v>
      </c>
      <c r="E30" s="13">
        <v>3</v>
      </c>
      <c r="F30">
        <v>25</v>
      </c>
      <c r="G30">
        <v>0.37</v>
      </c>
      <c r="I30" s="13"/>
      <c r="J30">
        <v>25</v>
      </c>
      <c r="K30">
        <v>0.37</v>
      </c>
      <c r="L30" s="13"/>
      <c r="M30">
        <v>25</v>
      </c>
      <c r="N30">
        <v>0.08</v>
      </c>
      <c r="Q30" t="s">
        <v>15</v>
      </c>
      <c r="R30">
        <f>R29/SQRT(3)</f>
        <v>3.2211577637272691E-2</v>
      </c>
      <c r="S30">
        <f>S29/SQRT(4)</f>
        <v>2.5680051023627699E-2</v>
      </c>
      <c r="U30" t="s">
        <v>29</v>
      </c>
      <c r="V30">
        <v>0.99325716130655328</v>
      </c>
    </row>
    <row r="31" spans="2:23" ht="15.75" thickBot="1" x14ac:dyDescent="0.3">
      <c r="B31" s="13"/>
      <c r="C31">
        <v>26</v>
      </c>
      <c r="D31">
        <v>0.45</v>
      </c>
      <c r="E31" s="13"/>
      <c r="F31">
        <v>26</v>
      </c>
      <c r="G31">
        <v>0.48</v>
      </c>
      <c r="I31" s="13"/>
      <c r="J31">
        <v>26</v>
      </c>
      <c r="K31">
        <v>0.37</v>
      </c>
      <c r="L31" s="13"/>
      <c r="M31">
        <v>26</v>
      </c>
      <c r="N31">
        <v>0.25</v>
      </c>
      <c r="U31" s="8" t="s">
        <v>30</v>
      </c>
      <c r="V31" s="8">
        <v>2.7764451051977934</v>
      </c>
      <c r="W31" s="8"/>
    </row>
    <row r="32" spans="2:23" x14ac:dyDescent="0.25">
      <c r="B32" s="13"/>
      <c r="C32">
        <v>27</v>
      </c>
      <c r="D32">
        <v>0.72</v>
      </c>
      <c r="E32" s="13"/>
      <c r="F32">
        <v>27</v>
      </c>
      <c r="G32">
        <v>0.43</v>
      </c>
      <c r="I32" s="13"/>
      <c r="J32">
        <v>27</v>
      </c>
      <c r="K32">
        <v>0.65</v>
      </c>
      <c r="L32" s="13"/>
      <c r="M32">
        <v>27</v>
      </c>
      <c r="N32">
        <v>0.41</v>
      </c>
    </row>
    <row r="33" spans="2:14" x14ac:dyDescent="0.25">
      <c r="B33" s="13"/>
      <c r="C33">
        <v>28</v>
      </c>
      <c r="D33">
        <v>0.72</v>
      </c>
      <c r="E33" s="13"/>
      <c r="F33">
        <v>28</v>
      </c>
      <c r="G33">
        <v>0.4</v>
      </c>
      <c r="L33" s="13">
        <v>4</v>
      </c>
      <c r="M33">
        <v>28</v>
      </c>
      <c r="N33">
        <v>0.41</v>
      </c>
    </row>
    <row r="34" spans="2:14" x14ac:dyDescent="0.25">
      <c r="B34" s="13"/>
      <c r="C34">
        <v>29</v>
      </c>
      <c r="D34">
        <v>0.67</v>
      </c>
      <c r="E34" s="13"/>
      <c r="F34">
        <v>29</v>
      </c>
      <c r="G34">
        <v>0.45</v>
      </c>
      <c r="L34" s="13"/>
      <c r="M34">
        <v>29</v>
      </c>
      <c r="N34">
        <v>0.4</v>
      </c>
    </row>
    <row r="35" spans="2:14" x14ac:dyDescent="0.25">
      <c r="B35" s="13"/>
      <c r="C35">
        <v>30</v>
      </c>
      <c r="D35">
        <v>0.7</v>
      </c>
      <c r="E35" s="13"/>
      <c r="F35">
        <v>30</v>
      </c>
      <c r="G35">
        <v>0.13</v>
      </c>
      <c r="L35" s="13"/>
      <c r="M35">
        <v>30</v>
      </c>
      <c r="N35">
        <v>0.62</v>
      </c>
    </row>
    <row r="36" spans="2:14" x14ac:dyDescent="0.25">
      <c r="B36" s="13"/>
      <c r="C36">
        <v>31</v>
      </c>
      <c r="D36">
        <v>0.77</v>
      </c>
      <c r="E36" s="13"/>
      <c r="F36">
        <v>31</v>
      </c>
      <c r="G36">
        <v>0.31</v>
      </c>
      <c r="L36" s="13"/>
      <c r="M36">
        <v>31</v>
      </c>
      <c r="N36">
        <v>0.26</v>
      </c>
    </row>
    <row r="37" spans="2:14" x14ac:dyDescent="0.25">
      <c r="B37" s="13"/>
      <c r="C37">
        <v>32</v>
      </c>
      <c r="D37">
        <v>0.74</v>
      </c>
      <c r="E37" s="13"/>
      <c r="F37">
        <v>32</v>
      </c>
      <c r="G37">
        <v>0.49</v>
      </c>
      <c r="L37" s="13"/>
      <c r="M37">
        <v>32</v>
      </c>
      <c r="N37">
        <v>0.42</v>
      </c>
    </row>
    <row r="38" spans="2:14" x14ac:dyDescent="0.25">
      <c r="B38" s="13"/>
      <c r="C38">
        <v>33</v>
      </c>
      <c r="D38">
        <v>0.67</v>
      </c>
      <c r="E38" s="13"/>
      <c r="F38">
        <v>33</v>
      </c>
      <c r="G38">
        <v>0.41</v>
      </c>
      <c r="L38" s="13"/>
      <c r="M38">
        <v>33</v>
      </c>
      <c r="N38">
        <v>0.33</v>
      </c>
    </row>
    <row r="39" spans="2:14" x14ac:dyDescent="0.25">
      <c r="B39" s="13"/>
      <c r="C39">
        <v>34</v>
      </c>
      <c r="D39">
        <v>0.72</v>
      </c>
      <c r="E39" s="13"/>
      <c r="F39">
        <v>34</v>
      </c>
      <c r="G39">
        <v>0.4</v>
      </c>
      <c r="L39" s="13"/>
      <c r="M39">
        <v>34</v>
      </c>
      <c r="N39">
        <v>0.53</v>
      </c>
    </row>
    <row r="40" spans="2:14" x14ac:dyDescent="0.25">
      <c r="B40" s="13"/>
      <c r="C40">
        <v>35</v>
      </c>
      <c r="D40">
        <v>0.68</v>
      </c>
      <c r="E40" s="13"/>
      <c r="F40">
        <v>35</v>
      </c>
      <c r="G40">
        <v>0.26</v>
      </c>
      <c r="L40" s="13"/>
      <c r="M40">
        <v>35</v>
      </c>
      <c r="N40">
        <v>0.22</v>
      </c>
    </row>
    <row r="41" spans="2:14" x14ac:dyDescent="0.25">
      <c r="B41" s="13"/>
      <c r="C41">
        <v>36</v>
      </c>
      <c r="D41">
        <v>0.74</v>
      </c>
      <c r="E41" s="13"/>
      <c r="F41">
        <v>36</v>
      </c>
      <c r="G41">
        <v>0.51</v>
      </c>
      <c r="L41" s="13"/>
      <c r="M41">
        <v>36</v>
      </c>
      <c r="N41">
        <v>0.4</v>
      </c>
    </row>
    <row r="42" spans="2:14" x14ac:dyDescent="0.25">
      <c r="E42" s="13">
        <v>4</v>
      </c>
      <c r="F42">
        <v>37</v>
      </c>
      <c r="G42">
        <v>0.52</v>
      </c>
    </row>
    <row r="43" spans="2:14" x14ac:dyDescent="0.25">
      <c r="E43" s="13"/>
      <c r="F43">
        <v>38</v>
      </c>
      <c r="G43">
        <v>0.45</v>
      </c>
    </row>
    <row r="44" spans="2:14" x14ac:dyDescent="0.25">
      <c r="E44" s="13"/>
      <c r="F44">
        <v>39</v>
      </c>
      <c r="G44">
        <v>0.5</v>
      </c>
    </row>
    <row r="45" spans="2:14" x14ac:dyDescent="0.25">
      <c r="E45" s="13"/>
      <c r="F45">
        <v>40</v>
      </c>
      <c r="G45">
        <v>0.46</v>
      </c>
    </row>
    <row r="46" spans="2:14" x14ac:dyDescent="0.25">
      <c r="E46" s="13"/>
      <c r="F46">
        <v>41</v>
      </c>
      <c r="G46">
        <v>0.45</v>
      </c>
    </row>
    <row r="47" spans="2:14" x14ac:dyDescent="0.25">
      <c r="E47" s="13"/>
      <c r="F47">
        <v>42</v>
      </c>
      <c r="G47">
        <v>0.44</v>
      </c>
    </row>
    <row r="48" spans="2:14" x14ac:dyDescent="0.25">
      <c r="E48" s="13"/>
      <c r="F48">
        <v>43</v>
      </c>
      <c r="G48">
        <v>0.43</v>
      </c>
    </row>
    <row r="49" spans="5:7" x14ac:dyDescent="0.25">
      <c r="E49" s="13"/>
      <c r="F49">
        <v>44</v>
      </c>
      <c r="G49">
        <v>0.39</v>
      </c>
    </row>
    <row r="50" spans="5:7" x14ac:dyDescent="0.25">
      <c r="E50" s="13"/>
      <c r="F50">
        <v>45</v>
      </c>
      <c r="G50">
        <v>0.14000000000000001</v>
      </c>
    </row>
    <row r="51" spans="5:7" x14ac:dyDescent="0.25">
      <c r="E51" s="13"/>
      <c r="F51">
        <v>46</v>
      </c>
      <c r="G51">
        <v>0.54</v>
      </c>
    </row>
    <row r="52" spans="5:7" x14ac:dyDescent="0.25">
      <c r="E52" s="13"/>
      <c r="F52">
        <v>47</v>
      </c>
      <c r="G52">
        <v>0.48</v>
      </c>
    </row>
    <row r="53" spans="5:7" x14ac:dyDescent="0.25">
      <c r="E53" s="13"/>
      <c r="F53">
        <v>48</v>
      </c>
      <c r="G53">
        <v>0.36</v>
      </c>
    </row>
  </sheetData>
  <mergeCells count="22">
    <mergeCell ref="B30:B41"/>
    <mergeCell ref="B18:B29"/>
    <mergeCell ref="B6:B17"/>
    <mergeCell ref="E6:E17"/>
    <mergeCell ref="E18:E29"/>
    <mergeCell ref="E30:E41"/>
    <mergeCell ref="R21:S21"/>
    <mergeCell ref="E42:E53"/>
    <mergeCell ref="I6:I14"/>
    <mergeCell ref="I15:I23"/>
    <mergeCell ref="I24:I32"/>
    <mergeCell ref="L6:L14"/>
    <mergeCell ref="L15:L23"/>
    <mergeCell ref="L24:L32"/>
    <mergeCell ref="L33:L41"/>
    <mergeCell ref="B3:G3"/>
    <mergeCell ref="I3:N3"/>
    <mergeCell ref="I4:K4"/>
    <mergeCell ref="L4:N4"/>
    <mergeCell ref="R6:S6"/>
    <mergeCell ref="B4:D4"/>
    <mergeCell ref="E4:G4"/>
  </mergeCells>
  <pageMargins left="0.7" right="0.7" top="0.75" bottom="0.75" header="0.3" footer="0.3"/>
  <ignoredErrors>
    <ignoredError sqref="R9:S11 S8 R23:R25 S23:S2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E9ED6-A5EC-40B7-A07B-AA8205DCE371}">
  <dimension ref="A1:AG53"/>
  <sheetViews>
    <sheetView zoomScaleNormal="100" workbookViewId="0">
      <selection activeCell="AF8" sqref="AF8"/>
    </sheetView>
  </sheetViews>
  <sheetFormatPr defaultRowHeight="15" x14ac:dyDescent="0.25"/>
  <cols>
    <col min="21" max="21" width="11.7109375" customWidth="1"/>
  </cols>
  <sheetData>
    <row r="1" spans="1:33" x14ac:dyDescent="0.25">
      <c r="A1" t="s">
        <v>4</v>
      </c>
    </row>
    <row r="3" spans="1:33" x14ac:dyDescent="0.25">
      <c r="B3" s="9" t="s">
        <v>5</v>
      </c>
      <c r="C3" s="9"/>
      <c r="D3" s="9"/>
      <c r="E3" s="9"/>
      <c r="F3" s="9"/>
      <c r="G3" s="9"/>
      <c r="H3" s="9"/>
      <c r="I3" s="9"/>
      <c r="K3" s="9" t="s">
        <v>6</v>
      </c>
      <c r="L3" s="9"/>
      <c r="M3" s="9"/>
      <c r="N3" s="9"/>
      <c r="O3" s="9"/>
      <c r="P3" s="9"/>
      <c r="Q3" s="9"/>
      <c r="R3" s="9"/>
      <c r="S3" s="6"/>
      <c r="U3" t="s">
        <v>19</v>
      </c>
    </row>
    <row r="4" spans="1:33" x14ac:dyDescent="0.25">
      <c r="B4" s="10" t="s">
        <v>0</v>
      </c>
      <c r="C4" s="10"/>
      <c r="D4" s="10"/>
      <c r="E4" s="5"/>
      <c r="F4" s="11" t="s">
        <v>3</v>
      </c>
      <c r="G4" s="11"/>
      <c r="H4" s="11"/>
      <c r="I4" s="4"/>
      <c r="K4" s="10" t="s">
        <v>0</v>
      </c>
      <c r="L4" s="10"/>
      <c r="M4" s="10"/>
      <c r="N4" s="5"/>
      <c r="O4" s="11" t="s">
        <v>3</v>
      </c>
      <c r="P4" s="11"/>
      <c r="Q4" s="11"/>
      <c r="R4" s="4"/>
      <c r="S4" s="4"/>
      <c r="AA4" t="s">
        <v>35</v>
      </c>
      <c r="AE4" t="s">
        <v>36</v>
      </c>
    </row>
    <row r="5" spans="1:33" x14ac:dyDescent="0.25">
      <c r="B5" t="s">
        <v>7</v>
      </c>
      <c r="C5" t="s">
        <v>1</v>
      </c>
      <c r="D5" s="2" t="s">
        <v>31</v>
      </c>
      <c r="E5" s="2" t="s">
        <v>32</v>
      </c>
      <c r="F5" t="s">
        <v>7</v>
      </c>
      <c r="G5" t="s">
        <v>1</v>
      </c>
      <c r="H5" s="2" t="s">
        <v>31</v>
      </c>
      <c r="I5" s="2" t="s">
        <v>32</v>
      </c>
      <c r="K5" t="s">
        <v>7</v>
      </c>
      <c r="L5" t="s">
        <v>1</v>
      </c>
      <c r="M5" s="2" t="s">
        <v>31</v>
      </c>
      <c r="N5" s="2" t="s">
        <v>32</v>
      </c>
      <c r="O5" t="s">
        <v>7</v>
      </c>
      <c r="P5" t="s">
        <v>1</v>
      </c>
      <c r="Q5" s="2" t="s">
        <v>31</v>
      </c>
      <c r="R5" s="2" t="s">
        <v>32</v>
      </c>
      <c r="S5" s="2"/>
      <c r="U5" t="s">
        <v>5</v>
      </c>
      <c r="AA5" t="s">
        <v>20</v>
      </c>
      <c r="AE5" t="s">
        <v>20</v>
      </c>
    </row>
    <row r="6" spans="1:33" ht="15.75" thickBot="1" x14ac:dyDescent="0.3">
      <c r="B6" s="13">
        <v>1</v>
      </c>
      <c r="C6">
        <v>1</v>
      </c>
      <c r="D6">
        <v>0.77</v>
      </c>
      <c r="E6">
        <v>0.74</v>
      </c>
      <c r="F6" s="13">
        <v>1</v>
      </c>
      <c r="G6">
        <v>1</v>
      </c>
      <c r="H6">
        <v>0.34</v>
      </c>
      <c r="I6">
        <v>0.32</v>
      </c>
      <c r="K6" s="13">
        <v>1</v>
      </c>
      <c r="L6">
        <v>1</v>
      </c>
      <c r="M6">
        <v>0.26</v>
      </c>
      <c r="N6">
        <v>0.59</v>
      </c>
      <c r="O6" s="13">
        <v>1</v>
      </c>
      <c r="P6">
        <v>1</v>
      </c>
      <c r="Q6">
        <v>0.24</v>
      </c>
      <c r="R6">
        <v>0.39</v>
      </c>
      <c r="V6" s="12" t="s">
        <v>33</v>
      </c>
      <c r="W6" s="12"/>
      <c r="X6" s="12" t="s">
        <v>34</v>
      </c>
      <c r="Y6" s="12"/>
    </row>
    <row r="7" spans="1:33" x14ac:dyDescent="0.25">
      <c r="B7" s="13"/>
      <c r="C7">
        <v>2</v>
      </c>
      <c r="D7">
        <v>0.67</v>
      </c>
      <c r="E7">
        <v>0.82</v>
      </c>
      <c r="F7" s="13"/>
      <c r="G7">
        <v>2</v>
      </c>
      <c r="H7">
        <v>0.25</v>
      </c>
      <c r="I7">
        <v>0.21</v>
      </c>
      <c r="K7" s="13"/>
      <c r="L7">
        <v>2</v>
      </c>
      <c r="M7">
        <v>0.39</v>
      </c>
      <c r="N7">
        <v>0.68</v>
      </c>
      <c r="O7" s="13"/>
      <c r="P7">
        <v>2</v>
      </c>
      <c r="Q7">
        <v>0.46</v>
      </c>
      <c r="R7">
        <v>0.39</v>
      </c>
      <c r="V7" s="1" t="s">
        <v>17</v>
      </c>
      <c r="W7" s="1" t="s">
        <v>3</v>
      </c>
      <c r="X7" s="1" t="s">
        <v>17</v>
      </c>
      <c r="Y7" s="1" t="s">
        <v>3</v>
      </c>
      <c r="AA7" s="7"/>
      <c r="AB7" s="7" t="s">
        <v>8</v>
      </c>
      <c r="AC7" s="7" t="s">
        <v>16</v>
      </c>
      <c r="AE7" s="7"/>
      <c r="AF7" s="7" t="s">
        <v>8</v>
      </c>
      <c r="AG7" s="7" t="s">
        <v>16</v>
      </c>
    </row>
    <row r="8" spans="1:33" x14ac:dyDescent="0.25">
      <c r="B8" s="13"/>
      <c r="C8">
        <v>3</v>
      </c>
      <c r="D8">
        <v>0.64</v>
      </c>
      <c r="E8">
        <v>0.69</v>
      </c>
      <c r="F8" s="13"/>
      <c r="G8">
        <v>3</v>
      </c>
      <c r="H8">
        <v>0.41</v>
      </c>
      <c r="I8">
        <v>0.38</v>
      </c>
      <c r="K8" s="13"/>
      <c r="L8">
        <v>3</v>
      </c>
      <c r="M8">
        <v>0.12</v>
      </c>
      <c r="N8">
        <v>0.36</v>
      </c>
      <c r="O8" s="13"/>
      <c r="P8">
        <v>3</v>
      </c>
      <c r="Q8">
        <v>0.26</v>
      </c>
      <c r="R8">
        <v>0.36</v>
      </c>
      <c r="U8" t="s">
        <v>9</v>
      </c>
      <c r="V8">
        <f>AVERAGE(D6:D17)</f>
        <v>0.67916666666666659</v>
      </c>
      <c r="W8">
        <f>AVERAGE(H6:H17)</f>
        <v>0.34749999999999998</v>
      </c>
      <c r="X8">
        <f>AVERAGE(E6:E17)</f>
        <v>0.72583333333333344</v>
      </c>
      <c r="Y8">
        <f>AVERAGE(I6:I17)</f>
        <v>0.30583333333333335</v>
      </c>
      <c r="AA8" t="s">
        <v>21</v>
      </c>
      <c r="AB8">
        <v>0.73166666666666658</v>
      </c>
      <c r="AC8">
        <v>0.39041666666666669</v>
      </c>
      <c r="AE8" t="s">
        <v>21</v>
      </c>
      <c r="AF8">
        <v>0.78166666666666673</v>
      </c>
      <c r="AG8">
        <v>0.46020833333333333</v>
      </c>
    </row>
    <row r="9" spans="1:33" x14ac:dyDescent="0.25">
      <c r="B9" s="13"/>
      <c r="C9">
        <v>4</v>
      </c>
      <c r="D9">
        <v>0.56999999999999995</v>
      </c>
      <c r="E9">
        <v>0.68</v>
      </c>
      <c r="F9" s="13"/>
      <c r="G9">
        <v>4</v>
      </c>
      <c r="H9">
        <v>0.45</v>
      </c>
      <c r="I9">
        <v>0.27</v>
      </c>
      <c r="K9" s="13"/>
      <c r="L9">
        <v>4</v>
      </c>
      <c r="M9">
        <v>0.26</v>
      </c>
      <c r="N9">
        <v>0.69</v>
      </c>
      <c r="O9" s="13"/>
      <c r="P9">
        <v>4</v>
      </c>
      <c r="Q9">
        <v>0.39</v>
      </c>
      <c r="R9">
        <v>0.28999999999999998</v>
      </c>
      <c r="U9" t="s">
        <v>10</v>
      </c>
      <c r="V9">
        <f>AVERAGE(D18:D29)</f>
        <v>0.79249999999999987</v>
      </c>
      <c r="W9">
        <f>AVERAGE(H18:H29)</f>
        <v>0.39666666666666667</v>
      </c>
      <c r="X9">
        <f>AVERAGE(E18:E29)</f>
        <v>0.82916666666666672</v>
      </c>
      <c r="Y9">
        <f>AVERAGE(I18:I29)</f>
        <v>0.48333333333333334</v>
      </c>
      <c r="AA9" t="s">
        <v>22</v>
      </c>
      <c r="AB9">
        <v>3.2631944444444414E-3</v>
      </c>
      <c r="AC9">
        <v>1.0650462962962977E-3</v>
      </c>
      <c r="AE9" t="s">
        <v>22</v>
      </c>
      <c r="AF9">
        <v>2.7215277777777754E-3</v>
      </c>
      <c r="AG9">
        <v>1.3327025462963013E-2</v>
      </c>
    </row>
    <row r="10" spans="1:33" x14ac:dyDescent="0.25">
      <c r="B10" s="13"/>
      <c r="C10">
        <v>5</v>
      </c>
      <c r="D10">
        <v>0.75</v>
      </c>
      <c r="E10">
        <v>0.73</v>
      </c>
      <c r="F10" s="13"/>
      <c r="G10">
        <v>5</v>
      </c>
      <c r="H10">
        <v>0.51</v>
      </c>
      <c r="I10">
        <v>0.11</v>
      </c>
      <c r="K10" s="13"/>
      <c r="L10">
        <v>5</v>
      </c>
      <c r="M10">
        <v>0.45</v>
      </c>
      <c r="N10">
        <v>0.56999999999999995</v>
      </c>
      <c r="O10" s="13"/>
      <c r="P10">
        <v>5</v>
      </c>
      <c r="Q10">
        <v>0.14000000000000001</v>
      </c>
      <c r="R10">
        <v>0.26</v>
      </c>
      <c r="U10" t="s">
        <v>11</v>
      </c>
      <c r="V10">
        <f>AVERAGE(D30:D41)</f>
        <v>0.72333333333333327</v>
      </c>
      <c r="W10">
        <f>AVERAGE(H30:H41)</f>
        <v>0.39083333333333342</v>
      </c>
      <c r="X10">
        <f>AVERAGE(E30:E41)</f>
        <v>0.79000000000000015</v>
      </c>
      <c r="Y10">
        <f>AVERAGE(I30:I41)</f>
        <v>0.46666666666666673</v>
      </c>
      <c r="AA10" t="s">
        <v>23</v>
      </c>
      <c r="AB10">
        <v>3</v>
      </c>
      <c r="AC10">
        <v>4</v>
      </c>
      <c r="AE10" t="s">
        <v>23</v>
      </c>
      <c r="AF10">
        <v>3</v>
      </c>
      <c r="AG10">
        <v>4</v>
      </c>
    </row>
    <row r="11" spans="1:33" x14ac:dyDescent="0.25">
      <c r="B11" s="13"/>
      <c r="C11">
        <v>6</v>
      </c>
      <c r="D11">
        <v>0.79</v>
      </c>
      <c r="E11">
        <v>0.83</v>
      </c>
      <c r="F11" s="13"/>
      <c r="G11">
        <v>6</v>
      </c>
      <c r="H11">
        <v>0.33</v>
      </c>
      <c r="I11">
        <v>0.31</v>
      </c>
      <c r="K11" s="13"/>
      <c r="L11">
        <v>6</v>
      </c>
      <c r="M11">
        <v>0.75</v>
      </c>
      <c r="N11">
        <v>0.89</v>
      </c>
      <c r="O11" s="13"/>
      <c r="P11">
        <v>6</v>
      </c>
      <c r="Q11">
        <v>0.3</v>
      </c>
      <c r="R11">
        <v>0.37</v>
      </c>
      <c r="U11" t="s">
        <v>12</v>
      </c>
      <c r="W11">
        <f>AVERAGE(H42:H53)</f>
        <v>0.42666666666666669</v>
      </c>
      <c r="Y11">
        <f>AVERAGE(I42:I53)</f>
        <v>0.58500000000000008</v>
      </c>
      <c r="AA11" t="s">
        <v>24</v>
      </c>
      <c r="AB11">
        <v>0</v>
      </c>
      <c r="AE11" t="s">
        <v>24</v>
      </c>
      <c r="AF11">
        <v>0</v>
      </c>
    </row>
    <row r="12" spans="1:33" x14ac:dyDescent="0.25">
      <c r="B12" s="13"/>
      <c r="C12">
        <v>7</v>
      </c>
      <c r="D12">
        <v>0.65</v>
      </c>
      <c r="E12">
        <v>0.75</v>
      </c>
      <c r="F12" s="13"/>
      <c r="G12">
        <v>7</v>
      </c>
      <c r="H12">
        <v>0.34</v>
      </c>
      <c r="I12">
        <v>0.41</v>
      </c>
      <c r="K12" s="13"/>
      <c r="L12">
        <v>7</v>
      </c>
      <c r="M12">
        <v>0.31</v>
      </c>
      <c r="N12">
        <v>0.46</v>
      </c>
      <c r="O12" s="13"/>
      <c r="P12">
        <v>7</v>
      </c>
      <c r="Q12">
        <v>0.56999999999999995</v>
      </c>
      <c r="R12">
        <v>0.47</v>
      </c>
      <c r="AA12" t="s">
        <v>25</v>
      </c>
      <c r="AB12">
        <v>3</v>
      </c>
      <c r="AE12" t="s">
        <v>25</v>
      </c>
      <c r="AF12">
        <v>4</v>
      </c>
    </row>
    <row r="13" spans="1:33" x14ac:dyDescent="0.25">
      <c r="B13" s="13"/>
      <c r="C13">
        <v>8</v>
      </c>
      <c r="D13">
        <v>0.47</v>
      </c>
      <c r="E13">
        <v>0.47</v>
      </c>
      <c r="F13" s="13"/>
      <c r="G13">
        <v>8</v>
      </c>
      <c r="H13">
        <v>0.23</v>
      </c>
      <c r="I13">
        <v>0.28000000000000003</v>
      </c>
      <c r="K13" s="13"/>
      <c r="L13">
        <v>8</v>
      </c>
      <c r="M13">
        <v>0.35</v>
      </c>
      <c r="N13">
        <v>0.51</v>
      </c>
      <c r="O13" s="13"/>
      <c r="P13">
        <v>8</v>
      </c>
      <c r="Q13">
        <v>0.38</v>
      </c>
      <c r="R13">
        <v>0.44</v>
      </c>
      <c r="U13" t="s">
        <v>13</v>
      </c>
      <c r="V13">
        <f>AVERAGE(V8:V10)</f>
        <v>0.73166666666666658</v>
      </c>
      <c r="W13">
        <f>AVERAGE(W8:W11)</f>
        <v>0.39041666666666669</v>
      </c>
      <c r="X13">
        <f>AVERAGE(X8:X10)</f>
        <v>0.78166666666666673</v>
      </c>
      <c r="Y13">
        <f>AVERAGE(Y8:Y11)</f>
        <v>0.46020833333333333</v>
      </c>
      <c r="AA13" t="s">
        <v>26</v>
      </c>
      <c r="AB13">
        <v>9.2739434122514872</v>
      </c>
      <c r="AE13" t="s">
        <v>26</v>
      </c>
      <c r="AF13">
        <v>4.9373788103838256</v>
      </c>
    </row>
    <row r="14" spans="1:33" x14ac:dyDescent="0.25">
      <c r="B14" s="13"/>
      <c r="C14">
        <v>9</v>
      </c>
      <c r="D14">
        <v>0.85</v>
      </c>
      <c r="E14">
        <v>0.82</v>
      </c>
      <c r="F14" s="13"/>
      <c r="G14">
        <v>9</v>
      </c>
      <c r="H14">
        <v>0.13</v>
      </c>
      <c r="I14">
        <v>0.22</v>
      </c>
      <c r="K14" s="13"/>
      <c r="L14">
        <v>9</v>
      </c>
      <c r="M14">
        <v>0.28999999999999998</v>
      </c>
      <c r="N14">
        <v>0.53</v>
      </c>
      <c r="O14" s="13"/>
      <c r="P14">
        <v>9</v>
      </c>
      <c r="Q14">
        <v>0.49</v>
      </c>
      <c r="R14">
        <v>0.37</v>
      </c>
      <c r="U14" t="s">
        <v>14</v>
      </c>
      <c r="V14">
        <f>STDEV(V8:V10)</f>
        <v>5.7124376972046191E-2</v>
      </c>
      <c r="W14">
        <f>STDEV(W8:W11)</f>
        <v>3.2635047055218074E-2</v>
      </c>
      <c r="X14">
        <f>STDEV(X8:X10)</f>
        <v>5.216826408629844E-2</v>
      </c>
      <c r="Y14">
        <f>STDEV(Y8:Y11)</f>
        <v>0.11544273672675563</v>
      </c>
      <c r="AA14" t="s">
        <v>27</v>
      </c>
      <c r="AB14">
        <v>1.3266650020489061E-3</v>
      </c>
      <c r="AE14" t="s">
        <v>27</v>
      </c>
      <c r="AF14">
        <v>3.9157147358379867E-3</v>
      </c>
    </row>
    <row r="15" spans="1:33" x14ac:dyDescent="0.25">
      <c r="B15" s="13"/>
      <c r="C15">
        <v>10</v>
      </c>
      <c r="D15">
        <v>0.56000000000000005</v>
      </c>
      <c r="E15">
        <v>0.71</v>
      </c>
      <c r="F15" s="13"/>
      <c r="G15">
        <v>10</v>
      </c>
      <c r="H15">
        <v>0.42</v>
      </c>
      <c r="I15">
        <v>0.5</v>
      </c>
      <c r="K15" s="13">
        <v>2</v>
      </c>
      <c r="L15">
        <v>10</v>
      </c>
      <c r="M15">
        <v>0.18</v>
      </c>
      <c r="N15">
        <v>0.48</v>
      </c>
      <c r="O15" s="13">
        <v>2</v>
      </c>
      <c r="P15">
        <v>10</v>
      </c>
      <c r="Q15">
        <v>0.32</v>
      </c>
      <c r="R15">
        <v>0.51</v>
      </c>
      <c r="U15" t="s">
        <v>15</v>
      </c>
      <c r="V15">
        <f>V14/SQRT(3)</f>
        <v>3.2980774422100533E-2</v>
      </c>
      <c r="W15">
        <f>W14/SQRT(4)</f>
        <v>1.6317523527609037E-2</v>
      </c>
      <c r="X15">
        <f>X14/SQRT(3)</f>
        <v>3.0119361313379892E-2</v>
      </c>
      <c r="Y15">
        <f>Y14/SQRT(4)</f>
        <v>5.7721368363377816E-2</v>
      </c>
      <c r="AA15" t="s">
        <v>28</v>
      </c>
      <c r="AB15">
        <v>2.3533634348018233</v>
      </c>
      <c r="AE15" t="s">
        <v>28</v>
      </c>
      <c r="AF15">
        <v>2.1318467863266499</v>
      </c>
    </row>
    <row r="16" spans="1:33" x14ac:dyDescent="0.25">
      <c r="B16" s="13"/>
      <c r="C16">
        <v>11</v>
      </c>
      <c r="D16">
        <v>0.64</v>
      </c>
      <c r="E16">
        <v>0.76</v>
      </c>
      <c r="F16" s="13"/>
      <c r="G16">
        <v>11</v>
      </c>
      <c r="H16">
        <v>0.34</v>
      </c>
      <c r="I16">
        <v>0.35</v>
      </c>
      <c r="K16" s="13"/>
      <c r="L16">
        <v>11</v>
      </c>
      <c r="M16">
        <v>0.28000000000000003</v>
      </c>
      <c r="N16">
        <v>0.65</v>
      </c>
      <c r="O16" s="13"/>
      <c r="P16">
        <v>11</v>
      </c>
      <c r="Q16">
        <v>0.41</v>
      </c>
      <c r="R16">
        <v>0.28000000000000003</v>
      </c>
      <c r="AA16" t="s">
        <v>29</v>
      </c>
      <c r="AB16">
        <v>2.6533300040978121E-3</v>
      </c>
      <c r="AE16" t="s">
        <v>29</v>
      </c>
      <c r="AF16">
        <v>7.8314294716759734E-3</v>
      </c>
    </row>
    <row r="17" spans="2:33" ht="15.75" thickBot="1" x14ac:dyDescent="0.3">
      <c r="B17" s="13"/>
      <c r="C17">
        <v>12</v>
      </c>
      <c r="D17">
        <v>0.79</v>
      </c>
      <c r="E17">
        <v>0.71</v>
      </c>
      <c r="F17" s="13"/>
      <c r="G17">
        <v>12</v>
      </c>
      <c r="H17">
        <v>0.42</v>
      </c>
      <c r="I17">
        <v>0.31</v>
      </c>
      <c r="K17" s="13"/>
      <c r="L17">
        <v>12</v>
      </c>
      <c r="M17">
        <v>0.54</v>
      </c>
      <c r="N17">
        <v>0.86</v>
      </c>
      <c r="O17" s="13"/>
      <c r="P17">
        <v>12</v>
      </c>
      <c r="Q17">
        <v>0.51</v>
      </c>
      <c r="R17">
        <v>0.59</v>
      </c>
      <c r="AA17" s="8" t="s">
        <v>30</v>
      </c>
      <c r="AB17" s="8">
        <v>3.1824463052837091</v>
      </c>
      <c r="AC17" s="8"/>
      <c r="AE17" s="8" t="s">
        <v>30</v>
      </c>
      <c r="AF17" s="8">
        <v>2.7764451051977934</v>
      </c>
      <c r="AG17" s="8"/>
    </row>
    <row r="18" spans="2:33" x14ac:dyDescent="0.25">
      <c r="B18" s="13">
        <v>2</v>
      </c>
      <c r="C18">
        <v>13</v>
      </c>
      <c r="D18">
        <v>0.86</v>
      </c>
      <c r="E18">
        <v>0.88</v>
      </c>
      <c r="F18" s="13">
        <v>2</v>
      </c>
      <c r="G18">
        <v>13</v>
      </c>
      <c r="H18">
        <v>0.49</v>
      </c>
      <c r="I18">
        <v>0.6</v>
      </c>
      <c r="K18" s="13"/>
      <c r="L18">
        <v>13</v>
      </c>
      <c r="M18">
        <v>0.13</v>
      </c>
      <c r="N18">
        <v>0.28999999999999998</v>
      </c>
      <c r="O18" s="13"/>
      <c r="P18">
        <v>13</v>
      </c>
      <c r="Q18">
        <v>0.64</v>
      </c>
      <c r="R18">
        <v>0.59</v>
      </c>
    </row>
    <row r="19" spans="2:33" x14ac:dyDescent="0.25">
      <c r="B19" s="13"/>
      <c r="C19">
        <v>14</v>
      </c>
      <c r="D19">
        <v>0.89</v>
      </c>
      <c r="E19">
        <v>0.87</v>
      </c>
      <c r="F19" s="13"/>
      <c r="G19">
        <v>14</v>
      </c>
      <c r="H19">
        <v>0.48</v>
      </c>
      <c r="I19">
        <v>0.56999999999999995</v>
      </c>
      <c r="K19" s="13"/>
      <c r="L19">
        <v>14</v>
      </c>
      <c r="M19">
        <v>0.56000000000000005</v>
      </c>
      <c r="N19">
        <v>0.79</v>
      </c>
      <c r="O19" s="13"/>
      <c r="P19">
        <v>14</v>
      </c>
      <c r="Q19">
        <v>0.42</v>
      </c>
      <c r="R19">
        <v>0.55000000000000004</v>
      </c>
      <c r="AA19" t="s">
        <v>35</v>
      </c>
      <c r="AE19" t="s">
        <v>36</v>
      </c>
    </row>
    <row r="20" spans="2:33" x14ac:dyDescent="0.25">
      <c r="B20" s="13"/>
      <c r="C20">
        <v>15</v>
      </c>
      <c r="D20">
        <v>0.72</v>
      </c>
      <c r="E20">
        <v>0.8</v>
      </c>
      <c r="F20" s="13"/>
      <c r="G20">
        <v>15</v>
      </c>
      <c r="H20">
        <v>0.5</v>
      </c>
      <c r="I20">
        <v>0.53</v>
      </c>
      <c r="K20" s="13"/>
      <c r="L20">
        <v>15</v>
      </c>
      <c r="M20">
        <v>0.26</v>
      </c>
      <c r="N20">
        <v>0.56000000000000005</v>
      </c>
      <c r="O20" s="13"/>
      <c r="P20">
        <v>15</v>
      </c>
      <c r="Q20">
        <v>0.57999999999999996</v>
      </c>
      <c r="R20">
        <v>0.59</v>
      </c>
      <c r="U20" t="s">
        <v>6</v>
      </c>
      <c r="AA20" t="s">
        <v>20</v>
      </c>
      <c r="AE20" t="s">
        <v>20</v>
      </c>
    </row>
    <row r="21" spans="2:33" ht="15.75" thickBot="1" x14ac:dyDescent="0.3">
      <c r="B21" s="13"/>
      <c r="C21">
        <v>16</v>
      </c>
      <c r="D21">
        <v>0.86</v>
      </c>
      <c r="E21">
        <v>0.85</v>
      </c>
      <c r="F21" s="13"/>
      <c r="G21">
        <v>16</v>
      </c>
      <c r="H21">
        <v>0.43</v>
      </c>
      <c r="I21">
        <v>0.49</v>
      </c>
      <c r="K21" s="13"/>
      <c r="L21">
        <v>16</v>
      </c>
      <c r="M21">
        <v>0.61</v>
      </c>
      <c r="N21">
        <v>0.85</v>
      </c>
      <c r="O21" s="13"/>
      <c r="P21">
        <v>16</v>
      </c>
      <c r="Q21">
        <v>0.56000000000000005</v>
      </c>
      <c r="R21">
        <v>0.5</v>
      </c>
      <c r="V21" s="12" t="s">
        <v>33</v>
      </c>
      <c r="W21" s="12"/>
      <c r="X21" s="12" t="s">
        <v>34</v>
      </c>
      <c r="Y21" s="12"/>
    </row>
    <row r="22" spans="2:33" x14ac:dyDescent="0.25">
      <c r="B22" s="13"/>
      <c r="C22">
        <v>17</v>
      </c>
      <c r="D22">
        <v>0.71</v>
      </c>
      <c r="E22">
        <v>0.85</v>
      </c>
      <c r="F22" s="13"/>
      <c r="G22">
        <v>17</v>
      </c>
      <c r="H22">
        <v>0.36</v>
      </c>
      <c r="I22">
        <v>0.35</v>
      </c>
      <c r="K22" s="13"/>
      <c r="L22">
        <v>17</v>
      </c>
      <c r="M22">
        <v>0.52</v>
      </c>
      <c r="N22">
        <v>0.66</v>
      </c>
      <c r="O22" s="13"/>
      <c r="P22">
        <v>17</v>
      </c>
      <c r="Q22">
        <v>0.35</v>
      </c>
      <c r="R22">
        <v>0.45</v>
      </c>
      <c r="V22" s="1" t="s">
        <v>17</v>
      </c>
      <c r="W22" s="1" t="s">
        <v>3</v>
      </c>
      <c r="X22" s="1" t="s">
        <v>17</v>
      </c>
      <c r="Y22" s="1" t="s">
        <v>3</v>
      </c>
      <c r="AA22" s="7"/>
      <c r="AB22" s="7" t="s">
        <v>8</v>
      </c>
      <c r="AC22" s="7" t="s">
        <v>16</v>
      </c>
      <c r="AE22" s="7"/>
      <c r="AF22" s="7" t="s">
        <v>8</v>
      </c>
      <c r="AG22" s="7" t="s">
        <v>16</v>
      </c>
    </row>
    <row r="23" spans="2:33" x14ac:dyDescent="0.25">
      <c r="B23" s="13"/>
      <c r="C23">
        <v>18</v>
      </c>
      <c r="D23">
        <v>0.89</v>
      </c>
      <c r="E23">
        <v>0.83</v>
      </c>
      <c r="F23" s="13"/>
      <c r="G23">
        <v>18</v>
      </c>
      <c r="H23">
        <v>0.44</v>
      </c>
      <c r="I23">
        <v>0.48</v>
      </c>
      <c r="K23" s="13"/>
      <c r="L23">
        <v>18</v>
      </c>
      <c r="M23">
        <v>0.18</v>
      </c>
      <c r="N23">
        <v>0.61</v>
      </c>
      <c r="O23" s="13"/>
      <c r="P23">
        <v>18</v>
      </c>
      <c r="Q23">
        <v>0.28999999999999998</v>
      </c>
      <c r="R23">
        <v>0.39</v>
      </c>
      <c r="U23" t="s">
        <v>9</v>
      </c>
      <c r="V23">
        <f>AVERAGE(M6:M14)</f>
        <v>0.35333333333333333</v>
      </c>
      <c r="W23">
        <f>AVERAGE(Q6:Q14)</f>
        <v>0.35888888888888892</v>
      </c>
      <c r="X23">
        <f>AVERAGE(N6:N14)</f>
        <v>0.58666666666666667</v>
      </c>
      <c r="Y23">
        <f>AVERAGE(R6:R14)</f>
        <v>0.37111111111111117</v>
      </c>
      <c r="AA23" t="s">
        <v>21</v>
      </c>
      <c r="AB23">
        <v>0.41185185185185186</v>
      </c>
      <c r="AC23">
        <v>0.36888888888888893</v>
      </c>
      <c r="AE23" t="s">
        <v>21</v>
      </c>
      <c r="AF23">
        <v>0.61555555555555552</v>
      </c>
      <c r="AG23">
        <v>0.44722222222222219</v>
      </c>
    </row>
    <row r="24" spans="2:33" x14ac:dyDescent="0.25">
      <c r="B24" s="13"/>
      <c r="C24">
        <v>19</v>
      </c>
      <c r="D24">
        <v>0.92</v>
      </c>
      <c r="E24">
        <v>0.91</v>
      </c>
      <c r="F24" s="13"/>
      <c r="G24">
        <v>19</v>
      </c>
      <c r="H24">
        <v>0.39</v>
      </c>
      <c r="I24">
        <v>0.47</v>
      </c>
      <c r="K24" s="13">
        <v>3</v>
      </c>
      <c r="L24">
        <v>19</v>
      </c>
      <c r="M24">
        <v>0.54</v>
      </c>
      <c r="N24">
        <v>0.65</v>
      </c>
      <c r="O24" s="13">
        <v>3</v>
      </c>
      <c r="P24">
        <v>19</v>
      </c>
      <c r="Q24">
        <v>0.55000000000000004</v>
      </c>
      <c r="R24">
        <v>0.62</v>
      </c>
      <c r="U24" t="s">
        <v>10</v>
      </c>
      <c r="V24">
        <f>AVERAGE(M15:M23)</f>
        <v>0.36222222222222222</v>
      </c>
      <c r="W24">
        <f>AVERAGE(Q15:Q23)</f>
        <v>0.45333333333333337</v>
      </c>
      <c r="X24">
        <f>AVERAGE(N15:N23)</f>
        <v>0.63888888888888884</v>
      </c>
      <c r="Y24">
        <f>AVERAGE(R15:R23)</f>
        <v>0.49444444444444435</v>
      </c>
      <c r="AA24" t="s">
        <v>22</v>
      </c>
      <c r="AB24">
        <v>8.7917695473251345E-3</v>
      </c>
      <c r="AC24">
        <v>3.3934156378600719E-3</v>
      </c>
      <c r="AE24" t="s">
        <v>22</v>
      </c>
      <c r="AF24">
        <v>7.0493827160493679E-4</v>
      </c>
      <c r="AG24">
        <v>2.8728395061728604E-3</v>
      </c>
    </row>
    <row r="25" spans="2:33" x14ac:dyDescent="0.25">
      <c r="B25" s="13"/>
      <c r="C25">
        <v>20</v>
      </c>
      <c r="D25">
        <v>0.85</v>
      </c>
      <c r="E25">
        <v>0.9</v>
      </c>
      <c r="F25" s="13"/>
      <c r="G25">
        <v>20</v>
      </c>
      <c r="H25">
        <v>0.4</v>
      </c>
      <c r="I25">
        <v>0.35</v>
      </c>
      <c r="K25" s="13"/>
      <c r="L25">
        <v>20</v>
      </c>
      <c r="M25">
        <v>0.7</v>
      </c>
      <c r="N25">
        <v>0.74</v>
      </c>
      <c r="O25" s="13"/>
      <c r="P25">
        <v>20</v>
      </c>
      <c r="Q25">
        <v>0.46</v>
      </c>
      <c r="R25">
        <v>0.5</v>
      </c>
      <c r="U25" t="s">
        <v>11</v>
      </c>
      <c r="V25">
        <f>AVERAGE(M24:M32)</f>
        <v>0.52</v>
      </c>
      <c r="W25">
        <f>AVERAGE(Q24:Q32)</f>
        <v>0.32222222222222219</v>
      </c>
      <c r="X25">
        <f>AVERAGE(N24:N32)</f>
        <v>0.62111111111111106</v>
      </c>
      <c r="Y25">
        <f>AVERAGE(R24:R32)</f>
        <v>0.45222222222222225</v>
      </c>
      <c r="AA25" t="s">
        <v>23</v>
      </c>
      <c r="AB25">
        <v>3</v>
      </c>
      <c r="AC25">
        <v>4</v>
      </c>
      <c r="AE25" t="s">
        <v>23</v>
      </c>
      <c r="AF25">
        <v>3</v>
      </c>
      <c r="AG25">
        <v>4</v>
      </c>
    </row>
    <row r="26" spans="2:33" x14ac:dyDescent="0.25">
      <c r="B26" s="13"/>
      <c r="C26">
        <v>21</v>
      </c>
      <c r="D26">
        <v>0.84</v>
      </c>
      <c r="E26">
        <v>0.87</v>
      </c>
      <c r="F26" s="13"/>
      <c r="G26">
        <v>21</v>
      </c>
      <c r="H26">
        <v>0.26</v>
      </c>
      <c r="I26">
        <v>0.37</v>
      </c>
      <c r="K26" s="13"/>
      <c r="L26">
        <v>21</v>
      </c>
      <c r="M26">
        <v>0.5</v>
      </c>
      <c r="N26">
        <v>0.73</v>
      </c>
      <c r="O26" s="13"/>
      <c r="P26">
        <v>21</v>
      </c>
      <c r="Q26">
        <v>0.26</v>
      </c>
      <c r="R26">
        <v>0.4</v>
      </c>
      <c r="U26" t="s">
        <v>12</v>
      </c>
      <c r="W26">
        <f>AVERAGE(Q33:Q41)</f>
        <v>0.34111111111111114</v>
      </c>
      <c r="Y26">
        <f>AVERAGE(R33:R41)</f>
        <v>0.47111111111111104</v>
      </c>
      <c r="AA26" t="s">
        <v>24</v>
      </c>
      <c r="AB26">
        <v>0</v>
      </c>
      <c r="AE26" t="s">
        <v>24</v>
      </c>
      <c r="AF26">
        <v>0</v>
      </c>
    </row>
    <row r="27" spans="2:33" x14ac:dyDescent="0.25">
      <c r="B27" s="13"/>
      <c r="C27">
        <v>22</v>
      </c>
      <c r="D27">
        <v>0.85</v>
      </c>
      <c r="E27">
        <v>0.86</v>
      </c>
      <c r="F27" s="13"/>
      <c r="G27">
        <v>22</v>
      </c>
      <c r="H27">
        <v>0.21</v>
      </c>
      <c r="I27">
        <v>0.61</v>
      </c>
      <c r="K27" s="13"/>
      <c r="L27">
        <v>22</v>
      </c>
      <c r="M27">
        <v>0.28999999999999998</v>
      </c>
      <c r="N27">
        <v>0.24</v>
      </c>
      <c r="O27" s="13"/>
      <c r="P27">
        <v>22</v>
      </c>
      <c r="Q27">
        <v>0.43</v>
      </c>
      <c r="R27">
        <v>0.39</v>
      </c>
      <c r="AA27" t="s">
        <v>25</v>
      </c>
      <c r="AB27">
        <v>3</v>
      </c>
      <c r="AE27" t="s">
        <v>25</v>
      </c>
      <c r="AF27">
        <v>5</v>
      </c>
    </row>
    <row r="28" spans="2:33" x14ac:dyDescent="0.25">
      <c r="B28" s="13"/>
      <c r="C28">
        <v>23</v>
      </c>
      <c r="D28">
        <v>0.6</v>
      </c>
      <c r="E28">
        <v>0.68</v>
      </c>
      <c r="F28" s="13"/>
      <c r="G28">
        <v>23</v>
      </c>
      <c r="H28">
        <v>0.41</v>
      </c>
      <c r="I28">
        <v>0.47</v>
      </c>
      <c r="K28" s="13"/>
      <c r="L28">
        <v>23</v>
      </c>
      <c r="M28">
        <v>0.5</v>
      </c>
      <c r="N28">
        <v>0.59</v>
      </c>
      <c r="O28" s="13"/>
      <c r="P28">
        <v>23</v>
      </c>
      <c r="Q28">
        <v>0.25</v>
      </c>
      <c r="R28">
        <v>0.47</v>
      </c>
      <c r="U28" t="s">
        <v>13</v>
      </c>
      <c r="V28">
        <f>AVERAGE(V23:V25)</f>
        <v>0.41185185185185186</v>
      </c>
      <c r="W28">
        <f>AVERAGE(W23:W26)</f>
        <v>0.36888888888888893</v>
      </c>
      <c r="X28">
        <f>AVERAGE(X23:X25)</f>
        <v>0.61555555555555552</v>
      </c>
      <c r="Y28">
        <f>AVERAGE(Y23:Y26)</f>
        <v>0.44722222222222219</v>
      </c>
      <c r="AA28" t="s">
        <v>26</v>
      </c>
      <c r="AB28">
        <v>0.69889029673999881</v>
      </c>
      <c r="AE28" t="s">
        <v>26</v>
      </c>
      <c r="AF28">
        <v>5.4523100457881064</v>
      </c>
    </row>
    <row r="29" spans="2:33" x14ac:dyDescent="0.25">
      <c r="B29" s="13"/>
      <c r="C29">
        <v>24</v>
      </c>
      <c r="D29">
        <v>0.52</v>
      </c>
      <c r="E29">
        <v>0.65</v>
      </c>
      <c r="F29" s="13"/>
      <c r="G29">
        <v>24</v>
      </c>
      <c r="H29">
        <v>0.39</v>
      </c>
      <c r="I29">
        <v>0.51</v>
      </c>
      <c r="K29" s="13"/>
      <c r="L29">
        <v>24</v>
      </c>
      <c r="M29">
        <v>0.64</v>
      </c>
      <c r="N29">
        <v>0.57999999999999996</v>
      </c>
      <c r="O29" s="13"/>
      <c r="P29">
        <v>24</v>
      </c>
      <c r="Q29">
        <v>0.28999999999999998</v>
      </c>
      <c r="R29">
        <v>0.28000000000000003</v>
      </c>
      <c r="U29" t="s">
        <v>14</v>
      </c>
      <c r="V29">
        <f>STDEV(V23:V25)</f>
        <v>9.3764436474204516E-2</v>
      </c>
      <c r="W29">
        <f>STDEV(W23:W26)</f>
        <v>5.8253031147401005E-2</v>
      </c>
      <c r="X29">
        <f>STDEV(X23:X25)</f>
        <v>2.6550673656330018E-2</v>
      </c>
      <c r="Y29">
        <f>STDEV(Y23:Y26)</f>
        <v>5.3598875978632804E-2</v>
      </c>
      <c r="AA29" t="s">
        <v>27</v>
      </c>
      <c r="AB29">
        <v>0.26746501578999304</v>
      </c>
      <c r="AE29" t="s">
        <v>27</v>
      </c>
      <c r="AF29">
        <v>1.4103802244625906E-3</v>
      </c>
    </row>
    <row r="30" spans="2:33" x14ac:dyDescent="0.25">
      <c r="B30" s="13">
        <v>3</v>
      </c>
      <c r="C30">
        <v>25</v>
      </c>
      <c r="D30">
        <v>0.74</v>
      </c>
      <c r="E30">
        <v>0.77</v>
      </c>
      <c r="F30" s="13">
        <v>3</v>
      </c>
      <c r="G30">
        <v>25</v>
      </c>
      <c r="H30">
        <v>0.36</v>
      </c>
      <c r="I30">
        <v>0.54</v>
      </c>
      <c r="K30" s="13"/>
      <c r="L30">
        <v>25</v>
      </c>
      <c r="M30">
        <v>0.41</v>
      </c>
      <c r="N30">
        <v>0.63</v>
      </c>
      <c r="O30" s="13"/>
      <c r="P30">
        <v>25</v>
      </c>
      <c r="Q30">
        <v>0.11</v>
      </c>
      <c r="R30">
        <v>0.44</v>
      </c>
      <c r="U30" t="s">
        <v>15</v>
      </c>
      <c r="V30">
        <f>V29/SQRT(3)</f>
        <v>5.4134922638795546E-2</v>
      </c>
      <c r="W30">
        <f>W29/SQRT(4)</f>
        <v>2.9126515573700502E-2</v>
      </c>
      <c r="X30">
        <f>X29/SQRT(3)</f>
        <v>1.5329038582648042E-2</v>
      </c>
      <c r="Y30">
        <f>Y29/SQRT(4)</f>
        <v>2.6799437989316402E-2</v>
      </c>
      <c r="AA30" t="s">
        <v>28</v>
      </c>
      <c r="AB30">
        <v>2.3533634348018233</v>
      </c>
      <c r="AE30" t="s">
        <v>28</v>
      </c>
      <c r="AF30">
        <v>2.0150483733330233</v>
      </c>
    </row>
    <row r="31" spans="2:33" x14ac:dyDescent="0.25">
      <c r="B31" s="13"/>
      <c r="C31">
        <v>26</v>
      </c>
      <c r="D31">
        <v>0.49</v>
      </c>
      <c r="E31">
        <v>0.65</v>
      </c>
      <c r="F31" s="13"/>
      <c r="G31">
        <v>26</v>
      </c>
      <c r="H31">
        <v>0.44</v>
      </c>
      <c r="I31">
        <v>0.51</v>
      </c>
      <c r="K31" s="13"/>
      <c r="L31">
        <v>26</v>
      </c>
      <c r="M31">
        <v>0.46</v>
      </c>
      <c r="N31">
        <v>0.72</v>
      </c>
      <c r="O31" s="13"/>
      <c r="P31">
        <v>26</v>
      </c>
      <c r="Q31">
        <v>0.26</v>
      </c>
      <c r="R31">
        <v>0.44</v>
      </c>
      <c r="AA31" t="s">
        <v>29</v>
      </c>
      <c r="AB31">
        <v>0.53493003157998609</v>
      </c>
      <c r="AE31" t="s">
        <v>29</v>
      </c>
      <c r="AF31">
        <v>2.8207604489251812E-3</v>
      </c>
    </row>
    <row r="32" spans="2:33" ht="15.75" thickBot="1" x14ac:dyDescent="0.3">
      <c r="B32" s="13"/>
      <c r="C32">
        <v>27</v>
      </c>
      <c r="D32">
        <v>0.67</v>
      </c>
      <c r="E32">
        <v>0.77</v>
      </c>
      <c r="F32" s="13"/>
      <c r="G32">
        <v>27</v>
      </c>
      <c r="H32">
        <v>0.43</v>
      </c>
      <c r="I32">
        <v>0.43</v>
      </c>
      <c r="K32" s="13"/>
      <c r="L32">
        <v>27</v>
      </c>
      <c r="M32">
        <v>0.64</v>
      </c>
      <c r="N32">
        <v>0.71</v>
      </c>
      <c r="O32" s="13"/>
      <c r="P32">
        <v>27</v>
      </c>
      <c r="Q32">
        <v>0.28999999999999998</v>
      </c>
      <c r="R32">
        <v>0.53</v>
      </c>
      <c r="AA32" s="8" t="s">
        <v>30</v>
      </c>
      <c r="AB32" s="8">
        <v>3.1824463052837091</v>
      </c>
      <c r="AC32" s="8"/>
      <c r="AE32" s="8" t="s">
        <v>30</v>
      </c>
      <c r="AF32" s="8">
        <v>2.570581835636315</v>
      </c>
      <c r="AG32" s="8"/>
    </row>
    <row r="33" spans="2:18" x14ac:dyDescent="0.25">
      <c r="B33" s="13"/>
      <c r="C33">
        <v>28</v>
      </c>
      <c r="D33">
        <v>0.79</v>
      </c>
      <c r="E33">
        <v>0.81</v>
      </c>
      <c r="F33" s="13"/>
      <c r="G33">
        <v>28</v>
      </c>
      <c r="H33">
        <v>0.3</v>
      </c>
      <c r="I33">
        <v>0.56000000000000005</v>
      </c>
      <c r="O33" s="13">
        <v>4</v>
      </c>
      <c r="P33">
        <v>28</v>
      </c>
      <c r="Q33">
        <v>0.24</v>
      </c>
      <c r="R33">
        <v>0.28999999999999998</v>
      </c>
    </row>
    <row r="34" spans="2:18" x14ac:dyDescent="0.25">
      <c r="B34" s="13"/>
      <c r="C34">
        <v>29</v>
      </c>
      <c r="D34">
        <v>0.73</v>
      </c>
      <c r="E34">
        <v>0.78</v>
      </c>
      <c r="F34" s="13"/>
      <c r="G34">
        <v>29</v>
      </c>
      <c r="H34">
        <v>0.6</v>
      </c>
      <c r="I34">
        <v>0.56000000000000005</v>
      </c>
      <c r="O34" s="13"/>
      <c r="P34">
        <v>29</v>
      </c>
      <c r="Q34">
        <v>0.34</v>
      </c>
      <c r="R34">
        <v>0.33</v>
      </c>
    </row>
    <row r="35" spans="2:18" x14ac:dyDescent="0.25">
      <c r="B35" s="13"/>
      <c r="C35">
        <v>30</v>
      </c>
      <c r="D35">
        <v>0.84</v>
      </c>
      <c r="E35">
        <v>0.79</v>
      </c>
      <c r="F35" s="13"/>
      <c r="G35">
        <v>30</v>
      </c>
      <c r="H35">
        <v>0.24</v>
      </c>
      <c r="I35">
        <v>0.37</v>
      </c>
      <c r="O35" s="13"/>
      <c r="P35">
        <v>30</v>
      </c>
      <c r="Q35">
        <v>0.35</v>
      </c>
      <c r="R35">
        <v>0.47</v>
      </c>
    </row>
    <row r="36" spans="2:18" x14ac:dyDescent="0.25">
      <c r="B36" s="13"/>
      <c r="C36">
        <v>31</v>
      </c>
      <c r="D36">
        <v>0.75</v>
      </c>
      <c r="E36">
        <v>0.82</v>
      </c>
      <c r="F36" s="13"/>
      <c r="G36">
        <v>31</v>
      </c>
      <c r="H36">
        <v>0.28000000000000003</v>
      </c>
      <c r="I36">
        <v>0.62</v>
      </c>
      <c r="O36" s="13"/>
      <c r="P36">
        <v>31</v>
      </c>
      <c r="Q36">
        <v>0.4</v>
      </c>
      <c r="R36">
        <v>0.41</v>
      </c>
    </row>
    <row r="37" spans="2:18" x14ac:dyDescent="0.25">
      <c r="B37" s="13"/>
      <c r="C37">
        <v>32</v>
      </c>
      <c r="D37">
        <v>0.77</v>
      </c>
      <c r="E37">
        <v>0.81</v>
      </c>
      <c r="F37" s="13"/>
      <c r="G37">
        <v>32</v>
      </c>
      <c r="H37">
        <v>0.45</v>
      </c>
      <c r="I37">
        <v>0.51</v>
      </c>
      <c r="O37" s="13"/>
      <c r="P37">
        <v>32</v>
      </c>
      <c r="Q37">
        <v>0.35</v>
      </c>
      <c r="R37">
        <v>0.43</v>
      </c>
    </row>
    <row r="38" spans="2:18" x14ac:dyDescent="0.25">
      <c r="B38" s="13"/>
      <c r="C38">
        <v>33</v>
      </c>
      <c r="D38">
        <v>0.72</v>
      </c>
      <c r="E38">
        <v>0.8</v>
      </c>
      <c r="F38" s="13"/>
      <c r="G38">
        <v>33</v>
      </c>
      <c r="H38">
        <v>0.45</v>
      </c>
      <c r="I38">
        <v>0.52</v>
      </c>
      <c r="O38" s="13"/>
      <c r="P38">
        <v>33</v>
      </c>
      <c r="Q38">
        <v>0.27</v>
      </c>
      <c r="R38">
        <v>0.59</v>
      </c>
    </row>
    <row r="39" spans="2:18" x14ac:dyDescent="0.25">
      <c r="B39" s="13"/>
      <c r="C39">
        <v>34</v>
      </c>
      <c r="D39">
        <v>0.68</v>
      </c>
      <c r="E39">
        <v>0.82</v>
      </c>
      <c r="F39" s="13"/>
      <c r="G39">
        <v>34</v>
      </c>
      <c r="H39">
        <v>0.25</v>
      </c>
      <c r="I39">
        <v>0.13</v>
      </c>
      <c r="O39" s="13"/>
      <c r="P39">
        <v>34</v>
      </c>
      <c r="Q39">
        <v>0.62</v>
      </c>
      <c r="R39">
        <v>0.74</v>
      </c>
    </row>
    <row r="40" spans="2:18" x14ac:dyDescent="0.25">
      <c r="B40" s="13"/>
      <c r="C40">
        <v>35</v>
      </c>
      <c r="D40">
        <v>0.74</v>
      </c>
      <c r="E40">
        <v>0.84</v>
      </c>
      <c r="F40" s="13"/>
      <c r="G40">
        <v>35</v>
      </c>
      <c r="H40">
        <v>0.45</v>
      </c>
      <c r="I40">
        <v>0.38</v>
      </c>
      <c r="O40" s="13"/>
      <c r="P40">
        <v>35</v>
      </c>
      <c r="Q40">
        <v>0.22</v>
      </c>
      <c r="R40">
        <v>0.59</v>
      </c>
    </row>
    <row r="41" spans="2:18" x14ac:dyDescent="0.25">
      <c r="B41" s="13"/>
      <c r="C41">
        <v>36</v>
      </c>
      <c r="D41">
        <v>0.76</v>
      </c>
      <c r="E41">
        <v>0.82</v>
      </c>
      <c r="F41" s="13"/>
      <c r="G41">
        <v>36</v>
      </c>
      <c r="H41">
        <v>0.44</v>
      </c>
      <c r="I41">
        <v>0.47</v>
      </c>
      <c r="O41" s="13"/>
      <c r="P41">
        <v>36</v>
      </c>
      <c r="Q41">
        <v>0.28000000000000003</v>
      </c>
      <c r="R41">
        <v>0.39</v>
      </c>
    </row>
    <row r="42" spans="2:18" x14ac:dyDescent="0.25">
      <c r="F42" s="13">
        <v>4</v>
      </c>
      <c r="G42">
        <v>37</v>
      </c>
      <c r="H42">
        <v>0.59</v>
      </c>
      <c r="I42">
        <v>0.7</v>
      </c>
    </row>
    <row r="43" spans="2:18" x14ac:dyDescent="0.25">
      <c r="F43" s="13"/>
      <c r="G43">
        <v>38</v>
      </c>
      <c r="H43">
        <v>0.47</v>
      </c>
      <c r="I43">
        <v>0.56000000000000005</v>
      </c>
    </row>
    <row r="44" spans="2:18" x14ac:dyDescent="0.25">
      <c r="F44" s="13"/>
      <c r="G44">
        <v>39</v>
      </c>
      <c r="H44">
        <v>0.42</v>
      </c>
      <c r="I44">
        <v>0.54</v>
      </c>
    </row>
    <row r="45" spans="2:18" x14ac:dyDescent="0.25">
      <c r="F45" s="13"/>
      <c r="G45">
        <v>40</v>
      </c>
      <c r="H45">
        <v>0.33</v>
      </c>
      <c r="I45">
        <v>0.4</v>
      </c>
    </row>
    <row r="46" spans="2:18" x14ac:dyDescent="0.25">
      <c r="F46" s="13"/>
      <c r="G46">
        <v>41</v>
      </c>
      <c r="H46">
        <v>0.56999999999999995</v>
      </c>
      <c r="I46">
        <v>0.73</v>
      </c>
    </row>
    <row r="47" spans="2:18" x14ac:dyDescent="0.25">
      <c r="F47" s="13"/>
      <c r="G47">
        <v>42</v>
      </c>
      <c r="H47">
        <v>0.44</v>
      </c>
      <c r="I47">
        <v>0.71</v>
      </c>
    </row>
    <row r="48" spans="2:18" x14ac:dyDescent="0.25">
      <c r="F48" s="13"/>
      <c r="G48">
        <v>43</v>
      </c>
      <c r="H48">
        <v>0.41</v>
      </c>
      <c r="I48">
        <v>0.57999999999999996</v>
      </c>
    </row>
    <row r="49" spans="6:9" x14ac:dyDescent="0.25">
      <c r="F49" s="13"/>
      <c r="G49">
        <v>44</v>
      </c>
      <c r="H49">
        <v>0.34</v>
      </c>
      <c r="I49">
        <v>0.61</v>
      </c>
    </row>
    <row r="50" spans="6:9" x14ac:dyDescent="0.25">
      <c r="F50" s="13"/>
      <c r="G50">
        <v>45</v>
      </c>
      <c r="H50">
        <v>0.23</v>
      </c>
      <c r="I50">
        <v>0.51</v>
      </c>
    </row>
    <row r="51" spans="6:9" x14ac:dyDescent="0.25">
      <c r="F51" s="13"/>
      <c r="G51">
        <v>46</v>
      </c>
      <c r="H51">
        <v>0.42</v>
      </c>
      <c r="I51">
        <v>0.57999999999999996</v>
      </c>
    </row>
    <row r="52" spans="6:9" x14ac:dyDescent="0.25">
      <c r="F52" s="13"/>
      <c r="G52">
        <v>47</v>
      </c>
      <c r="H52">
        <v>0.46</v>
      </c>
      <c r="I52">
        <v>0.61</v>
      </c>
    </row>
    <row r="53" spans="6:9" x14ac:dyDescent="0.25">
      <c r="F53" s="13"/>
      <c r="G53">
        <v>48</v>
      </c>
      <c r="H53">
        <v>0.44</v>
      </c>
      <c r="I53">
        <v>0.49</v>
      </c>
    </row>
  </sheetData>
  <mergeCells count="24">
    <mergeCell ref="X6:Y6"/>
    <mergeCell ref="X21:Y21"/>
    <mergeCell ref="B3:I3"/>
    <mergeCell ref="K3:R3"/>
    <mergeCell ref="K24:K32"/>
    <mergeCell ref="O24:O32"/>
    <mergeCell ref="B30:B41"/>
    <mergeCell ref="F30:F41"/>
    <mergeCell ref="O33:O41"/>
    <mergeCell ref="F42:F53"/>
    <mergeCell ref="B6:B17"/>
    <mergeCell ref="F6:F17"/>
    <mergeCell ref="K6:K14"/>
    <mergeCell ref="O6:O14"/>
    <mergeCell ref="V6:W6"/>
    <mergeCell ref="K15:K23"/>
    <mergeCell ref="O15:O23"/>
    <mergeCell ref="B18:B29"/>
    <mergeCell ref="F18:F29"/>
    <mergeCell ref="V21:W21"/>
    <mergeCell ref="B4:D4"/>
    <mergeCell ref="F4:H4"/>
    <mergeCell ref="K4:M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Fig8F</vt:lpstr>
      <vt:lpstr>Fig8 - figure supplement 1C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Stahley</dc:creator>
  <cp:lastModifiedBy>Sara</cp:lastModifiedBy>
  <dcterms:created xsi:type="dcterms:W3CDTF">2020-08-20T17:29:28Z</dcterms:created>
  <dcterms:modified xsi:type="dcterms:W3CDTF">2020-12-28T20:01:38Z</dcterms:modified>
</cp:coreProperties>
</file>