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ish/Desktop/RESEARCH/ONCOPELTUS/Oncopeltus RNAi copy/DNMT1/MALE fertility &amp; DNMT1/manuscript/For submission REVISION/"/>
    </mc:Choice>
  </mc:AlternateContent>
  <xr:revisionPtr revIDLastSave="0" documentId="8_{317369BD-2162-F84F-A76E-5D77055FA573}" xr6:coauthVersionLast="36" xr6:coauthVersionMax="36" xr10:uidLastSave="{00000000-0000-0000-0000-000000000000}"/>
  <bookViews>
    <workbookView xWindow="5980" yWindow="4060" windowWidth="27240" windowHeight="16440" xr2:uid="{476F2887-C8E4-4049-BFCC-CF2002970D79}"/>
  </bookViews>
  <sheets>
    <sheet name="DNMT1" sheetId="1" r:id="rId1"/>
    <sheet name="Boule" sheetId="2" r:id="rId2"/>
    <sheet name="Vasa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2" i="3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2" i="2"/>
  <c r="K20" i="1" l="1"/>
  <c r="K26" i="1"/>
  <c r="K27" i="1"/>
  <c r="K28" i="1"/>
  <c r="K43" i="1"/>
  <c r="K44" i="1"/>
  <c r="K50" i="1"/>
  <c r="K51" i="1"/>
  <c r="J3" i="1"/>
  <c r="K3" i="1" s="1"/>
  <c r="J4" i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J21" i="1"/>
  <c r="K21" i="1" s="1"/>
  <c r="J22" i="1"/>
  <c r="K22" i="1" s="1"/>
  <c r="J23" i="1"/>
  <c r="K23" i="1" s="1"/>
  <c r="J24" i="1"/>
  <c r="K24" i="1" s="1"/>
  <c r="J25" i="1"/>
  <c r="K25" i="1" s="1"/>
  <c r="J26" i="1"/>
  <c r="J27" i="1"/>
  <c r="J28" i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J44" i="1"/>
  <c r="J45" i="1"/>
  <c r="K45" i="1" s="1"/>
  <c r="J46" i="1"/>
  <c r="K46" i="1" s="1"/>
  <c r="J47" i="1"/>
  <c r="K47" i="1" s="1"/>
  <c r="J48" i="1"/>
  <c r="K48" i="1" s="1"/>
  <c r="J49" i="1"/>
  <c r="K49" i="1" s="1"/>
  <c r="J50" i="1"/>
  <c r="J51" i="1"/>
  <c r="J52" i="1"/>
  <c r="K52" i="1" s="1"/>
  <c r="J53" i="1"/>
  <c r="K53" i="1" s="1"/>
  <c r="J2" i="1"/>
  <c r="K2" i="1" s="1"/>
</calcChain>
</file>

<file path=xl/sharedStrings.xml><?xml version="1.0" encoding="utf-8"?>
<sst xmlns="http://schemas.openxmlformats.org/spreadsheetml/2006/main" count="549" uniqueCount="90">
  <si>
    <t>Name</t>
  </si>
  <si>
    <t>Stage</t>
  </si>
  <si>
    <t>Primer</t>
  </si>
  <si>
    <t>Cp</t>
  </si>
  <si>
    <t>Average Cp</t>
  </si>
  <si>
    <t>Std Dev</t>
  </si>
  <si>
    <t>DCT</t>
  </si>
  <si>
    <t>-DCT</t>
  </si>
  <si>
    <t>L4 #1</t>
  </si>
  <si>
    <t>L4</t>
  </si>
  <si>
    <t>L4 #2</t>
  </si>
  <si>
    <t>L4 #3</t>
  </si>
  <si>
    <t>L4 #33</t>
  </si>
  <si>
    <t>L4 #34</t>
  </si>
  <si>
    <t>L4 #35</t>
  </si>
  <si>
    <t>L4 #36</t>
  </si>
  <si>
    <t>L4 #137</t>
  </si>
  <si>
    <t>Of_DNMT1_rt5</t>
  </si>
  <si>
    <t>L4 #38</t>
  </si>
  <si>
    <t>L4 #39</t>
  </si>
  <si>
    <t>L5 #4</t>
  </si>
  <si>
    <t>L5</t>
  </si>
  <si>
    <t>L5 #5</t>
  </si>
  <si>
    <t>L5 #6</t>
  </si>
  <si>
    <t>L5 #7</t>
  </si>
  <si>
    <t>L5 #40</t>
  </si>
  <si>
    <t>L5 #41</t>
  </si>
  <si>
    <t>L5 #42</t>
  </si>
  <si>
    <t>L5 #43</t>
  </si>
  <si>
    <t>L5 #44</t>
  </si>
  <si>
    <t>L5 #45</t>
  </si>
  <si>
    <t>Adult0 #9</t>
  </si>
  <si>
    <t>Adult0</t>
  </si>
  <si>
    <t>Adult0 #10</t>
  </si>
  <si>
    <t>Adult0 #11</t>
  </si>
  <si>
    <t>Adult0 #12</t>
  </si>
  <si>
    <t>Adult0 #13</t>
  </si>
  <si>
    <t>Adult0 #14</t>
  </si>
  <si>
    <t>Adult0 #15</t>
  </si>
  <si>
    <t>Adult0 #16</t>
  </si>
  <si>
    <t>Adult0 #17</t>
  </si>
  <si>
    <t>Adult0 #18</t>
  </si>
  <si>
    <t>Adult0 #31</t>
  </si>
  <si>
    <t>Adult0 #32</t>
  </si>
  <si>
    <t>Adult7-10 #47</t>
  </si>
  <si>
    <t>Adult7-10</t>
  </si>
  <si>
    <t>Adult7-10 #48</t>
  </si>
  <si>
    <t>Adult7-10 #49</t>
  </si>
  <si>
    <t>Adult7-10 #50</t>
  </si>
  <si>
    <t>Adult7-10 #51</t>
  </si>
  <si>
    <t>Adult7-10 #52</t>
  </si>
  <si>
    <t>Adult7-10 #53</t>
  </si>
  <si>
    <t>Adult7-10 #54</t>
  </si>
  <si>
    <t>Adult7-10 #55</t>
  </si>
  <si>
    <t>Adult7-10 #56</t>
  </si>
  <si>
    <t>AdultMate #93</t>
  </si>
  <si>
    <t>Adult Mated</t>
  </si>
  <si>
    <t>AdultMate #94</t>
  </si>
  <si>
    <t>AdultMate #95</t>
  </si>
  <si>
    <t>AdultMate #96</t>
  </si>
  <si>
    <t>AdultMate #97</t>
  </si>
  <si>
    <t>AdultMate #98</t>
  </si>
  <si>
    <t>AdultMate #99</t>
  </si>
  <si>
    <t>AdultMate #100</t>
  </si>
  <si>
    <t>AdultMate #101</t>
  </si>
  <si>
    <t>AdultMate #102</t>
  </si>
  <si>
    <t>Mated</t>
  </si>
  <si>
    <t>newly emerged</t>
  </si>
  <si>
    <t>Virgin</t>
  </si>
  <si>
    <t>4th instar</t>
  </si>
  <si>
    <t>5th instar</t>
  </si>
  <si>
    <t>GE</t>
  </si>
  <si>
    <t>gene expression</t>
  </si>
  <si>
    <t>Avg Cp</t>
  </si>
  <si>
    <t>L4 #37</t>
  </si>
  <si>
    <t>Of_boule_rt2</t>
  </si>
  <si>
    <t>Adult7-10 #452</t>
  </si>
  <si>
    <t>L4 #13</t>
  </si>
  <si>
    <t>L4 #133</t>
  </si>
  <si>
    <t>Of_vasa_rt3</t>
  </si>
  <si>
    <t>AdultMat #93</t>
  </si>
  <si>
    <t>AdultMat #94</t>
  </si>
  <si>
    <t>AdultMat #95</t>
  </si>
  <si>
    <t>AdultMat #96</t>
  </si>
  <si>
    <t>AdultMat #97</t>
  </si>
  <si>
    <t>AdultMat #98</t>
  </si>
  <si>
    <t>AdultMat #99</t>
  </si>
  <si>
    <t>AdultMat #100</t>
  </si>
  <si>
    <t>AdultMat #101</t>
  </si>
  <si>
    <t>AdultMat #102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</si>
</sst>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8A85-AC65-CE48-B1C5-E4F21578229D}">
  <dimension ref="A1:K53"/>
  <sheetViews>
    <sheetView tabSelected="1" workbookViewId="0">
      <selection activeCell="M1" sqref="M1:P1048576"/>
    </sheetView>
  </sheetViews>
  <sheetFormatPr baseColWidth="10" defaultRowHeight="16" x14ac:dyDescent="0.2"/>
  <cols>
    <col min="1" max="1" width="18.5" customWidth="1"/>
    <col min="3" max="3" width="13.33203125" customWidth="1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t="s">
        <v>1</v>
      </c>
      <c r="J1" t="s">
        <v>71</v>
      </c>
      <c r="K1" t="s">
        <v>72</v>
      </c>
    </row>
    <row r="2" spans="1:11" x14ac:dyDescent="0.2">
      <c r="A2" t="s">
        <v>62</v>
      </c>
      <c r="B2" t="s">
        <v>56</v>
      </c>
      <c r="C2" t="s">
        <v>17</v>
      </c>
      <c r="D2">
        <v>25.94</v>
      </c>
      <c r="E2">
        <v>25.900000000000002</v>
      </c>
      <c r="F2">
        <v>4.5825756949558198E-2</v>
      </c>
      <c r="G2">
        <v>4.8466666666666711</v>
      </c>
      <c r="H2">
        <v>-4.8466666666666711</v>
      </c>
      <c r="I2" t="s">
        <v>66</v>
      </c>
      <c r="J2">
        <f>G2-5.798</f>
        <v>-0.95133333333332892</v>
      </c>
      <c r="K2">
        <f>J2*(-1)</f>
        <v>0.95133333333332892</v>
      </c>
    </row>
    <row r="3" spans="1:11" x14ac:dyDescent="0.2">
      <c r="A3" t="s">
        <v>57</v>
      </c>
      <c r="B3" t="s">
        <v>56</v>
      </c>
      <c r="C3" t="s">
        <v>17</v>
      </c>
      <c r="D3">
        <v>26.02</v>
      </c>
      <c r="E3">
        <v>26.08</v>
      </c>
      <c r="F3">
        <v>5.2915026221292696E-2</v>
      </c>
      <c r="G3">
        <v>5.149999999999995</v>
      </c>
      <c r="H3">
        <v>-5.149999999999995</v>
      </c>
      <c r="I3" t="s">
        <v>66</v>
      </c>
      <c r="J3">
        <f t="shared" ref="J3:J53" si="0">G3-5.798</f>
        <v>-0.64800000000000502</v>
      </c>
      <c r="K3">
        <f t="shared" ref="K3:K53" si="1">J3*(-1)</f>
        <v>0.64800000000000502</v>
      </c>
    </row>
    <row r="4" spans="1:11" x14ac:dyDescent="0.2">
      <c r="A4" t="s">
        <v>65</v>
      </c>
      <c r="B4" t="s">
        <v>56</v>
      </c>
      <c r="C4" t="s">
        <v>17</v>
      </c>
      <c r="D4">
        <v>26.56</v>
      </c>
      <c r="E4">
        <v>26.513333333333332</v>
      </c>
      <c r="F4">
        <v>4.0414518843273968E-2</v>
      </c>
      <c r="G4">
        <v>5.6166666666666671</v>
      </c>
      <c r="H4">
        <v>-5.6166666666666671</v>
      </c>
      <c r="I4" t="s">
        <v>66</v>
      </c>
      <c r="J4">
        <f t="shared" si="0"/>
        <v>-0.1813333333333329</v>
      </c>
      <c r="K4">
        <f t="shared" si="1"/>
        <v>0.1813333333333329</v>
      </c>
    </row>
    <row r="5" spans="1:11" x14ac:dyDescent="0.2">
      <c r="A5" t="s">
        <v>63</v>
      </c>
      <c r="B5" t="s">
        <v>56</v>
      </c>
      <c r="C5" t="s">
        <v>17</v>
      </c>
      <c r="D5">
        <v>26.28</v>
      </c>
      <c r="E5">
        <v>26.24</v>
      </c>
      <c r="F5">
        <v>0.10583005244258338</v>
      </c>
      <c r="G5">
        <v>5.7099999999999973</v>
      </c>
      <c r="H5">
        <v>-5.7099999999999973</v>
      </c>
      <c r="I5" t="s">
        <v>66</v>
      </c>
      <c r="J5">
        <f t="shared" si="0"/>
        <v>-8.8000000000002743E-2</v>
      </c>
      <c r="K5">
        <f t="shared" si="1"/>
        <v>8.8000000000002743E-2</v>
      </c>
    </row>
    <row r="6" spans="1:11" x14ac:dyDescent="0.2">
      <c r="A6" t="s">
        <v>60</v>
      </c>
      <c r="B6" t="s">
        <v>56</v>
      </c>
      <c r="C6" t="s">
        <v>17</v>
      </c>
      <c r="D6">
        <v>26.01</v>
      </c>
      <c r="E6">
        <v>25.983333333333334</v>
      </c>
      <c r="F6">
        <v>4.6188021535171125E-2</v>
      </c>
      <c r="G6">
        <v>6.0300000000000011</v>
      </c>
      <c r="H6">
        <v>-6.0300000000000011</v>
      </c>
      <c r="I6" t="s">
        <v>66</v>
      </c>
      <c r="J6">
        <f t="shared" si="0"/>
        <v>0.23200000000000109</v>
      </c>
      <c r="K6">
        <f t="shared" si="1"/>
        <v>-0.23200000000000109</v>
      </c>
    </row>
    <row r="7" spans="1:11" x14ac:dyDescent="0.2">
      <c r="A7" t="s">
        <v>55</v>
      </c>
      <c r="B7" t="s">
        <v>56</v>
      </c>
      <c r="C7" t="s">
        <v>17</v>
      </c>
      <c r="D7">
        <v>25.89</v>
      </c>
      <c r="E7">
        <v>25.91</v>
      </c>
      <c r="F7">
        <v>7.2111025509278254E-2</v>
      </c>
      <c r="G7">
        <v>6.033333333333335</v>
      </c>
      <c r="H7">
        <v>-6.033333333333335</v>
      </c>
      <c r="I7" t="s">
        <v>66</v>
      </c>
      <c r="J7">
        <f t="shared" si="0"/>
        <v>0.23533333333333495</v>
      </c>
      <c r="K7">
        <f t="shared" si="1"/>
        <v>-0.23533333333333495</v>
      </c>
    </row>
    <row r="8" spans="1:11" x14ac:dyDescent="0.2">
      <c r="A8" t="s">
        <v>64</v>
      </c>
      <c r="B8" t="s">
        <v>56</v>
      </c>
      <c r="C8" t="s">
        <v>17</v>
      </c>
      <c r="D8">
        <v>26.52</v>
      </c>
      <c r="E8">
        <v>26.52333333333333</v>
      </c>
      <c r="F8">
        <v>1.5275252316518365E-2</v>
      </c>
      <c r="G8">
        <v>6.1333333333333293</v>
      </c>
      <c r="H8">
        <v>-6.1333333333333293</v>
      </c>
      <c r="I8" t="s">
        <v>66</v>
      </c>
      <c r="J8">
        <f t="shared" si="0"/>
        <v>0.33533333333332926</v>
      </c>
      <c r="K8">
        <f t="shared" si="1"/>
        <v>-0.33533333333332926</v>
      </c>
    </row>
    <row r="9" spans="1:11" x14ac:dyDescent="0.2">
      <c r="A9" t="s">
        <v>61</v>
      </c>
      <c r="B9" t="s">
        <v>56</v>
      </c>
      <c r="C9" t="s">
        <v>17</v>
      </c>
      <c r="D9">
        <v>26.54</v>
      </c>
      <c r="E9">
        <v>26.556666666666661</v>
      </c>
      <c r="F9">
        <v>2.0816659994660598E-2</v>
      </c>
      <c r="G9">
        <v>6.226666666666663</v>
      </c>
      <c r="H9">
        <v>-6.226666666666663</v>
      </c>
      <c r="I9" t="s">
        <v>66</v>
      </c>
      <c r="J9">
        <f t="shared" si="0"/>
        <v>0.42866666666666298</v>
      </c>
      <c r="K9">
        <f t="shared" si="1"/>
        <v>-0.42866666666666298</v>
      </c>
    </row>
    <row r="10" spans="1:11" x14ac:dyDescent="0.2">
      <c r="A10" t="s">
        <v>58</v>
      </c>
      <c r="B10" t="s">
        <v>56</v>
      </c>
      <c r="C10" t="s">
        <v>17</v>
      </c>
      <c r="D10">
        <v>26.43</v>
      </c>
      <c r="E10">
        <v>26.320000000000004</v>
      </c>
      <c r="F10">
        <v>0.10535653752852785</v>
      </c>
      <c r="G10">
        <v>6.2633333333333354</v>
      </c>
      <c r="H10">
        <v>-6.2633333333333354</v>
      </c>
      <c r="I10" t="s">
        <v>66</v>
      </c>
      <c r="J10">
        <f t="shared" si="0"/>
        <v>0.46533333333333537</v>
      </c>
      <c r="K10">
        <f t="shared" si="1"/>
        <v>-0.46533333333333537</v>
      </c>
    </row>
    <row r="11" spans="1:11" x14ac:dyDescent="0.2">
      <c r="A11" t="s">
        <v>59</v>
      </c>
      <c r="B11" t="s">
        <v>56</v>
      </c>
      <c r="C11" t="s">
        <v>17</v>
      </c>
      <c r="D11">
        <v>26.59</v>
      </c>
      <c r="E11">
        <v>26.55</v>
      </c>
      <c r="F11">
        <v>3.9999999999999147E-2</v>
      </c>
      <c r="G11">
        <v>6.4833333333333343</v>
      </c>
      <c r="H11">
        <v>-6.4833333333333343</v>
      </c>
      <c r="I11" t="s">
        <v>66</v>
      </c>
      <c r="J11">
        <f t="shared" si="0"/>
        <v>0.68533333333333424</v>
      </c>
      <c r="K11">
        <f t="shared" si="1"/>
        <v>-0.68533333333333424</v>
      </c>
    </row>
    <row r="12" spans="1:11" x14ac:dyDescent="0.2">
      <c r="A12" t="s">
        <v>39</v>
      </c>
      <c r="B12" t="s">
        <v>32</v>
      </c>
      <c r="C12" t="s">
        <v>17</v>
      </c>
      <c r="D12">
        <v>25.92</v>
      </c>
      <c r="E12">
        <v>25.923333333333332</v>
      </c>
      <c r="F12">
        <v>2.5166114784236002E-2</v>
      </c>
      <c r="G12">
        <v>4.5066666666666642</v>
      </c>
      <c r="H12">
        <v>-4.5066666666666642</v>
      </c>
      <c r="I12" t="s">
        <v>67</v>
      </c>
      <c r="J12">
        <f t="shared" si="0"/>
        <v>-1.2913333333333359</v>
      </c>
      <c r="K12">
        <f t="shared" si="1"/>
        <v>1.2913333333333359</v>
      </c>
    </row>
    <row r="13" spans="1:11" x14ac:dyDescent="0.2">
      <c r="A13" t="s">
        <v>43</v>
      </c>
      <c r="B13" t="s">
        <v>32</v>
      </c>
      <c r="C13" t="s">
        <v>17</v>
      </c>
      <c r="D13">
        <v>26.19</v>
      </c>
      <c r="E13">
        <v>26.243333333333336</v>
      </c>
      <c r="F13">
        <v>4.725815626252608E-2</v>
      </c>
      <c r="G13">
        <v>4.5966666666666711</v>
      </c>
      <c r="H13">
        <v>-4.5966666666666711</v>
      </c>
      <c r="I13" t="s">
        <v>67</v>
      </c>
      <c r="J13">
        <f t="shared" si="0"/>
        <v>-1.2013333333333289</v>
      </c>
      <c r="K13">
        <f t="shared" si="1"/>
        <v>1.2013333333333289</v>
      </c>
    </row>
    <row r="14" spans="1:11" x14ac:dyDescent="0.2">
      <c r="A14" t="s">
        <v>35</v>
      </c>
      <c r="B14" t="s">
        <v>32</v>
      </c>
      <c r="C14" t="s">
        <v>17</v>
      </c>
      <c r="D14">
        <v>26.13</v>
      </c>
      <c r="E14">
        <v>26.093333333333334</v>
      </c>
      <c r="F14">
        <v>0.19756855350316618</v>
      </c>
      <c r="G14">
        <v>4.773333333333337</v>
      </c>
      <c r="H14">
        <v>-4.773333333333337</v>
      </c>
      <c r="I14" t="s">
        <v>67</v>
      </c>
      <c r="J14">
        <f t="shared" si="0"/>
        <v>-1.0246666666666631</v>
      </c>
      <c r="K14">
        <f t="shared" si="1"/>
        <v>1.0246666666666631</v>
      </c>
    </row>
    <row r="15" spans="1:11" x14ac:dyDescent="0.2">
      <c r="A15" t="s">
        <v>36</v>
      </c>
      <c r="B15" t="s">
        <v>32</v>
      </c>
      <c r="C15" t="s">
        <v>17</v>
      </c>
      <c r="D15">
        <v>26.92</v>
      </c>
      <c r="E15">
        <v>26.833333333333332</v>
      </c>
      <c r="F15">
        <v>7.571877794400407E-2</v>
      </c>
      <c r="G15">
        <v>4.8599999999999994</v>
      </c>
      <c r="H15">
        <v>-4.8599999999999994</v>
      </c>
      <c r="I15" t="s">
        <v>67</v>
      </c>
      <c r="J15">
        <f t="shared" si="0"/>
        <v>-0.93800000000000061</v>
      </c>
      <c r="K15">
        <f t="shared" si="1"/>
        <v>0.93800000000000061</v>
      </c>
    </row>
    <row r="16" spans="1:11" x14ac:dyDescent="0.2">
      <c r="A16" t="s">
        <v>33</v>
      </c>
      <c r="B16" t="s">
        <v>32</v>
      </c>
      <c r="C16" t="s">
        <v>17</v>
      </c>
      <c r="D16">
        <v>25.83</v>
      </c>
      <c r="E16">
        <v>25.873333333333335</v>
      </c>
      <c r="F16">
        <v>5.8594652770824228E-2</v>
      </c>
      <c r="G16">
        <v>4.9333333333333371</v>
      </c>
      <c r="H16">
        <v>-4.9333333333333371</v>
      </c>
      <c r="I16" t="s">
        <v>67</v>
      </c>
      <c r="J16">
        <f t="shared" si="0"/>
        <v>-0.86466666666666292</v>
      </c>
      <c r="K16">
        <f t="shared" si="1"/>
        <v>0.86466666666666292</v>
      </c>
    </row>
    <row r="17" spans="1:11" x14ac:dyDescent="0.2">
      <c r="A17" t="s">
        <v>42</v>
      </c>
      <c r="B17" t="s">
        <v>32</v>
      </c>
      <c r="C17" t="s">
        <v>17</v>
      </c>
      <c r="D17">
        <v>27.29</v>
      </c>
      <c r="E17">
        <v>27.196666666666669</v>
      </c>
      <c r="F17">
        <v>8.144527815247006E-2</v>
      </c>
      <c r="G17">
        <v>5.0066666666666713</v>
      </c>
      <c r="H17">
        <v>-5.0066666666666713</v>
      </c>
      <c r="I17" t="s">
        <v>67</v>
      </c>
      <c r="J17">
        <f t="shared" si="0"/>
        <v>-0.79133333333332878</v>
      </c>
      <c r="K17">
        <f t="shared" si="1"/>
        <v>0.79133333333332878</v>
      </c>
    </row>
    <row r="18" spans="1:11" x14ac:dyDescent="0.2">
      <c r="A18" t="s">
        <v>37</v>
      </c>
      <c r="B18" t="s">
        <v>32</v>
      </c>
      <c r="C18" t="s">
        <v>17</v>
      </c>
      <c r="D18">
        <v>25.66</v>
      </c>
      <c r="E18">
        <v>25.936666666666667</v>
      </c>
      <c r="F18">
        <v>0.45346811721810548</v>
      </c>
      <c r="G18">
        <v>5.2133333333333347</v>
      </c>
      <c r="H18">
        <v>-5.2133333333333347</v>
      </c>
      <c r="I18" t="s">
        <v>67</v>
      </c>
      <c r="J18">
        <f t="shared" si="0"/>
        <v>-0.58466666666666534</v>
      </c>
      <c r="K18">
        <f t="shared" si="1"/>
        <v>0.58466666666666534</v>
      </c>
    </row>
    <row r="19" spans="1:11" x14ac:dyDescent="0.2">
      <c r="A19" t="s">
        <v>38</v>
      </c>
      <c r="B19" t="s">
        <v>32</v>
      </c>
      <c r="C19" t="s">
        <v>17</v>
      </c>
      <c r="D19">
        <v>26.63</v>
      </c>
      <c r="E19">
        <v>26.573333333333334</v>
      </c>
      <c r="F19">
        <v>4.932882862316202E-2</v>
      </c>
      <c r="G19">
        <v>5.3299999999999983</v>
      </c>
      <c r="H19">
        <v>-5.3299999999999983</v>
      </c>
      <c r="I19" t="s">
        <v>67</v>
      </c>
      <c r="J19">
        <f t="shared" si="0"/>
        <v>-0.46800000000000175</v>
      </c>
      <c r="K19">
        <f t="shared" si="1"/>
        <v>0.46800000000000175</v>
      </c>
    </row>
    <row r="20" spans="1:11" x14ac:dyDescent="0.2">
      <c r="A20" t="s">
        <v>31</v>
      </c>
      <c r="B20" t="s">
        <v>32</v>
      </c>
      <c r="C20" t="s">
        <v>17</v>
      </c>
      <c r="D20">
        <v>26.32</v>
      </c>
      <c r="E20">
        <v>26.266666666666669</v>
      </c>
      <c r="F20">
        <v>5.0332229568472241E-2</v>
      </c>
      <c r="G20">
        <v>5.9066666666666698</v>
      </c>
      <c r="H20">
        <v>-5.9066666666666698</v>
      </c>
      <c r="I20" t="s">
        <v>67</v>
      </c>
      <c r="J20">
        <f t="shared" si="0"/>
        <v>0.1086666666666698</v>
      </c>
      <c r="K20">
        <f t="shared" si="1"/>
        <v>-0.1086666666666698</v>
      </c>
    </row>
    <row r="21" spans="1:11" x14ac:dyDescent="0.2">
      <c r="A21" t="s">
        <v>40</v>
      </c>
      <c r="B21" t="s">
        <v>32</v>
      </c>
      <c r="C21" t="s">
        <v>17</v>
      </c>
      <c r="D21">
        <v>27.01</v>
      </c>
      <c r="E21">
        <v>26.696666666666669</v>
      </c>
      <c r="F21">
        <v>0.59542701763804173</v>
      </c>
      <c r="G21">
        <v>5.9500000000000028</v>
      </c>
      <c r="H21">
        <v>-5.9500000000000028</v>
      </c>
      <c r="I21" t="s">
        <v>67</v>
      </c>
      <c r="J21">
        <f t="shared" si="0"/>
        <v>0.1520000000000028</v>
      </c>
      <c r="K21">
        <f t="shared" si="1"/>
        <v>-0.1520000000000028</v>
      </c>
    </row>
    <row r="22" spans="1:11" x14ac:dyDescent="0.2">
      <c r="A22" t="s">
        <v>34</v>
      </c>
      <c r="B22" t="s">
        <v>32</v>
      </c>
      <c r="C22" t="s">
        <v>17</v>
      </c>
      <c r="D22">
        <v>26.9</v>
      </c>
      <c r="E22">
        <v>26.806666666666661</v>
      </c>
      <c r="F22">
        <v>8.326663997864496E-2</v>
      </c>
      <c r="G22">
        <v>6.1733333333333285</v>
      </c>
      <c r="H22">
        <v>-6.1733333333333285</v>
      </c>
      <c r="I22" t="s">
        <v>67</v>
      </c>
      <c r="J22">
        <f t="shared" si="0"/>
        <v>0.37533333333332841</v>
      </c>
      <c r="K22">
        <f t="shared" si="1"/>
        <v>-0.37533333333332841</v>
      </c>
    </row>
    <row r="23" spans="1:11" x14ac:dyDescent="0.2">
      <c r="A23" t="s">
        <v>41</v>
      </c>
      <c r="B23" t="s">
        <v>32</v>
      </c>
      <c r="C23" t="s">
        <v>17</v>
      </c>
      <c r="D23">
        <v>27.15</v>
      </c>
      <c r="E23">
        <v>27.116666666666664</v>
      </c>
      <c r="F23">
        <v>5.7735026918961339E-2</v>
      </c>
      <c r="G23">
        <v>6.4133333333333304</v>
      </c>
      <c r="H23">
        <v>-6.4133333333333304</v>
      </c>
      <c r="I23" t="s">
        <v>67</v>
      </c>
      <c r="J23">
        <f t="shared" si="0"/>
        <v>0.6153333333333304</v>
      </c>
      <c r="K23">
        <f t="shared" si="1"/>
        <v>-0.6153333333333304</v>
      </c>
    </row>
    <row r="24" spans="1:11" x14ac:dyDescent="0.2">
      <c r="A24" t="s">
        <v>44</v>
      </c>
      <c r="B24" t="s">
        <v>45</v>
      </c>
      <c r="C24" t="s">
        <v>17</v>
      </c>
      <c r="D24">
        <v>26.54</v>
      </c>
      <c r="E24">
        <v>26.443333333333332</v>
      </c>
      <c r="F24">
        <v>0.10016652800877776</v>
      </c>
      <c r="G24">
        <v>5.4033333333333324</v>
      </c>
      <c r="H24">
        <v>-5.4033333333333324</v>
      </c>
      <c r="I24" t="s">
        <v>68</v>
      </c>
      <c r="J24">
        <f t="shared" si="0"/>
        <v>-0.39466666666666761</v>
      </c>
      <c r="K24">
        <f t="shared" si="1"/>
        <v>0.39466666666666761</v>
      </c>
    </row>
    <row r="25" spans="1:11" x14ac:dyDescent="0.2">
      <c r="A25" t="s">
        <v>53</v>
      </c>
      <c r="B25" t="s">
        <v>45</v>
      </c>
      <c r="C25" t="s">
        <v>17</v>
      </c>
      <c r="D25">
        <v>27.2</v>
      </c>
      <c r="E25">
        <v>27.183333333333334</v>
      </c>
      <c r="F25">
        <v>0.16563010998406366</v>
      </c>
      <c r="G25">
        <v>5.4766666666666666</v>
      </c>
      <c r="H25">
        <v>-5.4766666666666666</v>
      </c>
      <c r="I25" t="s">
        <v>68</v>
      </c>
      <c r="J25">
        <f t="shared" si="0"/>
        <v>-0.32133333333333347</v>
      </c>
      <c r="K25">
        <f t="shared" si="1"/>
        <v>0.32133333333333347</v>
      </c>
    </row>
    <row r="26" spans="1:11" x14ac:dyDescent="0.2">
      <c r="A26" t="s">
        <v>48</v>
      </c>
      <c r="B26" t="s">
        <v>45</v>
      </c>
      <c r="C26" t="s">
        <v>17</v>
      </c>
      <c r="D26">
        <v>26.18</v>
      </c>
      <c r="E26">
        <v>26.176666666666666</v>
      </c>
      <c r="F26">
        <v>5.7735026918951087E-3</v>
      </c>
      <c r="G26">
        <v>5.509999999999998</v>
      </c>
      <c r="H26">
        <v>-5.509999999999998</v>
      </c>
      <c r="I26" t="s">
        <v>68</v>
      </c>
      <c r="J26">
        <f t="shared" si="0"/>
        <v>-0.28800000000000203</v>
      </c>
      <c r="K26">
        <f t="shared" si="1"/>
        <v>0.28800000000000203</v>
      </c>
    </row>
    <row r="27" spans="1:11" x14ac:dyDescent="0.2">
      <c r="A27" t="s">
        <v>46</v>
      </c>
      <c r="B27" t="s">
        <v>45</v>
      </c>
      <c r="C27" t="s">
        <v>17</v>
      </c>
      <c r="D27">
        <v>26.06</v>
      </c>
      <c r="E27">
        <v>26.106666666666669</v>
      </c>
      <c r="F27">
        <v>5.6862407030774761E-2</v>
      </c>
      <c r="G27">
        <v>5.6366666666666703</v>
      </c>
      <c r="H27">
        <v>-5.6366666666666703</v>
      </c>
      <c r="I27" t="s">
        <v>68</v>
      </c>
      <c r="J27">
        <f t="shared" si="0"/>
        <v>-0.16133333333332978</v>
      </c>
      <c r="K27">
        <f t="shared" si="1"/>
        <v>0.16133333333332978</v>
      </c>
    </row>
    <row r="28" spans="1:11" x14ac:dyDescent="0.2">
      <c r="A28" t="s">
        <v>47</v>
      </c>
      <c r="B28" t="s">
        <v>45</v>
      </c>
      <c r="C28" t="s">
        <v>17</v>
      </c>
      <c r="D28">
        <v>25.65</v>
      </c>
      <c r="E28">
        <v>25.633333333333336</v>
      </c>
      <c r="F28">
        <v>9.6090235369329244E-2</v>
      </c>
      <c r="G28">
        <v>5.6400000000000006</v>
      </c>
      <c r="H28">
        <v>-5.6400000000000006</v>
      </c>
      <c r="I28" t="s">
        <v>68</v>
      </c>
      <c r="J28">
        <f t="shared" si="0"/>
        <v>-0.15799999999999947</v>
      </c>
      <c r="K28">
        <f t="shared" si="1"/>
        <v>0.15799999999999947</v>
      </c>
    </row>
    <row r="29" spans="1:11" x14ac:dyDescent="0.2">
      <c r="A29" t="s">
        <v>51</v>
      </c>
      <c r="B29" t="s">
        <v>45</v>
      </c>
      <c r="C29" t="s">
        <v>17</v>
      </c>
      <c r="D29">
        <v>25.79</v>
      </c>
      <c r="E29">
        <v>25.830000000000002</v>
      </c>
      <c r="F29">
        <v>3.4641016151378858E-2</v>
      </c>
      <c r="G29">
        <v>5.9400000000000013</v>
      </c>
      <c r="H29">
        <v>-5.9400000000000013</v>
      </c>
      <c r="I29" t="s">
        <v>68</v>
      </c>
      <c r="J29">
        <f t="shared" si="0"/>
        <v>0.14200000000000124</v>
      </c>
      <c r="K29">
        <f t="shared" si="1"/>
        <v>-0.14200000000000124</v>
      </c>
    </row>
    <row r="30" spans="1:11" x14ac:dyDescent="0.2">
      <c r="A30" t="s">
        <v>54</v>
      </c>
      <c r="B30" t="s">
        <v>45</v>
      </c>
      <c r="C30" t="s">
        <v>17</v>
      </c>
      <c r="D30">
        <v>26.76</v>
      </c>
      <c r="E30">
        <v>26.716666666666669</v>
      </c>
      <c r="F30">
        <v>9.2915732431776768E-2</v>
      </c>
      <c r="G30">
        <v>6.02</v>
      </c>
      <c r="H30">
        <v>-6.02</v>
      </c>
      <c r="I30" t="s">
        <v>68</v>
      </c>
      <c r="J30">
        <f t="shared" si="0"/>
        <v>0.22199999999999953</v>
      </c>
      <c r="K30">
        <f t="shared" si="1"/>
        <v>-0.22199999999999953</v>
      </c>
    </row>
    <row r="31" spans="1:11" x14ac:dyDescent="0.2">
      <c r="A31" t="s">
        <v>52</v>
      </c>
      <c r="B31" t="s">
        <v>45</v>
      </c>
      <c r="C31" t="s">
        <v>17</v>
      </c>
      <c r="D31">
        <v>25.83</v>
      </c>
      <c r="E31">
        <v>25.853333333333335</v>
      </c>
      <c r="F31">
        <v>3.2145502536644152E-2</v>
      </c>
      <c r="G31">
        <v>6.0600000000000023</v>
      </c>
      <c r="H31">
        <v>-6.0600000000000023</v>
      </c>
      <c r="I31" t="s">
        <v>68</v>
      </c>
      <c r="J31">
        <f t="shared" si="0"/>
        <v>0.26200000000000223</v>
      </c>
      <c r="K31">
        <f t="shared" si="1"/>
        <v>-0.26200000000000223</v>
      </c>
    </row>
    <row r="32" spans="1:11" x14ac:dyDescent="0.2">
      <c r="A32" t="s">
        <v>50</v>
      </c>
      <c r="B32" t="s">
        <v>45</v>
      </c>
      <c r="C32" t="s">
        <v>17</v>
      </c>
      <c r="D32">
        <v>26.81</v>
      </c>
      <c r="E32">
        <v>26.813333333333333</v>
      </c>
      <c r="F32">
        <v>5.77350269189716E-3</v>
      </c>
      <c r="G32">
        <v>6.1066666666666656</v>
      </c>
      <c r="H32">
        <v>-6.1066666666666656</v>
      </c>
      <c r="I32" t="s">
        <v>68</v>
      </c>
      <c r="J32">
        <f t="shared" si="0"/>
        <v>0.30866666666666553</v>
      </c>
      <c r="K32">
        <f t="shared" si="1"/>
        <v>-0.30866666666666553</v>
      </c>
    </row>
    <row r="33" spans="1:11" x14ac:dyDescent="0.2">
      <c r="A33" t="s">
        <v>49</v>
      </c>
      <c r="B33" t="s">
        <v>45</v>
      </c>
      <c r="C33" t="s">
        <v>17</v>
      </c>
      <c r="D33">
        <v>26.88</v>
      </c>
      <c r="E33">
        <v>26.876666666666665</v>
      </c>
      <c r="F33">
        <v>7.5055534994650619E-2</v>
      </c>
      <c r="G33">
        <v>6.1866666666666674</v>
      </c>
      <c r="H33">
        <v>-6.1866666666666674</v>
      </c>
      <c r="I33" t="s">
        <v>68</v>
      </c>
      <c r="J33">
        <f t="shared" si="0"/>
        <v>0.38866666666666738</v>
      </c>
      <c r="K33">
        <f t="shared" si="1"/>
        <v>-0.38866666666666738</v>
      </c>
    </row>
    <row r="34" spans="1:11" x14ac:dyDescent="0.2">
      <c r="A34" t="s">
        <v>11</v>
      </c>
      <c r="B34" t="s">
        <v>9</v>
      </c>
      <c r="C34" t="s">
        <v>17</v>
      </c>
      <c r="D34">
        <v>24.77</v>
      </c>
      <c r="E34">
        <v>24.75333333333333</v>
      </c>
      <c r="F34">
        <v>4.725815626252608E-2</v>
      </c>
      <c r="G34">
        <v>3.466666666666665</v>
      </c>
      <c r="H34">
        <v>-3.466666666666665</v>
      </c>
      <c r="I34" t="s">
        <v>69</v>
      </c>
      <c r="J34">
        <f t="shared" si="0"/>
        <v>-2.331333333333335</v>
      </c>
      <c r="K34">
        <f t="shared" si="1"/>
        <v>2.331333333333335</v>
      </c>
    </row>
    <row r="35" spans="1:11" x14ac:dyDescent="0.2">
      <c r="A35" t="s">
        <v>18</v>
      </c>
      <c r="B35" t="s">
        <v>9</v>
      </c>
      <c r="C35" t="s">
        <v>17</v>
      </c>
      <c r="D35">
        <v>25.31</v>
      </c>
      <c r="E35">
        <v>25.28</v>
      </c>
      <c r="F35">
        <v>2.9999999999999361E-2</v>
      </c>
      <c r="G35">
        <v>3.673333333333332</v>
      </c>
      <c r="H35">
        <v>-3.673333333333332</v>
      </c>
      <c r="I35" t="s">
        <v>69</v>
      </c>
      <c r="J35">
        <f t="shared" si="0"/>
        <v>-2.124666666666668</v>
      </c>
      <c r="K35">
        <f t="shared" si="1"/>
        <v>2.124666666666668</v>
      </c>
    </row>
    <row r="36" spans="1:11" x14ac:dyDescent="0.2">
      <c r="A36" t="s">
        <v>10</v>
      </c>
      <c r="B36" t="s">
        <v>9</v>
      </c>
      <c r="C36" t="s">
        <v>17</v>
      </c>
      <c r="D36">
        <v>24.92</v>
      </c>
      <c r="E36">
        <v>24.840000000000003</v>
      </c>
      <c r="F36">
        <v>6.9282032302755661E-2</v>
      </c>
      <c r="G36">
        <v>3.8566666666666691</v>
      </c>
      <c r="H36">
        <v>-3.8566666666666691</v>
      </c>
      <c r="I36" t="s">
        <v>69</v>
      </c>
      <c r="J36">
        <f t="shared" si="0"/>
        <v>-1.9413333333333309</v>
      </c>
      <c r="K36">
        <f t="shared" si="1"/>
        <v>1.9413333333333309</v>
      </c>
    </row>
    <row r="37" spans="1:11" x14ac:dyDescent="0.2">
      <c r="A37" t="s">
        <v>19</v>
      </c>
      <c r="B37" t="s">
        <v>9</v>
      </c>
      <c r="C37" t="s">
        <v>17</v>
      </c>
      <c r="D37">
        <v>25.25</v>
      </c>
      <c r="E37">
        <v>25.22666666666667</v>
      </c>
      <c r="F37">
        <v>3.2145502536642126E-2</v>
      </c>
      <c r="G37">
        <v>4.0066666666666713</v>
      </c>
      <c r="H37">
        <v>-4.0066666666666713</v>
      </c>
      <c r="I37" t="s">
        <v>69</v>
      </c>
      <c r="J37">
        <f t="shared" si="0"/>
        <v>-1.7913333333333288</v>
      </c>
      <c r="K37">
        <f t="shared" si="1"/>
        <v>1.7913333333333288</v>
      </c>
    </row>
    <row r="38" spans="1:11" x14ac:dyDescent="0.2">
      <c r="A38" t="s">
        <v>8</v>
      </c>
      <c r="B38" t="s">
        <v>9</v>
      </c>
      <c r="C38" t="s">
        <v>17</v>
      </c>
      <c r="D38">
        <v>25.29</v>
      </c>
      <c r="E38">
        <v>25.196666666666669</v>
      </c>
      <c r="F38">
        <v>8.326663997864496E-2</v>
      </c>
      <c r="G38">
        <v>4.0733333333333377</v>
      </c>
      <c r="H38">
        <v>-4.0733333333333377</v>
      </c>
      <c r="I38" t="s">
        <v>69</v>
      </c>
      <c r="J38">
        <f t="shared" si="0"/>
        <v>-1.7246666666666624</v>
      </c>
      <c r="K38">
        <f t="shared" si="1"/>
        <v>1.7246666666666624</v>
      </c>
    </row>
    <row r="39" spans="1:11" x14ac:dyDescent="0.2">
      <c r="A39" t="s">
        <v>12</v>
      </c>
      <c r="B39" t="s">
        <v>9</v>
      </c>
      <c r="C39" t="s">
        <v>17</v>
      </c>
      <c r="D39">
        <v>24.83</v>
      </c>
      <c r="E39">
        <v>24.83</v>
      </c>
      <c r="F39">
        <v>0</v>
      </c>
      <c r="G39">
        <v>4.2433333333333287</v>
      </c>
      <c r="H39">
        <v>-4.2433333333333287</v>
      </c>
      <c r="I39" t="s">
        <v>69</v>
      </c>
      <c r="J39">
        <f t="shared" si="0"/>
        <v>-1.5546666666666713</v>
      </c>
      <c r="K39">
        <f t="shared" si="1"/>
        <v>1.5546666666666713</v>
      </c>
    </row>
    <row r="40" spans="1:11" x14ac:dyDescent="0.2">
      <c r="A40" t="s">
        <v>14</v>
      </c>
      <c r="B40" t="s">
        <v>9</v>
      </c>
      <c r="C40" t="s">
        <v>17</v>
      </c>
      <c r="D40">
        <v>25.28</v>
      </c>
      <c r="E40">
        <v>25.42</v>
      </c>
      <c r="F40">
        <v>0.13114877048603912</v>
      </c>
      <c r="G40">
        <v>4.3366666666666696</v>
      </c>
      <c r="H40">
        <v>-4.3366666666666696</v>
      </c>
      <c r="I40" t="s">
        <v>69</v>
      </c>
      <c r="J40">
        <f t="shared" si="0"/>
        <v>-1.4613333333333305</v>
      </c>
      <c r="K40">
        <f t="shared" si="1"/>
        <v>1.4613333333333305</v>
      </c>
    </row>
    <row r="41" spans="1:11" x14ac:dyDescent="0.2">
      <c r="A41" t="s">
        <v>15</v>
      </c>
      <c r="B41" t="s">
        <v>9</v>
      </c>
      <c r="C41" t="s">
        <v>17</v>
      </c>
      <c r="D41">
        <v>25.25</v>
      </c>
      <c r="E41">
        <v>25.253333333333334</v>
      </c>
      <c r="F41">
        <v>2.5166114784236235E-2</v>
      </c>
      <c r="G41">
        <v>4.4699999999999989</v>
      </c>
      <c r="H41">
        <v>-4.4699999999999989</v>
      </c>
      <c r="I41" t="s">
        <v>69</v>
      </c>
      <c r="J41">
        <f t="shared" si="0"/>
        <v>-1.3280000000000012</v>
      </c>
      <c r="K41">
        <f t="shared" si="1"/>
        <v>1.3280000000000012</v>
      </c>
    </row>
    <row r="42" spans="1:11" x14ac:dyDescent="0.2">
      <c r="A42" t="s">
        <v>13</v>
      </c>
      <c r="B42" t="s">
        <v>9</v>
      </c>
      <c r="C42" t="s">
        <v>17</v>
      </c>
      <c r="D42">
        <v>25.24</v>
      </c>
      <c r="E42">
        <v>25.22</v>
      </c>
      <c r="F42">
        <v>1.9999999999999574E-2</v>
      </c>
      <c r="G42">
        <v>4.5</v>
      </c>
      <c r="H42">
        <v>-4.5</v>
      </c>
      <c r="I42" t="s">
        <v>69</v>
      </c>
      <c r="J42">
        <f t="shared" si="0"/>
        <v>-1.298</v>
      </c>
      <c r="K42">
        <f t="shared" si="1"/>
        <v>1.298</v>
      </c>
    </row>
    <row r="43" spans="1:11" x14ac:dyDescent="0.2">
      <c r="A43" t="s">
        <v>16</v>
      </c>
      <c r="B43" t="s">
        <v>9</v>
      </c>
      <c r="C43" t="s">
        <v>17</v>
      </c>
      <c r="D43">
        <v>25.22</v>
      </c>
      <c r="E43">
        <v>25.203333333333333</v>
      </c>
      <c r="F43">
        <v>7.6376261582596486E-2</v>
      </c>
      <c r="G43">
        <v>4.620000000000001</v>
      </c>
      <c r="H43">
        <v>-4.620000000000001</v>
      </c>
      <c r="I43" t="s">
        <v>69</v>
      </c>
      <c r="J43">
        <f t="shared" si="0"/>
        <v>-1.177999999999999</v>
      </c>
      <c r="K43">
        <f t="shared" si="1"/>
        <v>1.177999999999999</v>
      </c>
    </row>
    <row r="44" spans="1:11" x14ac:dyDescent="0.2">
      <c r="A44" t="s">
        <v>28</v>
      </c>
      <c r="B44" t="s">
        <v>21</v>
      </c>
      <c r="C44" t="s">
        <v>17</v>
      </c>
      <c r="D44">
        <v>25.95</v>
      </c>
      <c r="E44">
        <v>26.066666666666666</v>
      </c>
      <c r="F44">
        <v>0.10115993936995715</v>
      </c>
      <c r="G44">
        <v>3.8466666666666676</v>
      </c>
      <c r="H44">
        <v>-3.8466666666666676</v>
      </c>
      <c r="I44" t="s">
        <v>70</v>
      </c>
      <c r="J44">
        <f t="shared" si="0"/>
        <v>-1.9513333333333325</v>
      </c>
      <c r="K44">
        <f t="shared" si="1"/>
        <v>1.9513333333333325</v>
      </c>
    </row>
    <row r="45" spans="1:11" x14ac:dyDescent="0.2">
      <c r="A45" t="s">
        <v>29</v>
      </c>
      <c r="B45" t="s">
        <v>21</v>
      </c>
      <c r="C45" t="s">
        <v>17</v>
      </c>
      <c r="D45">
        <v>26.1</v>
      </c>
      <c r="E45">
        <v>26.080000000000002</v>
      </c>
      <c r="F45">
        <v>2.000000000000135E-2</v>
      </c>
      <c r="G45">
        <v>4.2866666666666688</v>
      </c>
      <c r="H45">
        <v>-4.2866666666666688</v>
      </c>
      <c r="I45" t="s">
        <v>70</v>
      </c>
      <c r="J45">
        <f t="shared" si="0"/>
        <v>-1.5113333333333312</v>
      </c>
      <c r="K45">
        <f t="shared" si="1"/>
        <v>1.5113333333333312</v>
      </c>
    </row>
    <row r="46" spans="1:11" x14ac:dyDescent="0.2">
      <c r="A46" t="s">
        <v>30</v>
      </c>
      <c r="B46" t="s">
        <v>21</v>
      </c>
      <c r="C46" t="s">
        <v>17</v>
      </c>
      <c r="D46">
        <v>25.92</v>
      </c>
      <c r="E46">
        <v>25.926666666666666</v>
      </c>
      <c r="F46">
        <v>2.0816659994660598E-2</v>
      </c>
      <c r="G46">
        <v>4.3533333333333317</v>
      </c>
      <c r="H46">
        <v>-4.3533333333333317</v>
      </c>
      <c r="I46" t="s">
        <v>70</v>
      </c>
      <c r="J46">
        <f t="shared" si="0"/>
        <v>-1.4446666666666683</v>
      </c>
      <c r="K46">
        <f t="shared" si="1"/>
        <v>1.4446666666666683</v>
      </c>
    </row>
    <row r="47" spans="1:11" x14ac:dyDescent="0.2">
      <c r="A47" t="s">
        <v>22</v>
      </c>
      <c r="B47" t="s">
        <v>21</v>
      </c>
      <c r="C47" t="s">
        <v>17</v>
      </c>
      <c r="D47">
        <v>25.58</v>
      </c>
      <c r="E47">
        <v>25.556666666666668</v>
      </c>
      <c r="F47">
        <v>6.8068592855539706E-2</v>
      </c>
      <c r="G47">
        <v>4.5100000000000016</v>
      </c>
      <c r="H47">
        <v>-4.5100000000000016</v>
      </c>
      <c r="I47" t="s">
        <v>70</v>
      </c>
      <c r="J47">
        <f t="shared" si="0"/>
        <v>-1.2879999999999985</v>
      </c>
      <c r="K47">
        <f t="shared" si="1"/>
        <v>1.2879999999999985</v>
      </c>
    </row>
    <row r="48" spans="1:11" x14ac:dyDescent="0.2">
      <c r="A48" t="s">
        <v>24</v>
      </c>
      <c r="B48" t="s">
        <v>21</v>
      </c>
      <c r="C48" t="s">
        <v>17</v>
      </c>
      <c r="D48">
        <v>25.14</v>
      </c>
      <c r="E48">
        <v>25.08666666666667</v>
      </c>
      <c r="F48">
        <v>0.22479620400116551</v>
      </c>
      <c r="G48">
        <v>4.5500000000000043</v>
      </c>
      <c r="H48">
        <v>-4.5500000000000043</v>
      </c>
      <c r="I48" t="s">
        <v>70</v>
      </c>
      <c r="J48">
        <f t="shared" si="0"/>
        <v>-1.2479999999999958</v>
      </c>
      <c r="K48">
        <f t="shared" si="1"/>
        <v>1.2479999999999958</v>
      </c>
    </row>
    <row r="49" spans="1:11" x14ac:dyDescent="0.2">
      <c r="A49" t="s">
        <v>27</v>
      </c>
      <c r="B49" t="s">
        <v>21</v>
      </c>
      <c r="C49" t="s">
        <v>17</v>
      </c>
      <c r="D49">
        <v>25.22</v>
      </c>
      <c r="E49">
        <v>25.153333333333332</v>
      </c>
      <c r="F49">
        <v>9.8657657246324887E-2</v>
      </c>
      <c r="G49">
        <v>4.5666666666666629</v>
      </c>
      <c r="H49">
        <v>-4.5666666666666629</v>
      </c>
      <c r="I49" t="s">
        <v>70</v>
      </c>
      <c r="J49">
        <f t="shared" si="0"/>
        <v>-1.2313333333333372</v>
      </c>
      <c r="K49">
        <f t="shared" si="1"/>
        <v>1.2313333333333372</v>
      </c>
    </row>
    <row r="50" spans="1:11" x14ac:dyDescent="0.2">
      <c r="A50" t="s">
        <v>26</v>
      </c>
      <c r="B50" t="s">
        <v>21</v>
      </c>
      <c r="C50" t="s">
        <v>17</v>
      </c>
      <c r="D50">
        <v>25.74</v>
      </c>
      <c r="E50">
        <v>25.769999999999996</v>
      </c>
      <c r="F50">
        <v>5.1961524227066236E-2</v>
      </c>
      <c r="G50">
        <v>4.823333333333327</v>
      </c>
      <c r="H50">
        <v>-4.823333333333327</v>
      </c>
      <c r="I50" t="s">
        <v>70</v>
      </c>
      <c r="J50">
        <f t="shared" si="0"/>
        <v>-0.97466666666667301</v>
      </c>
      <c r="K50">
        <f t="shared" si="1"/>
        <v>0.97466666666667301</v>
      </c>
    </row>
    <row r="51" spans="1:11" x14ac:dyDescent="0.2">
      <c r="A51" t="s">
        <v>25</v>
      </c>
      <c r="B51" t="s">
        <v>21</v>
      </c>
      <c r="C51" t="s">
        <v>17</v>
      </c>
      <c r="D51">
        <v>25.84</v>
      </c>
      <c r="E51">
        <v>25.84</v>
      </c>
      <c r="F51">
        <v>0.12999999999999901</v>
      </c>
      <c r="G51">
        <v>4.8866666666666667</v>
      </c>
      <c r="H51">
        <v>-4.8866666666666667</v>
      </c>
      <c r="I51" t="s">
        <v>70</v>
      </c>
      <c r="J51">
        <f t="shared" si="0"/>
        <v>-0.91133333333333333</v>
      </c>
      <c r="K51">
        <f t="shared" si="1"/>
        <v>0.91133333333333333</v>
      </c>
    </row>
    <row r="52" spans="1:11" x14ac:dyDescent="0.2">
      <c r="A52" t="s">
        <v>20</v>
      </c>
      <c r="B52" t="s">
        <v>21</v>
      </c>
      <c r="C52" t="s">
        <v>17</v>
      </c>
      <c r="D52">
        <v>25.85</v>
      </c>
      <c r="E52">
        <v>25.850000000000005</v>
      </c>
      <c r="F52">
        <v>2.000000000000135E-2</v>
      </c>
      <c r="G52">
        <v>4.8866666666666703</v>
      </c>
      <c r="H52">
        <v>-4.8866666666666703</v>
      </c>
      <c r="I52" t="s">
        <v>70</v>
      </c>
      <c r="J52">
        <f t="shared" si="0"/>
        <v>-0.91133333333332978</v>
      </c>
      <c r="K52">
        <f t="shared" si="1"/>
        <v>0.91133333333332978</v>
      </c>
    </row>
    <row r="53" spans="1:11" x14ac:dyDescent="0.2">
      <c r="A53" t="s">
        <v>23</v>
      </c>
      <c r="B53" t="s">
        <v>21</v>
      </c>
      <c r="C53" t="s">
        <v>17</v>
      </c>
      <c r="D53">
        <v>25.65</v>
      </c>
      <c r="E53">
        <v>25.626666666666665</v>
      </c>
      <c r="F53">
        <v>3.2145502536642868E-2</v>
      </c>
      <c r="G53">
        <v>5.0299999999999976</v>
      </c>
      <c r="H53">
        <v>-5.0299999999999976</v>
      </c>
      <c r="I53" t="s">
        <v>70</v>
      </c>
      <c r="J53">
        <f t="shared" si="0"/>
        <v>-0.76800000000000246</v>
      </c>
      <c r="K53">
        <f t="shared" si="1"/>
        <v>0.76800000000000246</v>
      </c>
    </row>
  </sheetData>
  <sortState ref="A2:H314">
    <sortCondition ref="B2:B3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6CDA3-AAF8-CD46-92C0-6077C0ACBCD2}">
  <dimension ref="A1:I53"/>
  <sheetViews>
    <sheetView workbookViewId="0">
      <selection sqref="A1:A1048576"/>
    </sheetView>
  </sheetViews>
  <sheetFormatPr baseColWidth="10" defaultRowHeight="16" x14ac:dyDescent="0.2"/>
  <cols>
    <col min="1" max="1" width="14.33203125" customWidth="1"/>
    <col min="3" max="3" width="13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73</v>
      </c>
      <c r="F1" t="s">
        <v>5</v>
      </c>
      <c r="G1" t="s">
        <v>6</v>
      </c>
      <c r="H1" s="1" t="s">
        <v>7</v>
      </c>
      <c r="I1" t="s">
        <v>72</v>
      </c>
    </row>
    <row r="2" spans="1:9" x14ac:dyDescent="0.2">
      <c r="A2" t="s">
        <v>57</v>
      </c>
      <c r="B2" t="s">
        <v>56</v>
      </c>
      <c r="C2" t="s">
        <v>75</v>
      </c>
      <c r="D2">
        <v>21.14</v>
      </c>
      <c r="E2">
        <v>21.080000000000002</v>
      </c>
      <c r="F2">
        <v>5.1961524227066236E-2</v>
      </c>
      <c r="G2">
        <v>-0.27666666666666373</v>
      </c>
      <c r="H2">
        <v>0.27666666666666373</v>
      </c>
      <c r="I2">
        <f>(G2-0.33433)*(-1)</f>
        <v>0.61099666666666375</v>
      </c>
    </row>
    <row r="3" spans="1:9" x14ac:dyDescent="0.2">
      <c r="A3" t="s">
        <v>62</v>
      </c>
      <c r="B3" t="s">
        <v>56</v>
      </c>
      <c r="C3" t="s">
        <v>75</v>
      </c>
      <c r="D3">
        <v>20.81</v>
      </c>
      <c r="E3">
        <v>20.78</v>
      </c>
      <c r="F3">
        <v>4.3588989435406213E-2</v>
      </c>
      <c r="G3">
        <v>3.6666666666665293E-2</v>
      </c>
      <c r="H3">
        <v>-3.6666666666665293E-2</v>
      </c>
      <c r="I3">
        <f t="shared" ref="I3:I53" si="0">(G3-0.33433)*(-1)</f>
        <v>0.29766333333333472</v>
      </c>
    </row>
    <row r="4" spans="1:9" x14ac:dyDescent="0.2">
      <c r="A4" t="s">
        <v>55</v>
      </c>
      <c r="B4" t="s">
        <v>56</v>
      </c>
      <c r="C4" t="s">
        <v>75</v>
      </c>
      <c r="D4">
        <v>20.55</v>
      </c>
      <c r="E4">
        <v>20.533333333333331</v>
      </c>
      <c r="F4">
        <v>6.6583281184793494E-2</v>
      </c>
      <c r="G4">
        <v>0.11666666666666359</v>
      </c>
      <c r="H4">
        <v>-0.11666666666666359</v>
      </c>
      <c r="I4">
        <f t="shared" si="0"/>
        <v>0.21766333333333643</v>
      </c>
    </row>
    <row r="5" spans="1:9" x14ac:dyDescent="0.2">
      <c r="A5" t="s">
        <v>63</v>
      </c>
      <c r="B5" t="s">
        <v>56</v>
      </c>
      <c r="C5" t="s">
        <v>75</v>
      </c>
      <c r="D5">
        <v>21.06</v>
      </c>
      <c r="E5">
        <v>21.073333333333334</v>
      </c>
      <c r="F5">
        <v>1.154700538379227E-2</v>
      </c>
      <c r="G5">
        <v>0.22000000000000242</v>
      </c>
      <c r="H5">
        <v>-0.22000000000000242</v>
      </c>
      <c r="I5">
        <f t="shared" si="0"/>
        <v>0.1143299999999976</v>
      </c>
    </row>
    <row r="6" spans="1:9" x14ac:dyDescent="0.2">
      <c r="A6" t="s">
        <v>59</v>
      </c>
      <c r="B6" t="s">
        <v>56</v>
      </c>
      <c r="C6" t="s">
        <v>75</v>
      </c>
      <c r="D6">
        <v>20.9</v>
      </c>
      <c r="E6">
        <v>20.833333333333332</v>
      </c>
      <c r="F6">
        <v>5.8594652770822916E-2</v>
      </c>
      <c r="G6">
        <v>0.25999999999999801</v>
      </c>
      <c r="H6">
        <v>-0.25999999999999801</v>
      </c>
      <c r="I6">
        <f t="shared" si="0"/>
        <v>7.4330000000002006E-2</v>
      </c>
    </row>
    <row r="7" spans="1:9" x14ac:dyDescent="0.2">
      <c r="A7" t="s">
        <v>64</v>
      </c>
      <c r="B7" t="s">
        <v>56</v>
      </c>
      <c r="C7" t="s">
        <v>75</v>
      </c>
      <c r="D7">
        <v>21.27</v>
      </c>
      <c r="E7">
        <v>21.299999999999997</v>
      </c>
      <c r="F7">
        <v>2.9999999999999361E-2</v>
      </c>
      <c r="G7">
        <v>0.35999999999999943</v>
      </c>
      <c r="H7">
        <v>-0.35999999999999943</v>
      </c>
      <c r="I7">
        <f t="shared" si="0"/>
        <v>-2.5669999999999416E-2</v>
      </c>
    </row>
    <row r="8" spans="1:9" x14ac:dyDescent="0.2">
      <c r="A8" t="s">
        <v>65</v>
      </c>
      <c r="B8" t="s">
        <v>56</v>
      </c>
      <c r="C8" t="s">
        <v>75</v>
      </c>
      <c r="D8">
        <v>21.79</v>
      </c>
      <c r="E8">
        <v>21.703333333333333</v>
      </c>
      <c r="F8">
        <v>0.10263202878893746</v>
      </c>
      <c r="G8">
        <v>0.42333333333333201</v>
      </c>
      <c r="H8">
        <v>-0.42333333333333201</v>
      </c>
      <c r="I8">
        <f t="shared" si="0"/>
        <v>-8.9003333333331991E-2</v>
      </c>
    </row>
    <row r="9" spans="1:9" x14ac:dyDescent="0.2">
      <c r="A9" t="s">
        <v>58</v>
      </c>
      <c r="B9" t="s">
        <v>56</v>
      </c>
      <c r="C9" t="s">
        <v>75</v>
      </c>
      <c r="D9">
        <v>20.96</v>
      </c>
      <c r="E9">
        <v>20.906666666666666</v>
      </c>
      <c r="F9">
        <v>8.3864970836061661E-2</v>
      </c>
      <c r="G9">
        <v>0.44000000000000128</v>
      </c>
      <c r="H9">
        <v>-0.44000000000000128</v>
      </c>
      <c r="I9">
        <f t="shared" si="0"/>
        <v>-0.10567000000000126</v>
      </c>
    </row>
    <row r="10" spans="1:9" x14ac:dyDescent="0.2">
      <c r="A10" t="s">
        <v>60</v>
      </c>
      <c r="B10" t="s">
        <v>56</v>
      </c>
      <c r="C10" t="s">
        <v>75</v>
      </c>
      <c r="D10">
        <v>21.22</v>
      </c>
      <c r="E10">
        <v>21.14</v>
      </c>
      <c r="F10">
        <v>0.11357816691600446</v>
      </c>
      <c r="G10">
        <v>0.90000000000000213</v>
      </c>
      <c r="H10">
        <v>-0.90000000000000213</v>
      </c>
      <c r="I10">
        <f t="shared" si="0"/>
        <v>-0.56567000000000212</v>
      </c>
    </row>
    <row r="11" spans="1:9" x14ac:dyDescent="0.2">
      <c r="A11" t="s">
        <v>61</v>
      </c>
      <c r="B11" t="s">
        <v>56</v>
      </c>
      <c r="C11" t="s">
        <v>75</v>
      </c>
      <c r="D11">
        <v>21.72</v>
      </c>
      <c r="E11">
        <v>21.736666666666668</v>
      </c>
      <c r="F11">
        <v>5.6862407030773304E-2</v>
      </c>
      <c r="G11">
        <v>0.96666666666666856</v>
      </c>
      <c r="H11">
        <v>-0.96666666666666856</v>
      </c>
      <c r="I11">
        <f t="shared" si="0"/>
        <v>-0.63233666666666855</v>
      </c>
    </row>
    <row r="12" spans="1:9" x14ac:dyDescent="0.2">
      <c r="A12" t="s">
        <v>42</v>
      </c>
      <c r="B12" t="s">
        <v>32</v>
      </c>
      <c r="C12" t="s">
        <v>75</v>
      </c>
      <c r="D12">
        <v>22.09</v>
      </c>
      <c r="E12">
        <v>21.956666666666667</v>
      </c>
      <c r="F12">
        <v>0.11547005383792475</v>
      </c>
      <c r="G12">
        <v>-0.70666666666666345</v>
      </c>
      <c r="H12">
        <v>0.70666666666666345</v>
      </c>
      <c r="I12">
        <f t="shared" si="0"/>
        <v>1.0409966666666635</v>
      </c>
    </row>
    <row r="13" spans="1:9" x14ac:dyDescent="0.2">
      <c r="A13" t="s">
        <v>36</v>
      </c>
      <c r="B13" t="s">
        <v>32</v>
      </c>
      <c r="C13" t="s">
        <v>75</v>
      </c>
      <c r="D13">
        <v>22.27</v>
      </c>
      <c r="E13">
        <v>22.076666666666668</v>
      </c>
      <c r="F13">
        <v>0.17473789896108183</v>
      </c>
      <c r="G13">
        <v>-0.69999999999999929</v>
      </c>
      <c r="H13">
        <v>0.69999999999999929</v>
      </c>
      <c r="I13">
        <f t="shared" si="0"/>
        <v>1.0343299999999993</v>
      </c>
    </row>
    <row r="14" spans="1:9" x14ac:dyDescent="0.2">
      <c r="A14" t="s">
        <v>35</v>
      </c>
      <c r="B14" t="s">
        <v>32</v>
      </c>
      <c r="C14" t="s">
        <v>75</v>
      </c>
      <c r="D14">
        <v>21.56</v>
      </c>
      <c r="E14">
        <v>21.443333333333332</v>
      </c>
      <c r="F14">
        <v>0.23755701070129026</v>
      </c>
      <c r="G14">
        <v>-0.38000000000000256</v>
      </c>
      <c r="H14">
        <v>0.38000000000000256</v>
      </c>
      <c r="I14">
        <f t="shared" si="0"/>
        <v>0.71433000000000257</v>
      </c>
    </row>
    <row r="15" spans="1:9" x14ac:dyDescent="0.2">
      <c r="A15" t="s">
        <v>37</v>
      </c>
      <c r="B15" t="s">
        <v>32</v>
      </c>
      <c r="C15" t="s">
        <v>75</v>
      </c>
      <c r="D15">
        <v>20.83</v>
      </c>
      <c r="E15">
        <v>20.853333333333335</v>
      </c>
      <c r="F15">
        <v>2.5166114784236002E-2</v>
      </c>
      <c r="G15">
        <v>-0.34999999999999787</v>
      </c>
      <c r="H15">
        <v>0.34999999999999787</v>
      </c>
      <c r="I15">
        <f t="shared" si="0"/>
        <v>0.68432999999999788</v>
      </c>
    </row>
    <row r="16" spans="1:9" x14ac:dyDescent="0.2">
      <c r="A16" t="s">
        <v>43</v>
      </c>
      <c r="B16" t="s">
        <v>32</v>
      </c>
      <c r="C16" t="s">
        <v>75</v>
      </c>
      <c r="D16">
        <v>21.73</v>
      </c>
      <c r="E16">
        <v>21.753333333333334</v>
      </c>
      <c r="F16">
        <v>4.0414518843273968E-2</v>
      </c>
      <c r="G16">
        <v>-0.24333333333333229</v>
      </c>
      <c r="H16">
        <v>0.24333333333333229</v>
      </c>
      <c r="I16">
        <f t="shared" si="0"/>
        <v>0.57766333333333231</v>
      </c>
    </row>
    <row r="17" spans="1:9" x14ac:dyDescent="0.2">
      <c r="A17" t="s">
        <v>39</v>
      </c>
      <c r="B17" t="s">
        <v>32</v>
      </c>
      <c r="C17" t="s">
        <v>75</v>
      </c>
      <c r="D17">
        <v>21.67</v>
      </c>
      <c r="E17">
        <v>21.650000000000002</v>
      </c>
      <c r="F17">
        <v>4.3588989435406213E-2</v>
      </c>
      <c r="G17">
        <v>-0.11666666666666359</v>
      </c>
      <c r="H17">
        <v>0.11666666666666359</v>
      </c>
      <c r="I17">
        <f t="shared" si="0"/>
        <v>0.4509966666666636</v>
      </c>
    </row>
    <row r="18" spans="1:9" x14ac:dyDescent="0.2">
      <c r="A18" t="s">
        <v>38</v>
      </c>
      <c r="B18" t="s">
        <v>32</v>
      </c>
      <c r="C18" t="s">
        <v>75</v>
      </c>
      <c r="D18">
        <v>21.57</v>
      </c>
      <c r="E18">
        <v>21.586666666666662</v>
      </c>
      <c r="F18">
        <v>5.6862407030772791E-2</v>
      </c>
      <c r="G18">
        <v>-7.6666666666667993E-2</v>
      </c>
      <c r="H18">
        <v>7.6666666666667993E-2</v>
      </c>
      <c r="I18">
        <f t="shared" si="0"/>
        <v>0.41099666666666801</v>
      </c>
    </row>
    <row r="19" spans="1:9" x14ac:dyDescent="0.2">
      <c r="A19" t="s">
        <v>33</v>
      </c>
      <c r="B19" t="s">
        <v>32</v>
      </c>
      <c r="C19" t="s">
        <v>75</v>
      </c>
      <c r="D19">
        <v>21.45</v>
      </c>
      <c r="E19">
        <v>21.456666666666667</v>
      </c>
      <c r="F19">
        <v>0.11015141094572152</v>
      </c>
      <c r="G19">
        <v>5.3333333333331012E-2</v>
      </c>
      <c r="H19">
        <v>-5.3333333333331012E-2</v>
      </c>
      <c r="I19">
        <f t="shared" si="0"/>
        <v>0.280996666666669</v>
      </c>
    </row>
    <row r="20" spans="1:9" x14ac:dyDescent="0.2">
      <c r="A20" t="s">
        <v>40</v>
      </c>
      <c r="B20" t="s">
        <v>32</v>
      </c>
      <c r="C20" t="s">
        <v>75</v>
      </c>
      <c r="D20">
        <v>22.42</v>
      </c>
      <c r="E20">
        <v>21.733333333333334</v>
      </c>
      <c r="F20">
        <v>0.84476821278581193</v>
      </c>
      <c r="G20">
        <v>0.13666666666667027</v>
      </c>
      <c r="H20">
        <v>-0.13666666666667027</v>
      </c>
      <c r="I20">
        <f t="shared" si="0"/>
        <v>0.19766333333332975</v>
      </c>
    </row>
    <row r="21" spans="1:9" x14ac:dyDescent="0.2">
      <c r="A21" t="s">
        <v>34</v>
      </c>
      <c r="B21" t="s">
        <v>32</v>
      </c>
      <c r="C21" t="s">
        <v>75</v>
      </c>
      <c r="D21">
        <v>21.45</v>
      </c>
      <c r="E21">
        <v>21.37</v>
      </c>
      <c r="F21">
        <v>6.9282032302755661E-2</v>
      </c>
      <c r="G21">
        <v>0.26333333333333186</v>
      </c>
      <c r="H21">
        <v>-0.26333333333333186</v>
      </c>
      <c r="I21">
        <f t="shared" si="0"/>
        <v>7.0996666666668151E-2</v>
      </c>
    </row>
    <row r="22" spans="1:9" x14ac:dyDescent="0.2">
      <c r="A22" t="s">
        <v>41</v>
      </c>
      <c r="B22" t="s">
        <v>32</v>
      </c>
      <c r="C22" t="s">
        <v>75</v>
      </c>
      <c r="D22">
        <v>21.67</v>
      </c>
      <c r="E22">
        <v>21.709999999999997</v>
      </c>
      <c r="F22">
        <v>3.6055512754638135E-2</v>
      </c>
      <c r="G22">
        <v>0.55666666666666487</v>
      </c>
      <c r="H22">
        <v>-0.55666666666666487</v>
      </c>
      <c r="I22">
        <f t="shared" si="0"/>
        <v>-0.22233666666666485</v>
      </c>
    </row>
    <row r="23" spans="1:9" x14ac:dyDescent="0.2">
      <c r="A23" t="s">
        <v>31</v>
      </c>
      <c r="B23" t="s">
        <v>32</v>
      </c>
      <c r="C23" t="s">
        <v>75</v>
      </c>
      <c r="D23">
        <v>21.42</v>
      </c>
      <c r="E23">
        <v>21.439999999999998</v>
      </c>
      <c r="F23">
        <v>2.6457513110644669E-2</v>
      </c>
      <c r="G23">
        <v>0.56666666666666288</v>
      </c>
      <c r="H23">
        <v>-0.56666666666666288</v>
      </c>
      <c r="I23">
        <f t="shared" si="0"/>
        <v>-0.23233666666666286</v>
      </c>
    </row>
    <row r="24" spans="1:9" x14ac:dyDescent="0.2">
      <c r="A24" t="s">
        <v>44</v>
      </c>
      <c r="B24" t="s">
        <v>45</v>
      </c>
      <c r="C24" t="s">
        <v>75</v>
      </c>
      <c r="D24">
        <v>21.05</v>
      </c>
      <c r="E24">
        <v>21.01</v>
      </c>
      <c r="F24">
        <v>5.2915026221292703E-2</v>
      </c>
      <c r="G24">
        <v>-0.5033333333333303</v>
      </c>
      <c r="H24">
        <v>0.5033333333333303</v>
      </c>
      <c r="I24">
        <f t="shared" si="0"/>
        <v>0.83766333333333032</v>
      </c>
    </row>
    <row r="25" spans="1:9" x14ac:dyDescent="0.2">
      <c r="A25" t="s">
        <v>48</v>
      </c>
      <c r="B25" t="s">
        <v>45</v>
      </c>
      <c r="C25" t="s">
        <v>75</v>
      </c>
      <c r="D25">
        <v>20.78</v>
      </c>
      <c r="E25">
        <v>20.83</v>
      </c>
      <c r="F25">
        <v>6.2449979983982933E-2</v>
      </c>
      <c r="G25">
        <v>-0.21333333333333471</v>
      </c>
      <c r="H25">
        <v>0.21333333333333471</v>
      </c>
      <c r="I25">
        <f t="shared" si="0"/>
        <v>0.54766333333333472</v>
      </c>
    </row>
    <row r="26" spans="1:9" x14ac:dyDescent="0.2">
      <c r="A26" t="s">
        <v>46</v>
      </c>
      <c r="B26" t="s">
        <v>45</v>
      </c>
      <c r="C26" t="s">
        <v>75</v>
      </c>
      <c r="D26">
        <v>20.65</v>
      </c>
      <c r="E26">
        <v>20.743333333333332</v>
      </c>
      <c r="F26">
        <v>0.14468356276140482</v>
      </c>
      <c r="G26">
        <v>-0.13000000000000256</v>
      </c>
      <c r="H26">
        <v>0.13000000000000256</v>
      </c>
      <c r="I26">
        <f t="shared" si="0"/>
        <v>0.46433000000000257</v>
      </c>
    </row>
    <row r="27" spans="1:9" x14ac:dyDescent="0.2">
      <c r="A27" t="s">
        <v>47</v>
      </c>
      <c r="B27" t="s">
        <v>45</v>
      </c>
      <c r="C27" t="s">
        <v>75</v>
      </c>
      <c r="D27">
        <v>20.5</v>
      </c>
      <c r="E27">
        <v>20.433333333333334</v>
      </c>
      <c r="F27">
        <v>0.16072751268321617</v>
      </c>
      <c r="G27">
        <v>-0.11333333333333329</v>
      </c>
      <c r="H27">
        <v>0.11333333333333329</v>
      </c>
      <c r="I27">
        <f t="shared" si="0"/>
        <v>0.4476633333333333</v>
      </c>
    </row>
    <row r="28" spans="1:9" x14ac:dyDescent="0.2">
      <c r="A28" t="s">
        <v>76</v>
      </c>
      <c r="B28" t="s">
        <v>45</v>
      </c>
      <c r="C28" t="s">
        <v>75</v>
      </c>
      <c r="D28">
        <v>21.7</v>
      </c>
      <c r="E28">
        <v>21.76</v>
      </c>
      <c r="F28">
        <v>7.211102550928021E-2</v>
      </c>
      <c r="G28">
        <v>0.47333333333333627</v>
      </c>
      <c r="H28">
        <v>-0.47333333333333627</v>
      </c>
      <c r="I28">
        <f t="shared" si="0"/>
        <v>-0.13900333333333625</v>
      </c>
    </row>
    <row r="29" spans="1:9" x14ac:dyDescent="0.2">
      <c r="A29" t="s">
        <v>51</v>
      </c>
      <c r="B29" t="s">
        <v>45</v>
      </c>
      <c r="C29" t="s">
        <v>75</v>
      </c>
      <c r="D29">
        <v>20.86</v>
      </c>
      <c r="E29">
        <v>20.793333333333333</v>
      </c>
      <c r="F29">
        <v>7.0237691685685277E-2</v>
      </c>
      <c r="G29">
        <v>0.50666666666666771</v>
      </c>
      <c r="H29">
        <v>-0.50666666666666771</v>
      </c>
      <c r="I29">
        <f t="shared" si="0"/>
        <v>-0.17233666666666769</v>
      </c>
    </row>
    <row r="30" spans="1:9" x14ac:dyDescent="0.2">
      <c r="A30" t="s">
        <v>53</v>
      </c>
      <c r="B30" t="s">
        <v>45</v>
      </c>
      <c r="C30" t="s">
        <v>75</v>
      </c>
      <c r="D30">
        <v>22.96</v>
      </c>
      <c r="E30">
        <v>22.810000000000002</v>
      </c>
      <c r="F30">
        <v>0.1734935157289747</v>
      </c>
      <c r="G30">
        <v>0.66666666666666785</v>
      </c>
      <c r="H30">
        <v>-0.66666666666666785</v>
      </c>
      <c r="I30">
        <f t="shared" si="0"/>
        <v>-0.33233666666666783</v>
      </c>
    </row>
    <row r="31" spans="1:9" x14ac:dyDescent="0.2">
      <c r="A31" t="s">
        <v>52</v>
      </c>
      <c r="B31" t="s">
        <v>45</v>
      </c>
      <c r="C31" t="s">
        <v>75</v>
      </c>
      <c r="D31">
        <v>20.69</v>
      </c>
      <c r="E31">
        <v>20.806666666666668</v>
      </c>
      <c r="F31">
        <v>0.25579940057266315</v>
      </c>
      <c r="G31">
        <v>0.67000000000000171</v>
      </c>
      <c r="H31">
        <v>-0.67000000000000171</v>
      </c>
      <c r="I31">
        <f t="shared" si="0"/>
        <v>-0.33567000000000169</v>
      </c>
    </row>
    <row r="32" spans="1:9" x14ac:dyDescent="0.2">
      <c r="A32" t="s">
        <v>54</v>
      </c>
      <c r="B32" t="s">
        <v>45</v>
      </c>
      <c r="C32" t="s">
        <v>75</v>
      </c>
      <c r="D32">
        <v>21.89</v>
      </c>
      <c r="E32">
        <v>21.86</v>
      </c>
      <c r="F32">
        <v>5.1961524227066236E-2</v>
      </c>
      <c r="G32">
        <v>0.81999999999999673</v>
      </c>
      <c r="H32">
        <v>-0.81999999999999673</v>
      </c>
      <c r="I32">
        <f t="shared" si="0"/>
        <v>-0.48566999999999672</v>
      </c>
    </row>
    <row r="33" spans="1:9" x14ac:dyDescent="0.2">
      <c r="A33" t="s">
        <v>49</v>
      </c>
      <c r="B33" t="s">
        <v>45</v>
      </c>
      <c r="C33" t="s">
        <v>75</v>
      </c>
      <c r="D33">
        <v>22.29</v>
      </c>
      <c r="E33">
        <v>22.243333333333329</v>
      </c>
      <c r="F33">
        <v>4.0414518843273968E-2</v>
      </c>
      <c r="G33">
        <v>1.1666666666666607</v>
      </c>
      <c r="H33">
        <v>-1.1666666666666607</v>
      </c>
      <c r="I33">
        <f t="shared" si="0"/>
        <v>-0.83233666666666073</v>
      </c>
    </row>
    <row r="34" spans="1:9" x14ac:dyDescent="0.2">
      <c r="A34" t="s">
        <v>11</v>
      </c>
      <c r="B34" t="s">
        <v>9</v>
      </c>
      <c r="C34" t="s">
        <v>75</v>
      </c>
      <c r="D34">
        <v>20.03</v>
      </c>
      <c r="E34">
        <v>20.040000000000003</v>
      </c>
      <c r="F34">
        <v>7.5498344352708469E-2</v>
      </c>
      <c r="G34">
        <v>-1.8433333333333266</v>
      </c>
      <c r="H34">
        <v>1.8433333333333266</v>
      </c>
      <c r="I34">
        <f t="shared" si="0"/>
        <v>2.1776633333333266</v>
      </c>
    </row>
    <row r="35" spans="1:9" x14ac:dyDescent="0.2">
      <c r="A35" t="s">
        <v>10</v>
      </c>
      <c r="B35" t="s">
        <v>9</v>
      </c>
      <c r="C35" t="s">
        <v>75</v>
      </c>
      <c r="D35">
        <v>19.899999999999999</v>
      </c>
      <c r="E35">
        <v>19.823333333333334</v>
      </c>
      <c r="F35">
        <v>7.0945988845974528E-2</v>
      </c>
      <c r="G35">
        <v>-1.7966666666666669</v>
      </c>
      <c r="H35">
        <v>1.7966666666666669</v>
      </c>
      <c r="I35">
        <f t="shared" si="0"/>
        <v>2.1309966666666669</v>
      </c>
    </row>
    <row r="36" spans="1:9" x14ac:dyDescent="0.2">
      <c r="A36" t="s">
        <v>18</v>
      </c>
      <c r="B36" t="s">
        <v>9</v>
      </c>
      <c r="C36" t="s">
        <v>75</v>
      </c>
      <c r="D36">
        <v>20.5</v>
      </c>
      <c r="E36">
        <v>20.5</v>
      </c>
      <c r="F36">
        <v>0</v>
      </c>
      <c r="G36">
        <v>-1.7166666666666686</v>
      </c>
      <c r="H36">
        <v>1.7166666666666686</v>
      </c>
      <c r="I36">
        <f t="shared" si="0"/>
        <v>2.0509966666666686</v>
      </c>
    </row>
    <row r="37" spans="1:9" x14ac:dyDescent="0.2">
      <c r="A37" t="s">
        <v>8</v>
      </c>
      <c r="B37" t="s">
        <v>9</v>
      </c>
      <c r="C37" t="s">
        <v>75</v>
      </c>
      <c r="D37">
        <v>20.12</v>
      </c>
      <c r="E37">
        <v>20.190000000000001</v>
      </c>
      <c r="F37">
        <v>6.2449979983982933E-2</v>
      </c>
      <c r="G37">
        <v>-1.5733333333333306</v>
      </c>
      <c r="H37">
        <v>1.5733333333333306</v>
      </c>
      <c r="I37">
        <f t="shared" si="0"/>
        <v>1.9076633333333306</v>
      </c>
    </row>
    <row r="38" spans="1:9" x14ac:dyDescent="0.2">
      <c r="A38" t="s">
        <v>12</v>
      </c>
      <c r="B38" t="s">
        <v>9</v>
      </c>
      <c r="C38" t="s">
        <v>75</v>
      </c>
      <c r="D38">
        <v>19.559999999999999</v>
      </c>
      <c r="E38">
        <v>19.583333333333332</v>
      </c>
      <c r="F38">
        <v>2.081665999466259E-2</v>
      </c>
      <c r="G38">
        <v>-1.3599999999999994</v>
      </c>
      <c r="H38">
        <v>1.3599999999999994</v>
      </c>
      <c r="I38">
        <f t="shared" si="0"/>
        <v>1.6943299999999994</v>
      </c>
    </row>
    <row r="39" spans="1:9" x14ac:dyDescent="0.2">
      <c r="A39" t="s">
        <v>14</v>
      </c>
      <c r="B39" t="s">
        <v>9</v>
      </c>
      <c r="C39" t="s">
        <v>75</v>
      </c>
      <c r="D39">
        <v>20.49</v>
      </c>
      <c r="E39">
        <v>20.426666666666666</v>
      </c>
      <c r="F39">
        <v>6.5064070986476638E-2</v>
      </c>
      <c r="G39">
        <v>-1.2199999999999989</v>
      </c>
      <c r="H39">
        <v>1.2199999999999989</v>
      </c>
      <c r="I39">
        <f t="shared" si="0"/>
        <v>1.5543299999999989</v>
      </c>
    </row>
    <row r="40" spans="1:9" x14ac:dyDescent="0.2">
      <c r="A40" t="s">
        <v>19</v>
      </c>
      <c r="B40" t="s">
        <v>9</v>
      </c>
      <c r="C40" t="s">
        <v>75</v>
      </c>
      <c r="D40">
        <v>20.56</v>
      </c>
      <c r="E40">
        <v>20.646666666666665</v>
      </c>
      <c r="F40">
        <v>7.7674534651541602E-2</v>
      </c>
      <c r="G40">
        <v>-1.1800000000000033</v>
      </c>
      <c r="H40">
        <v>1.1800000000000033</v>
      </c>
      <c r="I40">
        <f t="shared" si="0"/>
        <v>1.5143300000000033</v>
      </c>
    </row>
    <row r="41" spans="1:9" x14ac:dyDescent="0.2">
      <c r="A41" t="s">
        <v>13</v>
      </c>
      <c r="B41" t="s">
        <v>9</v>
      </c>
      <c r="C41" t="s">
        <v>75</v>
      </c>
      <c r="D41">
        <v>20.11</v>
      </c>
      <c r="E41">
        <v>19.953333333333333</v>
      </c>
      <c r="F41">
        <v>0.15044378795195704</v>
      </c>
      <c r="G41">
        <v>-1.0300000000000011</v>
      </c>
      <c r="H41">
        <v>1.0300000000000011</v>
      </c>
      <c r="I41">
        <f t="shared" si="0"/>
        <v>1.3643300000000012</v>
      </c>
    </row>
    <row r="42" spans="1:9" x14ac:dyDescent="0.2">
      <c r="A42" t="s">
        <v>74</v>
      </c>
      <c r="B42" t="s">
        <v>9</v>
      </c>
      <c r="C42" t="s">
        <v>75</v>
      </c>
      <c r="D42">
        <v>20.100000000000001</v>
      </c>
      <c r="E42">
        <v>20.063333333333336</v>
      </c>
      <c r="F42">
        <v>7.2341781380702283E-2</v>
      </c>
      <c r="G42">
        <v>-0.85999999999999943</v>
      </c>
      <c r="H42">
        <v>0.85999999999999943</v>
      </c>
      <c r="I42">
        <f t="shared" si="0"/>
        <v>1.1943299999999994</v>
      </c>
    </row>
    <row r="43" spans="1:9" x14ac:dyDescent="0.2">
      <c r="A43" t="s">
        <v>15</v>
      </c>
      <c r="B43" t="s">
        <v>9</v>
      </c>
      <c r="C43" t="s">
        <v>75</v>
      </c>
      <c r="D43">
        <v>20.18</v>
      </c>
      <c r="E43">
        <v>20.279999999999998</v>
      </c>
      <c r="F43">
        <v>9.5393920141695135E-2</v>
      </c>
      <c r="G43">
        <v>-0.76000000000000156</v>
      </c>
      <c r="H43">
        <v>0.76000000000000156</v>
      </c>
      <c r="I43">
        <f t="shared" si="0"/>
        <v>1.0943300000000016</v>
      </c>
    </row>
    <row r="44" spans="1:9" x14ac:dyDescent="0.2">
      <c r="A44" t="s">
        <v>29</v>
      </c>
      <c r="B44" t="s">
        <v>21</v>
      </c>
      <c r="C44" t="s">
        <v>75</v>
      </c>
      <c r="D44">
        <v>20.8</v>
      </c>
      <c r="E44">
        <v>20.936666666666667</v>
      </c>
      <c r="F44">
        <v>0.12662279942148388</v>
      </c>
      <c r="G44">
        <v>-1.1166666666666636</v>
      </c>
      <c r="H44">
        <v>1.1166666666666636</v>
      </c>
      <c r="I44">
        <f t="shared" si="0"/>
        <v>1.4509966666666636</v>
      </c>
    </row>
    <row r="45" spans="1:9" x14ac:dyDescent="0.2">
      <c r="A45" t="s">
        <v>30</v>
      </c>
      <c r="B45" t="s">
        <v>21</v>
      </c>
      <c r="C45" t="s">
        <v>75</v>
      </c>
      <c r="D45">
        <v>20.96</v>
      </c>
      <c r="E45">
        <v>20.91</v>
      </c>
      <c r="F45">
        <v>4.3588989435407434E-2</v>
      </c>
      <c r="G45">
        <v>-1.0399999999999991</v>
      </c>
      <c r="H45">
        <v>1.0399999999999991</v>
      </c>
      <c r="I45">
        <f t="shared" si="0"/>
        <v>1.3743299999999992</v>
      </c>
    </row>
    <row r="46" spans="1:9" x14ac:dyDescent="0.2">
      <c r="A46" t="s">
        <v>24</v>
      </c>
      <c r="B46" t="s">
        <v>21</v>
      </c>
      <c r="C46" t="s">
        <v>75</v>
      </c>
      <c r="D46">
        <v>20.2</v>
      </c>
      <c r="E46">
        <v>20.036666666666665</v>
      </c>
      <c r="F46">
        <v>0.18230011885167066</v>
      </c>
      <c r="G46">
        <v>-1.0166666666666657</v>
      </c>
      <c r="H46">
        <v>1.0166666666666657</v>
      </c>
      <c r="I46">
        <f t="shared" si="0"/>
        <v>1.3509966666666657</v>
      </c>
    </row>
    <row r="47" spans="1:9" x14ac:dyDescent="0.2">
      <c r="A47" t="s">
        <v>25</v>
      </c>
      <c r="B47" t="s">
        <v>21</v>
      </c>
      <c r="C47" t="s">
        <v>75</v>
      </c>
      <c r="D47">
        <v>20.59</v>
      </c>
      <c r="E47">
        <v>20.47</v>
      </c>
      <c r="F47">
        <v>0.13114877048604073</v>
      </c>
      <c r="G47">
        <v>-1.0166666666666657</v>
      </c>
      <c r="H47">
        <v>1.0166666666666657</v>
      </c>
      <c r="I47">
        <f t="shared" si="0"/>
        <v>1.3509966666666657</v>
      </c>
    </row>
    <row r="48" spans="1:9" x14ac:dyDescent="0.2">
      <c r="A48" t="s">
        <v>27</v>
      </c>
      <c r="B48" t="s">
        <v>21</v>
      </c>
      <c r="C48" t="s">
        <v>75</v>
      </c>
      <c r="D48">
        <v>20.13</v>
      </c>
      <c r="E48">
        <v>20.216666666666669</v>
      </c>
      <c r="F48">
        <v>7.5055534994652826E-2</v>
      </c>
      <c r="G48">
        <v>-1.0133333333333319</v>
      </c>
      <c r="H48">
        <v>1.0133333333333319</v>
      </c>
      <c r="I48">
        <f t="shared" si="0"/>
        <v>1.3476633333333319</v>
      </c>
    </row>
    <row r="49" spans="1:9" x14ac:dyDescent="0.2">
      <c r="A49" t="s">
        <v>20</v>
      </c>
      <c r="B49" t="s">
        <v>21</v>
      </c>
      <c r="C49" t="s">
        <v>75</v>
      </c>
      <c r="D49">
        <v>20.58</v>
      </c>
      <c r="E49">
        <v>20.636666666666667</v>
      </c>
      <c r="F49">
        <v>0.12503332889007446</v>
      </c>
      <c r="G49">
        <v>-1.0033333333333339</v>
      </c>
      <c r="H49">
        <v>1.0033333333333339</v>
      </c>
      <c r="I49">
        <f t="shared" si="0"/>
        <v>1.3376633333333339</v>
      </c>
    </row>
    <row r="50" spans="1:9" x14ac:dyDescent="0.2">
      <c r="A50" t="s">
        <v>28</v>
      </c>
      <c r="B50" t="s">
        <v>21</v>
      </c>
      <c r="C50" t="s">
        <v>75</v>
      </c>
      <c r="D50">
        <v>21.76</v>
      </c>
      <c r="E50">
        <v>21.786666666666665</v>
      </c>
      <c r="F50">
        <v>3.7859388972000391E-2</v>
      </c>
      <c r="G50">
        <v>-0.93000000000000327</v>
      </c>
      <c r="H50">
        <v>0.93000000000000327</v>
      </c>
      <c r="I50">
        <f t="shared" si="0"/>
        <v>1.2643300000000033</v>
      </c>
    </row>
    <row r="51" spans="1:9" x14ac:dyDescent="0.2">
      <c r="A51" t="s">
        <v>22</v>
      </c>
      <c r="B51" t="s">
        <v>21</v>
      </c>
      <c r="C51" t="s">
        <v>75</v>
      </c>
      <c r="D51">
        <v>20.89</v>
      </c>
      <c r="E51">
        <v>20.81</v>
      </c>
      <c r="F51">
        <v>9.8488578017961653E-2</v>
      </c>
      <c r="G51">
        <v>-0.87000000000000455</v>
      </c>
      <c r="H51">
        <v>0.87000000000000455</v>
      </c>
      <c r="I51">
        <f t="shared" si="0"/>
        <v>1.2043300000000046</v>
      </c>
    </row>
    <row r="52" spans="1:9" x14ac:dyDescent="0.2">
      <c r="A52" t="s">
        <v>26</v>
      </c>
      <c r="B52" t="s">
        <v>21</v>
      </c>
      <c r="C52" t="s">
        <v>75</v>
      </c>
      <c r="D52">
        <v>20.62</v>
      </c>
      <c r="E52">
        <v>20.686666666666667</v>
      </c>
      <c r="F52">
        <v>6.5064070986476638E-2</v>
      </c>
      <c r="G52">
        <v>-0.65999999999999659</v>
      </c>
      <c r="H52">
        <v>0.65999999999999659</v>
      </c>
      <c r="I52">
        <f t="shared" si="0"/>
        <v>0.99432999999999661</v>
      </c>
    </row>
    <row r="53" spans="1:9" x14ac:dyDescent="0.2">
      <c r="A53" t="s">
        <v>23</v>
      </c>
      <c r="B53" t="s">
        <v>21</v>
      </c>
      <c r="C53" t="s">
        <v>75</v>
      </c>
      <c r="D53">
        <v>20.6</v>
      </c>
      <c r="E53">
        <v>20.516666666666669</v>
      </c>
      <c r="F53">
        <v>7.3711147958320691E-2</v>
      </c>
      <c r="G53">
        <v>-0.60666666666666558</v>
      </c>
      <c r="H53">
        <v>0.60666666666666558</v>
      </c>
      <c r="I53">
        <f t="shared" si="0"/>
        <v>0.94099666666666559</v>
      </c>
    </row>
  </sheetData>
  <sortState ref="A2:H314">
    <sortCondition ref="B2:B3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6A54E-C3DE-C64D-A3C2-BB26910166CF}">
  <dimension ref="A1:I53"/>
  <sheetViews>
    <sheetView workbookViewId="0">
      <selection activeCell="J1" sqref="J1:J1048576"/>
    </sheetView>
  </sheetViews>
  <sheetFormatPr baseColWidth="10" defaultRowHeight="16" x14ac:dyDescent="0.2"/>
  <cols>
    <col min="1" max="1" width="21.5" customWidth="1"/>
    <col min="2" max="2" width="21.33203125" customWidth="1"/>
    <col min="3" max="3" width="18.6640625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73</v>
      </c>
      <c r="F1" t="s">
        <v>5</v>
      </c>
      <c r="G1" t="s">
        <v>6</v>
      </c>
      <c r="H1" t="s">
        <v>7</v>
      </c>
      <c r="I1" t="s">
        <v>72</v>
      </c>
    </row>
    <row r="2" spans="1:9" x14ac:dyDescent="0.2">
      <c r="A2" t="s">
        <v>89</v>
      </c>
      <c r="B2" t="s">
        <v>56</v>
      </c>
      <c r="C2" t="s">
        <v>79</v>
      </c>
      <c r="D2">
        <v>23.49</v>
      </c>
      <c r="E2">
        <v>23.526666666666667</v>
      </c>
      <c r="F2">
        <v>5.5075705472861461E-2</v>
      </c>
      <c r="G2">
        <v>3.0566666666666649</v>
      </c>
      <c r="H2">
        <v>-3.0566666666666649</v>
      </c>
      <c r="I2">
        <f>(G2-4.1423333)*(-1)</f>
        <v>1.0856666333333349</v>
      </c>
    </row>
    <row r="3" spans="1:9" x14ac:dyDescent="0.2">
      <c r="A3" t="s">
        <v>86</v>
      </c>
      <c r="B3" t="s">
        <v>56</v>
      </c>
      <c r="C3" t="s">
        <v>79</v>
      </c>
      <c r="D3">
        <v>22.75</v>
      </c>
      <c r="E3">
        <v>22.77333333333333</v>
      </c>
      <c r="F3">
        <v>6.8068592855541704E-2</v>
      </c>
      <c r="G3">
        <v>3.1299999999999955</v>
      </c>
      <c r="H3">
        <v>-3.1299999999999955</v>
      </c>
      <c r="I3">
        <f t="shared" ref="I3:I53" si="0">(G3-4.1423333)*(-1)</f>
        <v>1.0123333000000043</v>
      </c>
    </row>
    <row r="4" spans="1:9" x14ac:dyDescent="0.2">
      <c r="A4" t="s">
        <v>81</v>
      </c>
      <c r="B4" t="s">
        <v>56</v>
      </c>
      <c r="C4" t="s">
        <v>79</v>
      </c>
      <c r="D4">
        <v>23.35</v>
      </c>
      <c r="E4">
        <v>23.439999999999998</v>
      </c>
      <c r="F4">
        <v>8.5440037453174328E-2</v>
      </c>
      <c r="G4">
        <v>3.259999999999998</v>
      </c>
      <c r="H4">
        <v>-3.259999999999998</v>
      </c>
      <c r="I4">
        <f t="shared" si="0"/>
        <v>0.88233330000000176</v>
      </c>
    </row>
    <row r="5" spans="1:9" x14ac:dyDescent="0.2">
      <c r="A5" t="s">
        <v>87</v>
      </c>
      <c r="B5" t="s">
        <v>56</v>
      </c>
      <c r="C5" t="s">
        <v>79</v>
      </c>
      <c r="D5">
        <v>22.98</v>
      </c>
      <c r="E5">
        <v>23.016666666666666</v>
      </c>
      <c r="F5">
        <v>4.725815626252608E-2</v>
      </c>
      <c r="G5">
        <v>3.3533333333333353</v>
      </c>
      <c r="H5">
        <v>-3.3533333333333353</v>
      </c>
      <c r="I5">
        <f t="shared" si="0"/>
        <v>0.7889999666666645</v>
      </c>
    </row>
    <row r="6" spans="1:9" x14ac:dyDescent="0.2">
      <c r="A6" t="s">
        <v>83</v>
      </c>
      <c r="B6" t="s">
        <v>56</v>
      </c>
      <c r="C6" t="s">
        <v>79</v>
      </c>
      <c r="D6">
        <v>22.73</v>
      </c>
      <c r="E6">
        <v>22.773333333333337</v>
      </c>
      <c r="F6">
        <v>4.0414518843273087E-2</v>
      </c>
      <c r="G6">
        <v>3.3633333333333368</v>
      </c>
      <c r="H6">
        <v>-3.3633333333333368</v>
      </c>
      <c r="I6">
        <f t="shared" si="0"/>
        <v>0.77899996666666294</v>
      </c>
    </row>
    <row r="7" spans="1:9" x14ac:dyDescent="0.2">
      <c r="A7" t="s">
        <v>80</v>
      </c>
      <c r="B7" t="s">
        <v>56</v>
      </c>
      <c r="C7" t="s">
        <v>79</v>
      </c>
      <c r="D7">
        <v>22.56</v>
      </c>
      <c r="E7">
        <v>22.59</v>
      </c>
      <c r="F7">
        <v>5.1961524227066236E-2</v>
      </c>
      <c r="G7">
        <v>3.3766666666666652</v>
      </c>
      <c r="H7">
        <v>-3.3766666666666652</v>
      </c>
      <c r="I7">
        <f t="shared" si="0"/>
        <v>0.76566663333333462</v>
      </c>
    </row>
    <row r="8" spans="1:9" x14ac:dyDescent="0.2">
      <c r="A8" t="s">
        <v>85</v>
      </c>
      <c r="B8" t="s">
        <v>56</v>
      </c>
      <c r="C8" t="s">
        <v>79</v>
      </c>
      <c r="D8">
        <v>23.14</v>
      </c>
      <c r="E8">
        <v>23.236666666666668</v>
      </c>
      <c r="F8">
        <v>0.10598742063723157</v>
      </c>
      <c r="G8">
        <v>3.6066666666666691</v>
      </c>
      <c r="H8">
        <v>-3.6066666666666691</v>
      </c>
      <c r="I8">
        <f t="shared" si="0"/>
        <v>0.53566663333333064</v>
      </c>
    </row>
    <row r="9" spans="1:9" x14ac:dyDescent="0.2">
      <c r="A9" t="s">
        <v>88</v>
      </c>
      <c r="B9" t="s">
        <v>56</v>
      </c>
      <c r="C9" t="s">
        <v>79</v>
      </c>
      <c r="D9">
        <v>23.44</v>
      </c>
      <c r="E9">
        <v>23.293333333333333</v>
      </c>
      <c r="F9">
        <v>0.14047538337137039</v>
      </c>
      <c r="G9">
        <v>3.6099999999999994</v>
      </c>
      <c r="H9">
        <v>-3.6099999999999994</v>
      </c>
      <c r="I9">
        <f t="shared" si="0"/>
        <v>0.53233330000000034</v>
      </c>
    </row>
    <row r="10" spans="1:9" x14ac:dyDescent="0.2">
      <c r="A10" t="s">
        <v>82</v>
      </c>
      <c r="B10" t="s">
        <v>56</v>
      </c>
      <c r="C10" t="s">
        <v>79</v>
      </c>
      <c r="D10">
        <v>22.95</v>
      </c>
      <c r="E10">
        <v>22.939999999999998</v>
      </c>
      <c r="F10">
        <v>0.10535653752852785</v>
      </c>
      <c r="G10">
        <v>3.793333333333333</v>
      </c>
      <c r="H10">
        <v>-3.793333333333333</v>
      </c>
      <c r="I10">
        <f t="shared" si="0"/>
        <v>0.34899996666666677</v>
      </c>
    </row>
    <row r="11" spans="1:9" x14ac:dyDescent="0.2">
      <c r="A11" t="s">
        <v>84</v>
      </c>
      <c r="B11" t="s">
        <v>56</v>
      </c>
      <c r="C11" t="s">
        <v>79</v>
      </c>
      <c r="D11">
        <v>23.05</v>
      </c>
      <c r="E11">
        <v>22.896666666666665</v>
      </c>
      <c r="F11">
        <v>0.17897858344878484</v>
      </c>
      <c r="G11">
        <v>3.803333333333331</v>
      </c>
      <c r="H11">
        <v>-3.803333333333331</v>
      </c>
      <c r="I11">
        <f t="shared" si="0"/>
        <v>0.33899996666666876</v>
      </c>
    </row>
    <row r="12" spans="1:9" x14ac:dyDescent="0.2">
      <c r="A12" t="s">
        <v>43</v>
      </c>
      <c r="B12" t="s">
        <v>32</v>
      </c>
      <c r="C12" t="s">
        <v>79</v>
      </c>
      <c r="D12">
        <v>23.55</v>
      </c>
      <c r="E12">
        <v>23.533333333333331</v>
      </c>
      <c r="F12">
        <v>2.0816659994660602E-2</v>
      </c>
      <c r="G12">
        <v>2.4733333333333292</v>
      </c>
      <c r="H12">
        <v>-2.4733333333333292</v>
      </c>
      <c r="I12">
        <f t="shared" si="0"/>
        <v>1.6689999666666706</v>
      </c>
    </row>
    <row r="13" spans="1:9" x14ac:dyDescent="0.2">
      <c r="A13" t="s">
        <v>42</v>
      </c>
      <c r="B13" t="s">
        <v>32</v>
      </c>
      <c r="C13" t="s">
        <v>79</v>
      </c>
      <c r="D13">
        <v>24.3</v>
      </c>
      <c r="E13">
        <v>24.286666666666665</v>
      </c>
      <c r="F13">
        <v>0.14047538337137039</v>
      </c>
      <c r="G13">
        <v>2.7699999999999996</v>
      </c>
      <c r="H13">
        <v>-2.7699999999999996</v>
      </c>
      <c r="I13">
        <f t="shared" si="0"/>
        <v>1.3723333000000002</v>
      </c>
    </row>
    <row r="14" spans="1:9" x14ac:dyDescent="0.2">
      <c r="A14" t="s">
        <v>35</v>
      </c>
      <c r="B14" t="s">
        <v>32</v>
      </c>
      <c r="C14" t="s">
        <v>79</v>
      </c>
      <c r="D14">
        <v>23.61</v>
      </c>
      <c r="E14">
        <v>23.393333333333334</v>
      </c>
      <c r="F14">
        <v>0.24337899115029121</v>
      </c>
      <c r="G14">
        <v>2.783333333333335</v>
      </c>
      <c r="H14">
        <v>-2.783333333333335</v>
      </c>
      <c r="I14">
        <f t="shared" si="0"/>
        <v>1.3589999666666648</v>
      </c>
    </row>
    <row r="15" spans="1:9" x14ac:dyDescent="0.2">
      <c r="A15" t="s">
        <v>39</v>
      </c>
      <c r="B15" t="s">
        <v>32</v>
      </c>
      <c r="C15" t="s">
        <v>79</v>
      </c>
      <c r="D15">
        <v>23.44</v>
      </c>
      <c r="E15">
        <v>23.356666666666666</v>
      </c>
      <c r="F15">
        <v>7.6376261582598415E-2</v>
      </c>
      <c r="G15">
        <v>2.8166666666666629</v>
      </c>
      <c r="H15">
        <v>-2.8166666666666629</v>
      </c>
      <c r="I15">
        <f t="shared" si="0"/>
        <v>1.3256666333333369</v>
      </c>
    </row>
    <row r="16" spans="1:9" x14ac:dyDescent="0.2">
      <c r="A16" t="s">
        <v>37</v>
      </c>
      <c r="B16" t="s">
        <v>32</v>
      </c>
      <c r="C16" t="s">
        <v>79</v>
      </c>
      <c r="D16">
        <v>22.84</v>
      </c>
      <c r="E16">
        <v>22.826666666666668</v>
      </c>
      <c r="F16">
        <v>5.1316014394469478E-2</v>
      </c>
      <c r="G16">
        <v>2.8366666666666696</v>
      </c>
      <c r="H16">
        <v>-2.8366666666666696</v>
      </c>
      <c r="I16">
        <f t="shared" si="0"/>
        <v>1.3056666333333302</v>
      </c>
    </row>
    <row r="17" spans="1:9" x14ac:dyDescent="0.2">
      <c r="A17" t="s">
        <v>36</v>
      </c>
      <c r="B17" t="s">
        <v>32</v>
      </c>
      <c r="C17" t="s">
        <v>79</v>
      </c>
      <c r="D17">
        <v>24.08</v>
      </c>
      <c r="E17">
        <v>24.05</v>
      </c>
      <c r="F17">
        <v>2.6457513110644669E-2</v>
      </c>
      <c r="G17">
        <v>2.8866666666666667</v>
      </c>
      <c r="H17">
        <v>-2.8866666666666667</v>
      </c>
      <c r="I17">
        <f t="shared" si="0"/>
        <v>1.2556666333333331</v>
      </c>
    </row>
    <row r="18" spans="1:9" x14ac:dyDescent="0.2">
      <c r="A18" t="s">
        <v>40</v>
      </c>
      <c r="B18" t="s">
        <v>32</v>
      </c>
      <c r="C18" t="s">
        <v>79</v>
      </c>
      <c r="D18">
        <v>24</v>
      </c>
      <c r="E18">
        <v>23.42</v>
      </c>
      <c r="F18">
        <v>0.62984124983998957</v>
      </c>
      <c r="G18">
        <v>3.1666666666666679</v>
      </c>
      <c r="H18">
        <v>-3.1666666666666679</v>
      </c>
      <c r="I18">
        <f t="shared" si="0"/>
        <v>0.97566663333333192</v>
      </c>
    </row>
    <row r="19" spans="1:9" x14ac:dyDescent="0.2">
      <c r="A19" t="s">
        <v>38</v>
      </c>
      <c r="B19" t="s">
        <v>32</v>
      </c>
      <c r="C19" t="s">
        <v>79</v>
      </c>
      <c r="D19">
        <v>23.74</v>
      </c>
      <c r="E19">
        <v>23.790000000000003</v>
      </c>
      <c r="F19">
        <v>5.5677643628301583E-2</v>
      </c>
      <c r="G19">
        <v>3.2566666666666677</v>
      </c>
      <c r="H19">
        <v>-3.2566666666666677</v>
      </c>
      <c r="I19">
        <f t="shared" si="0"/>
        <v>0.88566663333333207</v>
      </c>
    </row>
    <row r="20" spans="1:9" x14ac:dyDescent="0.2">
      <c r="A20" t="s">
        <v>34</v>
      </c>
      <c r="B20" t="s">
        <v>32</v>
      </c>
      <c r="C20" t="s">
        <v>79</v>
      </c>
      <c r="D20">
        <v>23.2</v>
      </c>
      <c r="E20">
        <v>23.173333333333332</v>
      </c>
      <c r="F20">
        <v>7.3711147958320053E-2</v>
      </c>
      <c r="G20">
        <v>3.3133333333333326</v>
      </c>
      <c r="H20">
        <v>-3.3133333333333326</v>
      </c>
      <c r="I20">
        <f t="shared" si="0"/>
        <v>0.8289999666666672</v>
      </c>
    </row>
    <row r="21" spans="1:9" x14ac:dyDescent="0.2">
      <c r="A21" t="s">
        <v>31</v>
      </c>
      <c r="B21" t="s">
        <v>32</v>
      </c>
      <c r="C21" t="s">
        <v>79</v>
      </c>
      <c r="D21">
        <v>23.11</v>
      </c>
      <c r="E21">
        <v>23</v>
      </c>
      <c r="F21">
        <v>0.10148891565092179</v>
      </c>
      <c r="G21">
        <v>3.4000000000000021</v>
      </c>
      <c r="H21">
        <v>-3.4000000000000021</v>
      </c>
      <c r="I21">
        <f t="shared" si="0"/>
        <v>0.74233329999999764</v>
      </c>
    </row>
    <row r="22" spans="1:9" x14ac:dyDescent="0.2">
      <c r="A22" t="s">
        <v>33</v>
      </c>
      <c r="B22" t="s">
        <v>32</v>
      </c>
      <c r="C22" t="s">
        <v>79</v>
      </c>
      <c r="D22">
        <v>24.49</v>
      </c>
      <c r="E22">
        <v>24.483333333333334</v>
      </c>
      <c r="F22">
        <v>0.19008769905844461</v>
      </c>
      <c r="G22">
        <v>4.283333333333335</v>
      </c>
      <c r="H22">
        <v>-4.283333333333335</v>
      </c>
      <c r="I22">
        <f t="shared" si="0"/>
        <v>-0.14100003333333522</v>
      </c>
    </row>
    <row r="23" spans="1:9" x14ac:dyDescent="0.2">
      <c r="A23" t="s">
        <v>41</v>
      </c>
      <c r="B23" t="s">
        <v>32</v>
      </c>
      <c r="C23" t="s">
        <v>79</v>
      </c>
      <c r="D23">
        <v>24.59</v>
      </c>
      <c r="E23">
        <v>24.626666666666665</v>
      </c>
      <c r="F23">
        <v>0.19756855350316618</v>
      </c>
      <c r="G23">
        <v>4.6999999999999993</v>
      </c>
      <c r="H23">
        <v>-4.6999999999999993</v>
      </c>
      <c r="I23">
        <f t="shared" si="0"/>
        <v>-0.55766669999999952</v>
      </c>
    </row>
    <row r="24" spans="1:9" x14ac:dyDescent="0.2">
      <c r="A24" t="s">
        <v>47</v>
      </c>
      <c r="B24" t="s">
        <v>45</v>
      </c>
      <c r="C24" t="s">
        <v>79</v>
      </c>
      <c r="D24">
        <v>22.9</v>
      </c>
      <c r="E24">
        <v>22.776666666666667</v>
      </c>
      <c r="F24">
        <v>0.18823743871327386</v>
      </c>
      <c r="G24">
        <v>3.2800000000000011</v>
      </c>
      <c r="H24">
        <v>-3.2800000000000011</v>
      </c>
      <c r="I24">
        <f t="shared" si="0"/>
        <v>0.86233329999999864</v>
      </c>
    </row>
    <row r="25" spans="1:9" x14ac:dyDescent="0.2">
      <c r="A25" t="s">
        <v>48</v>
      </c>
      <c r="B25" t="s">
        <v>45</v>
      </c>
      <c r="C25" t="s">
        <v>79</v>
      </c>
      <c r="D25">
        <v>23.31</v>
      </c>
      <c r="E25">
        <v>23.24</v>
      </c>
      <c r="F25">
        <v>7.5498344352706831E-2</v>
      </c>
      <c r="G25">
        <v>3.2933333333333366</v>
      </c>
      <c r="H25">
        <v>-3.2933333333333366</v>
      </c>
      <c r="I25">
        <f t="shared" si="0"/>
        <v>0.84899996666666322</v>
      </c>
    </row>
    <row r="26" spans="1:9" x14ac:dyDescent="0.2">
      <c r="A26" t="s">
        <v>46</v>
      </c>
      <c r="B26" t="s">
        <v>45</v>
      </c>
      <c r="C26" t="s">
        <v>79</v>
      </c>
      <c r="D26">
        <v>23.01</v>
      </c>
      <c r="E26">
        <v>23.113333333333333</v>
      </c>
      <c r="F26">
        <v>0.12342339054382369</v>
      </c>
      <c r="G26">
        <v>3.3400000000000034</v>
      </c>
      <c r="H26">
        <v>-3.3400000000000034</v>
      </c>
      <c r="I26">
        <f t="shared" si="0"/>
        <v>0.80233329999999636</v>
      </c>
    </row>
    <row r="27" spans="1:9" x14ac:dyDescent="0.2">
      <c r="A27" t="s">
        <v>51</v>
      </c>
      <c r="B27" t="s">
        <v>45</v>
      </c>
      <c r="C27" t="s">
        <v>79</v>
      </c>
      <c r="D27">
        <v>22.65</v>
      </c>
      <c r="E27">
        <v>22.606666666666666</v>
      </c>
      <c r="F27">
        <v>7.5055534994650772E-2</v>
      </c>
      <c r="G27">
        <v>3.423333333333332</v>
      </c>
      <c r="H27">
        <v>-3.423333333333332</v>
      </c>
      <c r="I27">
        <f t="shared" si="0"/>
        <v>0.71899996666666777</v>
      </c>
    </row>
    <row r="28" spans="1:9" x14ac:dyDescent="0.2">
      <c r="A28" t="s">
        <v>44</v>
      </c>
      <c r="B28" t="s">
        <v>45</v>
      </c>
      <c r="C28" t="s">
        <v>79</v>
      </c>
      <c r="D28">
        <v>23.58</v>
      </c>
      <c r="E28">
        <v>23.563333333333333</v>
      </c>
      <c r="F28">
        <v>2.8867513459479646E-2</v>
      </c>
      <c r="G28">
        <v>3.4766666666666701</v>
      </c>
      <c r="H28">
        <v>-3.4766666666666701</v>
      </c>
      <c r="I28">
        <f t="shared" si="0"/>
        <v>0.66566663333332965</v>
      </c>
    </row>
    <row r="29" spans="1:9" x14ac:dyDescent="0.2">
      <c r="A29" t="s">
        <v>52</v>
      </c>
      <c r="B29" t="s">
        <v>45</v>
      </c>
      <c r="C29" t="s">
        <v>79</v>
      </c>
      <c r="D29">
        <v>23.09</v>
      </c>
      <c r="E29">
        <v>23.063333333333333</v>
      </c>
      <c r="F29">
        <v>2.5166114784236238E-2</v>
      </c>
      <c r="G29">
        <v>3.84</v>
      </c>
      <c r="H29">
        <v>-3.84</v>
      </c>
      <c r="I29">
        <f t="shared" si="0"/>
        <v>0.30233329999999992</v>
      </c>
    </row>
    <row r="30" spans="1:9" x14ac:dyDescent="0.2">
      <c r="A30" t="s">
        <v>50</v>
      </c>
      <c r="B30" t="s">
        <v>45</v>
      </c>
      <c r="C30" t="s">
        <v>79</v>
      </c>
      <c r="D30">
        <v>24.44</v>
      </c>
      <c r="E30">
        <v>24.486666666666668</v>
      </c>
      <c r="F30">
        <v>4.0414518843273968E-2</v>
      </c>
      <c r="G30">
        <v>4.3800000000000026</v>
      </c>
      <c r="H30">
        <v>-4.3800000000000026</v>
      </c>
      <c r="I30">
        <f t="shared" si="0"/>
        <v>-0.23766670000000278</v>
      </c>
    </row>
    <row r="31" spans="1:9" x14ac:dyDescent="0.2">
      <c r="A31" t="s">
        <v>49</v>
      </c>
      <c r="B31" t="s">
        <v>45</v>
      </c>
      <c r="C31" t="s">
        <v>79</v>
      </c>
      <c r="D31">
        <v>25.27</v>
      </c>
      <c r="E31">
        <v>25.246666666666666</v>
      </c>
      <c r="F31">
        <v>6.8068592855539692E-2</v>
      </c>
      <c r="G31">
        <v>5.2433333333333323</v>
      </c>
      <c r="H31">
        <v>-5.2433333333333323</v>
      </c>
      <c r="I31">
        <f t="shared" si="0"/>
        <v>-1.1010000333333325</v>
      </c>
    </row>
    <row r="32" spans="1:9" x14ac:dyDescent="0.2">
      <c r="A32" t="s">
        <v>53</v>
      </c>
      <c r="B32" t="s">
        <v>45</v>
      </c>
      <c r="C32" t="s">
        <v>79</v>
      </c>
      <c r="D32">
        <v>26.51</v>
      </c>
      <c r="E32">
        <v>26.296666666666667</v>
      </c>
      <c r="F32">
        <v>0.24440403706431169</v>
      </c>
      <c r="G32">
        <v>5.4533333333333331</v>
      </c>
      <c r="H32">
        <v>-5.4533333333333331</v>
      </c>
      <c r="I32">
        <f t="shared" si="0"/>
        <v>-1.3110000333333334</v>
      </c>
    </row>
    <row r="33" spans="1:9" x14ac:dyDescent="0.2">
      <c r="A33" t="s">
        <v>54</v>
      </c>
      <c r="B33" t="s">
        <v>45</v>
      </c>
      <c r="C33" t="s">
        <v>79</v>
      </c>
      <c r="D33">
        <v>25.5</v>
      </c>
      <c r="E33">
        <v>25.553333333333331</v>
      </c>
      <c r="F33">
        <v>6.8068592855539706E-2</v>
      </c>
      <c r="G33">
        <v>5.6933333333333316</v>
      </c>
      <c r="H33">
        <v>-5.6933333333333316</v>
      </c>
      <c r="I33">
        <f t="shared" si="0"/>
        <v>-1.5510000333333318</v>
      </c>
    </row>
    <row r="34" spans="1:9" x14ac:dyDescent="0.2">
      <c r="A34" t="s">
        <v>10</v>
      </c>
      <c r="B34" t="s">
        <v>9</v>
      </c>
      <c r="C34" t="s">
        <v>79</v>
      </c>
      <c r="D34">
        <v>21.53</v>
      </c>
      <c r="E34">
        <v>21.406666666666666</v>
      </c>
      <c r="F34">
        <v>0.14294521094927776</v>
      </c>
      <c r="G34">
        <v>1.2133333333333312</v>
      </c>
      <c r="H34">
        <v>-1.2133333333333312</v>
      </c>
      <c r="I34">
        <f t="shared" si="0"/>
        <v>2.9289999666666686</v>
      </c>
    </row>
    <row r="35" spans="1:9" x14ac:dyDescent="0.2">
      <c r="A35" t="s">
        <v>77</v>
      </c>
      <c r="B35" t="s">
        <v>9</v>
      </c>
      <c r="C35" t="s">
        <v>79</v>
      </c>
      <c r="D35">
        <v>21.73</v>
      </c>
      <c r="E35">
        <v>21.786666666666665</v>
      </c>
      <c r="F35">
        <v>6.0277137733417564E-2</v>
      </c>
      <c r="G35">
        <v>1.3833333333333329</v>
      </c>
      <c r="H35">
        <v>-1.3833333333333329</v>
      </c>
      <c r="I35">
        <f t="shared" si="0"/>
        <v>2.7589999666666669</v>
      </c>
    </row>
    <row r="36" spans="1:9" x14ac:dyDescent="0.2">
      <c r="A36" t="s">
        <v>8</v>
      </c>
      <c r="B36" t="s">
        <v>9</v>
      </c>
      <c r="C36" t="s">
        <v>79</v>
      </c>
      <c r="D36">
        <v>22.01</v>
      </c>
      <c r="E36">
        <v>21.973333333333333</v>
      </c>
      <c r="F36">
        <v>9.0737717258774095E-2</v>
      </c>
      <c r="G36">
        <v>1.629999999999999</v>
      </c>
      <c r="H36">
        <v>-1.629999999999999</v>
      </c>
      <c r="I36">
        <f t="shared" si="0"/>
        <v>2.5123333000000008</v>
      </c>
    </row>
    <row r="37" spans="1:9" x14ac:dyDescent="0.2">
      <c r="A37" t="s">
        <v>18</v>
      </c>
      <c r="B37" t="s">
        <v>9</v>
      </c>
      <c r="C37" t="s">
        <v>79</v>
      </c>
      <c r="D37">
        <v>22.58</v>
      </c>
      <c r="E37">
        <v>22.586666666666662</v>
      </c>
      <c r="F37">
        <v>5.0332229568472477E-2</v>
      </c>
      <c r="G37">
        <v>1.7333333333333307</v>
      </c>
      <c r="H37">
        <v>-1.7333333333333307</v>
      </c>
      <c r="I37">
        <f t="shared" si="0"/>
        <v>2.408999966666669</v>
      </c>
    </row>
    <row r="38" spans="1:9" x14ac:dyDescent="0.2">
      <c r="A38" t="s">
        <v>15</v>
      </c>
      <c r="B38" t="s">
        <v>9</v>
      </c>
      <c r="C38" t="s">
        <v>79</v>
      </c>
      <c r="D38">
        <v>21.77</v>
      </c>
      <c r="E38">
        <v>21.72</v>
      </c>
      <c r="F38">
        <v>7.0710678118653253E-2</v>
      </c>
      <c r="G38">
        <v>1.9399999999999977</v>
      </c>
      <c r="H38">
        <v>-1.9399999999999977</v>
      </c>
      <c r="I38">
        <f t="shared" si="0"/>
        <v>2.202333300000002</v>
      </c>
    </row>
    <row r="39" spans="1:9" x14ac:dyDescent="0.2">
      <c r="A39" t="s">
        <v>19</v>
      </c>
      <c r="B39" t="s">
        <v>9</v>
      </c>
      <c r="C39" t="s">
        <v>79</v>
      </c>
      <c r="D39">
        <v>22.35</v>
      </c>
      <c r="E39">
        <v>22.456666666666667</v>
      </c>
      <c r="F39">
        <v>0.10503967504392353</v>
      </c>
      <c r="G39">
        <v>1.9866666666666681</v>
      </c>
      <c r="H39">
        <v>-1.9866666666666681</v>
      </c>
      <c r="I39">
        <f t="shared" si="0"/>
        <v>2.1556666333333316</v>
      </c>
    </row>
    <row r="40" spans="1:9" x14ac:dyDescent="0.2">
      <c r="A40" t="s">
        <v>78</v>
      </c>
      <c r="B40" t="s">
        <v>9</v>
      </c>
      <c r="C40" t="s">
        <v>79</v>
      </c>
      <c r="D40">
        <v>21.81</v>
      </c>
      <c r="E40">
        <v>21.83</v>
      </c>
      <c r="F40">
        <v>3.4641016151378858E-2</v>
      </c>
      <c r="G40">
        <v>2.1266666666666652</v>
      </c>
      <c r="H40">
        <v>-2.1266666666666652</v>
      </c>
      <c r="I40">
        <f t="shared" si="0"/>
        <v>2.0156666333333346</v>
      </c>
    </row>
    <row r="41" spans="1:9" x14ac:dyDescent="0.2">
      <c r="A41" t="s">
        <v>14</v>
      </c>
      <c r="B41" t="s">
        <v>9</v>
      </c>
      <c r="C41" t="s">
        <v>79</v>
      </c>
      <c r="E41">
        <v>22.63</v>
      </c>
      <c r="F41" t="e">
        <v>#DIV/0!</v>
      </c>
      <c r="G41">
        <v>2.2099999999999973</v>
      </c>
      <c r="H41">
        <v>-2.2099999999999973</v>
      </c>
      <c r="I41">
        <f t="shared" si="0"/>
        <v>1.9323333000000025</v>
      </c>
    </row>
    <row r="42" spans="1:9" x14ac:dyDescent="0.2">
      <c r="A42" t="s">
        <v>74</v>
      </c>
      <c r="B42" t="s">
        <v>9</v>
      </c>
      <c r="C42" t="s">
        <v>79</v>
      </c>
      <c r="D42">
        <v>22.2</v>
      </c>
      <c r="E42">
        <v>22.070000000000004</v>
      </c>
      <c r="F42">
        <v>0.12999999999999901</v>
      </c>
      <c r="G42">
        <v>2.350000000000005</v>
      </c>
      <c r="H42">
        <v>-2.350000000000005</v>
      </c>
      <c r="I42">
        <f t="shared" si="0"/>
        <v>1.7923332999999948</v>
      </c>
    </row>
    <row r="43" spans="1:9" x14ac:dyDescent="0.2">
      <c r="A43" t="s">
        <v>13</v>
      </c>
      <c r="B43" t="s">
        <v>9</v>
      </c>
      <c r="C43" t="s">
        <v>79</v>
      </c>
      <c r="D43">
        <v>27.67</v>
      </c>
      <c r="E43">
        <v>22.535</v>
      </c>
      <c r="F43">
        <v>3.5355339059325371E-2</v>
      </c>
      <c r="G43">
        <v>2.581666666666667</v>
      </c>
      <c r="H43">
        <v>-2.581666666666667</v>
      </c>
      <c r="I43">
        <f t="shared" si="0"/>
        <v>1.5606666333333328</v>
      </c>
    </row>
    <row r="44" spans="1:9" x14ac:dyDescent="0.2">
      <c r="A44" t="s">
        <v>27</v>
      </c>
      <c r="B44" t="s">
        <v>21</v>
      </c>
      <c r="C44" t="s">
        <v>79</v>
      </c>
      <c r="D44">
        <v>22.27</v>
      </c>
      <c r="E44">
        <v>22.27333333333333</v>
      </c>
      <c r="F44">
        <v>0.14502873278538198</v>
      </c>
      <c r="G44">
        <v>2.3599999999999923</v>
      </c>
      <c r="H44">
        <v>-2.3599999999999923</v>
      </c>
      <c r="I44">
        <f t="shared" si="0"/>
        <v>1.7823333000000074</v>
      </c>
    </row>
    <row r="45" spans="1:9" x14ac:dyDescent="0.2">
      <c r="A45" t="s">
        <v>30</v>
      </c>
      <c r="B45" t="s">
        <v>21</v>
      </c>
      <c r="C45" t="s">
        <v>79</v>
      </c>
      <c r="D45">
        <v>23.15</v>
      </c>
      <c r="E45">
        <v>23.189999999999998</v>
      </c>
      <c r="F45">
        <v>4.0000000000000924E-2</v>
      </c>
      <c r="G45">
        <v>2.4499999999999993</v>
      </c>
      <c r="H45">
        <v>-2.4499999999999993</v>
      </c>
      <c r="I45">
        <f t="shared" si="0"/>
        <v>1.6923333000000005</v>
      </c>
    </row>
    <row r="46" spans="1:9" x14ac:dyDescent="0.2">
      <c r="A46" t="s">
        <v>22</v>
      </c>
      <c r="B46" t="s">
        <v>21</v>
      </c>
      <c r="C46" t="s">
        <v>79</v>
      </c>
      <c r="D46">
        <v>22.76</v>
      </c>
      <c r="E46">
        <v>22.94</v>
      </c>
      <c r="F46">
        <v>0.15620499351813183</v>
      </c>
      <c r="G46">
        <v>2.6466666666666683</v>
      </c>
      <c r="H46">
        <v>-2.6466666666666683</v>
      </c>
      <c r="I46">
        <f t="shared" si="0"/>
        <v>1.4956666333333315</v>
      </c>
    </row>
    <row r="47" spans="1:9" x14ac:dyDescent="0.2">
      <c r="A47" t="s">
        <v>26</v>
      </c>
      <c r="B47" t="s">
        <v>21</v>
      </c>
      <c r="C47" t="s">
        <v>79</v>
      </c>
      <c r="D47">
        <v>22.78</v>
      </c>
      <c r="E47">
        <v>22.72</v>
      </c>
      <c r="F47">
        <v>0.15874507866387608</v>
      </c>
      <c r="G47">
        <v>2.6799999999999997</v>
      </c>
      <c r="H47">
        <v>-2.6799999999999997</v>
      </c>
      <c r="I47">
        <f t="shared" si="0"/>
        <v>1.4623333000000001</v>
      </c>
    </row>
    <row r="48" spans="1:9" x14ac:dyDescent="0.2">
      <c r="A48" t="s">
        <v>25</v>
      </c>
      <c r="B48" t="s">
        <v>21</v>
      </c>
      <c r="C48" t="s">
        <v>79</v>
      </c>
      <c r="D48">
        <v>22.94</v>
      </c>
      <c r="E48">
        <v>22.86</v>
      </c>
      <c r="F48">
        <v>7.0000000000001547E-2</v>
      </c>
      <c r="G48">
        <v>2.7900000000000027</v>
      </c>
      <c r="H48">
        <v>-2.7900000000000027</v>
      </c>
      <c r="I48">
        <f t="shared" si="0"/>
        <v>1.3523332999999971</v>
      </c>
    </row>
    <row r="49" spans="1:9" x14ac:dyDescent="0.2">
      <c r="A49" t="s">
        <v>24</v>
      </c>
      <c r="B49" t="s">
        <v>21</v>
      </c>
      <c r="C49" t="s">
        <v>79</v>
      </c>
      <c r="D49">
        <v>22.67</v>
      </c>
      <c r="E49">
        <v>22.526666666666667</v>
      </c>
      <c r="F49">
        <v>0.21455380055672094</v>
      </c>
      <c r="G49">
        <v>2.8933333333333344</v>
      </c>
      <c r="H49">
        <v>-2.8933333333333344</v>
      </c>
      <c r="I49">
        <f t="shared" si="0"/>
        <v>1.2489999666666654</v>
      </c>
    </row>
    <row r="50" spans="1:9" x14ac:dyDescent="0.2">
      <c r="A50" t="s">
        <v>29</v>
      </c>
      <c r="B50" t="s">
        <v>21</v>
      </c>
      <c r="C50" t="s">
        <v>79</v>
      </c>
      <c r="D50">
        <v>23.64</v>
      </c>
      <c r="E50">
        <v>23.666666666666668</v>
      </c>
      <c r="F50">
        <v>3.7859388972002424E-2</v>
      </c>
      <c r="G50">
        <v>2.923333333333332</v>
      </c>
      <c r="H50">
        <v>-2.923333333333332</v>
      </c>
      <c r="I50">
        <f t="shared" si="0"/>
        <v>1.2189999666666678</v>
      </c>
    </row>
    <row r="51" spans="1:9" x14ac:dyDescent="0.2">
      <c r="A51" t="s">
        <v>28</v>
      </c>
      <c r="B51" t="s">
        <v>21</v>
      </c>
      <c r="C51" t="s">
        <v>79</v>
      </c>
      <c r="D51">
        <v>24.52</v>
      </c>
      <c r="E51">
        <v>24.376666666666665</v>
      </c>
      <c r="F51">
        <v>0.1266227994214835</v>
      </c>
      <c r="G51">
        <v>2.9299999999999962</v>
      </c>
      <c r="H51">
        <v>-2.9299999999999962</v>
      </c>
      <c r="I51">
        <f t="shared" si="0"/>
        <v>1.2123333000000036</v>
      </c>
    </row>
    <row r="52" spans="1:9" x14ac:dyDescent="0.2">
      <c r="A52" t="s">
        <v>23</v>
      </c>
      <c r="B52" t="s">
        <v>21</v>
      </c>
      <c r="C52" t="s">
        <v>79</v>
      </c>
      <c r="D52">
        <v>22.79</v>
      </c>
      <c r="E52">
        <v>22.840000000000003</v>
      </c>
      <c r="F52">
        <v>5.0000000000000711E-2</v>
      </c>
      <c r="G52">
        <v>3.0766666666666715</v>
      </c>
      <c r="H52">
        <v>-3.0766666666666715</v>
      </c>
      <c r="I52">
        <f t="shared" si="0"/>
        <v>1.0656666333333282</v>
      </c>
    </row>
    <row r="53" spans="1:9" x14ac:dyDescent="0.2">
      <c r="A53" t="s">
        <v>20</v>
      </c>
      <c r="B53" t="s">
        <v>21</v>
      </c>
      <c r="C53" t="s">
        <v>79</v>
      </c>
      <c r="D53">
        <v>23.65</v>
      </c>
      <c r="E53">
        <v>23.793333333333333</v>
      </c>
      <c r="F53">
        <v>0.16258331197676248</v>
      </c>
      <c r="G53">
        <v>3.4966666666666661</v>
      </c>
      <c r="H53">
        <v>-3.4966666666666661</v>
      </c>
      <c r="I53">
        <f t="shared" si="0"/>
        <v>0.64566663333333363</v>
      </c>
    </row>
  </sheetData>
  <sortState ref="A2:H314">
    <sortCondition ref="B2:B3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DNMT1</vt:lpstr>
      <vt:lpstr>Boule</vt:lpstr>
      <vt:lpstr>Vasa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 Moore</dc:creator>
  <cp:lastModifiedBy>Trish Moore</cp:lastModifiedBy>
  <dcterms:created xsi:type="dcterms:W3CDTF">2020-12-03T21:05:49Z</dcterms:created>
  <dcterms:modified xsi:type="dcterms:W3CDTF">2021-02-12T16:38:25Z</dcterms:modified>
</cp:coreProperties>
</file>