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00" windowHeight="11160" activeTab="9"/>
  </bookViews>
  <sheets>
    <sheet name="Figure 1B" sheetId="1" r:id="rId1"/>
    <sheet name="Figure 1C" sheetId="2" r:id="rId2"/>
    <sheet name="Figure 1D" sheetId="3" r:id="rId3"/>
    <sheet name="Figure 1E" sheetId="4" r:id="rId4"/>
    <sheet name="Figure 1F" sheetId="9" r:id="rId5"/>
    <sheet name="Figure 1H" sheetId="5" r:id="rId6"/>
    <sheet name="Figure 1 - figure supplement 1A" sheetId="10" r:id="rId7"/>
    <sheet name="Figure 1 - figure supplement 1D" sheetId="6" r:id="rId8"/>
    <sheet name="Figure 1 - figure supplement 1E" sheetId="7" r:id="rId9"/>
    <sheet name="Figure 1 - figure supplement 1G" sheetId="8" r:id="rId10"/>
  </sheets>
  <calcPr calcId="125725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0"/>
  <c r="F9"/>
  <c r="E9"/>
  <c r="D9"/>
  <c r="C9"/>
  <c r="B9"/>
  <c r="E8"/>
  <c r="D8"/>
  <c r="C8"/>
  <c r="B8"/>
  <c r="B23" i="7"/>
  <c r="C23"/>
  <c r="D23"/>
  <c r="E23"/>
  <c r="F23"/>
  <c r="G23"/>
  <c r="B24"/>
  <c r="C24"/>
  <c r="D24"/>
  <c r="E24"/>
  <c r="F24"/>
  <c r="G24"/>
  <c r="B25"/>
  <c r="C25"/>
  <c r="D25"/>
  <c r="E25"/>
  <c r="F25"/>
  <c r="G25"/>
  <c r="B26"/>
  <c r="C26"/>
  <c r="D26"/>
  <c r="E26"/>
  <c r="F26"/>
  <c r="G26"/>
  <c r="B27"/>
  <c r="C27"/>
  <c r="D27"/>
  <c r="E27"/>
  <c r="F27"/>
  <c r="G27"/>
  <c r="B28"/>
  <c r="C28"/>
  <c r="D28"/>
  <c r="E28"/>
  <c r="F28"/>
  <c r="G28"/>
  <c r="B29"/>
  <c r="C29"/>
  <c r="D29"/>
  <c r="E29"/>
  <c r="F29"/>
  <c r="G29"/>
  <c r="B30"/>
  <c r="C30"/>
  <c r="D30"/>
  <c r="E30"/>
  <c r="F30"/>
  <c r="G30"/>
  <c r="B31"/>
  <c r="C31"/>
  <c r="D31"/>
  <c r="E31"/>
  <c r="F31"/>
  <c r="G31"/>
  <c r="B32"/>
  <c r="C32"/>
  <c r="D32"/>
  <c r="E32"/>
  <c r="F32"/>
  <c r="G32"/>
  <c r="B33"/>
  <c r="C33"/>
  <c r="D33"/>
  <c r="E33"/>
  <c r="F33"/>
  <c r="G33"/>
  <c r="B34"/>
  <c r="C34"/>
  <c r="D34"/>
  <c r="E34"/>
  <c r="F34"/>
  <c r="G34"/>
  <c r="B35"/>
  <c r="C35"/>
  <c r="D35"/>
  <c r="E35"/>
  <c r="F35"/>
  <c r="G35"/>
  <c r="B36"/>
  <c r="C36"/>
  <c r="D36"/>
  <c r="E36"/>
  <c r="F36"/>
  <c r="G36"/>
  <c r="G22"/>
  <c r="F22"/>
  <c r="E22"/>
  <c r="D22"/>
  <c r="C22"/>
  <c r="B22"/>
  <c r="E9" i="1"/>
  <c r="D9"/>
  <c r="C9"/>
  <c r="B9"/>
  <c r="E8"/>
  <c r="D8"/>
  <c r="C8"/>
  <c r="B8"/>
  <c r="C9" i="8"/>
  <c r="D9"/>
  <c r="E9"/>
  <c r="F9"/>
  <c r="G9"/>
  <c r="H9"/>
  <c r="I9"/>
  <c r="C10"/>
  <c r="D10"/>
  <c r="E10"/>
  <c r="F10"/>
  <c r="G10"/>
  <c r="H10"/>
  <c r="I10"/>
  <c r="B9"/>
  <c r="B10"/>
  <c r="G10" i="5"/>
  <c r="F10"/>
  <c r="E10"/>
  <c r="D10"/>
  <c r="C10"/>
  <c r="B10"/>
  <c r="G9"/>
  <c r="F9"/>
  <c r="E9"/>
  <c r="D9"/>
  <c r="C9"/>
  <c r="B9"/>
  <c r="E9" i="4"/>
  <c r="D9"/>
  <c r="C9"/>
  <c r="B9"/>
  <c r="E8"/>
  <c r="D8"/>
  <c r="C8"/>
  <c r="B8"/>
  <c r="E9" i="9"/>
  <c r="D9"/>
  <c r="C9"/>
  <c r="B9"/>
  <c r="E8"/>
  <c r="D8"/>
  <c r="C8"/>
  <c r="B8"/>
  <c r="C10" i="3"/>
  <c r="D10"/>
  <c r="E10"/>
  <c r="F10"/>
  <c r="G10"/>
  <c r="H10"/>
  <c r="I10"/>
  <c r="J10"/>
  <c r="B10"/>
  <c r="C9"/>
  <c r="D9"/>
  <c r="E9"/>
  <c r="F9"/>
  <c r="G9"/>
  <c r="H9"/>
  <c r="I9"/>
  <c r="J9"/>
  <c r="B9"/>
  <c r="I11" i="6"/>
  <c r="H11"/>
  <c r="G11"/>
  <c r="F11"/>
  <c r="E11"/>
  <c r="D11"/>
  <c r="C11"/>
  <c r="B11"/>
  <c r="I10"/>
  <c r="H10"/>
  <c r="G10"/>
  <c r="F10"/>
  <c r="E10"/>
  <c r="D10"/>
  <c r="C10"/>
  <c r="B10"/>
  <c r="C12" i="2"/>
  <c r="D12"/>
  <c r="E12"/>
  <c r="F12"/>
  <c r="G12"/>
  <c r="H12"/>
  <c r="I12"/>
  <c r="J12"/>
  <c r="K12"/>
  <c r="L12"/>
  <c r="M12"/>
  <c r="B12"/>
  <c r="C11"/>
  <c r="D11"/>
  <c r="E11"/>
  <c r="F11"/>
  <c r="G11"/>
  <c r="H11"/>
  <c r="I11"/>
  <c r="J11"/>
  <c r="K11"/>
  <c r="L11"/>
  <c r="M11"/>
  <c r="B11"/>
</calcChain>
</file>

<file path=xl/sharedStrings.xml><?xml version="1.0" encoding="utf-8"?>
<sst xmlns="http://schemas.openxmlformats.org/spreadsheetml/2006/main" count="218" uniqueCount="75">
  <si>
    <t>+AA</t>
  </si>
  <si>
    <t>-AA</t>
  </si>
  <si>
    <t>ValMAC</t>
  </si>
  <si>
    <t>GlnCTG</t>
  </si>
  <si>
    <t>iMetCAT</t>
  </si>
  <si>
    <t>1-hr amino acid deprivation</t>
  </si>
  <si>
    <t>SD</t>
  </si>
  <si>
    <t>P value</t>
  </si>
  <si>
    <t>ArgACG</t>
  </si>
  <si>
    <t>LeuWAG</t>
  </si>
  <si>
    <t xml:space="preserve"> </t>
  </si>
  <si>
    <t>6-hr amino acid deprivation</t>
  </si>
  <si>
    <t>-AA/BafA</t>
  </si>
  <si>
    <t>-AA/DMSO</t>
  </si>
  <si>
    <t>+AA/DMSO</t>
  </si>
  <si>
    <t>control</t>
  </si>
  <si>
    <t>L-Valinol</t>
  </si>
  <si>
    <t>CHX</t>
  </si>
  <si>
    <t>100% AA</t>
  </si>
  <si>
    <t>5% AA</t>
  </si>
  <si>
    <t>Prolif/+AA</t>
  </si>
  <si>
    <t>Prolif/-AA</t>
  </si>
  <si>
    <t>0 hrs</t>
  </si>
  <si>
    <t>1 hr</t>
  </si>
  <si>
    <t>3 hrs</t>
  </si>
  <si>
    <t>6 hrs</t>
  </si>
  <si>
    <t>0 hrs -AA</t>
  </si>
  <si>
    <t>6 hrs -AA</t>
  </si>
  <si>
    <t>1 hrs -AA</t>
  </si>
  <si>
    <t>L-Asparagine</t>
  </si>
  <si>
    <t>L-Glutamic acid</t>
  </si>
  <si>
    <t>L-Aspartic Acid</t>
  </si>
  <si>
    <t>L-Proline</t>
  </si>
  <si>
    <t>L-Tryptophan</t>
  </si>
  <si>
    <t>L-Serine</t>
  </si>
  <si>
    <t>L-Histidine</t>
  </si>
  <si>
    <t>L-Tyrosine</t>
  </si>
  <si>
    <t>L-Phenylalanine</t>
  </si>
  <si>
    <t>L-Leucine</t>
  </si>
  <si>
    <t>L-Threonine</t>
  </si>
  <si>
    <t>L-Isoleucine</t>
  </si>
  <si>
    <t>L-Methionine</t>
  </si>
  <si>
    <t>L-Arginine</t>
  </si>
  <si>
    <t>L-Glutamine</t>
  </si>
  <si>
    <t>Quiesc/+AA</t>
  </si>
  <si>
    <t>Quiesc/-AA</t>
  </si>
  <si>
    <t>Mean, 0 hrs -AA</t>
  </si>
  <si>
    <t>Mean, 1 hrs -AA</t>
  </si>
  <si>
    <t>Mean, 6 hrs -AA</t>
  </si>
  <si>
    <t>SD, 0 hrs -AA</t>
  </si>
  <si>
    <t>SD, 1 hrs -AA</t>
  </si>
  <si>
    <t>SD, 6 hrs -AA</t>
  </si>
  <si>
    <t>P value, 1 hr -AA</t>
  </si>
  <si>
    <t>P value, 6 hrs -AA</t>
  </si>
  <si>
    <t>Mean</t>
  </si>
  <si>
    <t>1 hr/DMSO</t>
  </si>
  <si>
    <t>1 hr/ISRIB</t>
  </si>
  <si>
    <t>6 hr/DMSO</t>
  </si>
  <si>
    <t>6 hr/ISRIB</t>
  </si>
  <si>
    <t>Summary Data for Figure 1B. O-propargyl-puromycin (OPP) incorporation assay. Relative incorporation of OPP from three independent experiments. Statistical test: one-way ANOVA with Holm-Sidak post-test (GraphPad Prizm 7.03)</t>
  </si>
  <si>
    <t>Summary Data for Figure 1C. tRNA charging assay. Experimental values (charged/total) from 4-5 independent experiments. Statistical test: paired Student's t test (GraphPad Prizm 7.03)</t>
  </si>
  <si>
    <t>Summary Data for Figure 1D. tRNA charging assay. Experimental values (charged/total) from 3 independent experiments. Statistical test: one-way ANOVA with Holm-Sidak post-test (GraphPad Prizm 7.03)</t>
  </si>
  <si>
    <t>24-hr amino acid deprivation</t>
  </si>
  <si>
    <t>Summary Data for Figure 1H. tRNA charging assay. Experimental values (charged/total) from 3 independent experiments. Statistical test: paired Student's t test (GraphPad Prizm 7.03)</t>
  </si>
  <si>
    <t>Summary Data for Figure 1F. tRNA charging assay. Experimental values (charged/total) from 2 independent experiments.</t>
  </si>
  <si>
    <t>Summary Data for Figure 1E. tRNA charging assay. Experimental values (charged/total) from two independent experiments.</t>
  </si>
  <si>
    <t>Summary Data for Figure 1 - figure supplement 1A. O-propargyl-puromycin (OPP) incorporation assay. Relative incorporation of OPP from three independent experiments. Statistical test: one-way ANOVA with Holm-Sidak post-test (GraphPad Prizm 7.03)</t>
  </si>
  <si>
    <t>Summary Data for Figure 1 - figure supplement 1D. tRNA charging assay. Experimental values (charged/total) from 3-4 independent experiments. Statistical test: paired Student's t test (GraphPad Prizm 7.03)</t>
  </si>
  <si>
    <t>Summary Data for Figure 1 - figure supplement 1G. tRNA charging assay. Experimental values (charged/total) from 3 independent experiments. Statistical test: one-way ANOVA with Holm-Sidak post-test (GraphPad Prizm 7.03)</t>
  </si>
  <si>
    <t>Summary Data for Figure 1 - figure supplement 1E. Mass Spectrometry (dMRM) measurements of intracellular amino acids. Relative values (normalized to cell number) from 4 independent experiments. Statistical test: one-way ANOVA with Holm-Sidak post-test (GraphPad Prizm 7.03)</t>
  </si>
  <si>
    <t>Rep. 1</t>
  </si>
  <si>
    <t>Rep. 2</t>
  </si>
  <si>
    <t>Rep. 3</t>
  </si>
  <si>
    <t>Rep. 4</t>
  </si>
  <si>
    <t>Rep. 5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</si>
</sst>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E+00"/>
    <numFmt numFmtId="166" formatCode="0.00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2" fontId="0" fillId="0" borderId="0" xfId="0" applyNumberFormat="1" applyFont="1"/>
    <xf numFmtId="0" fontId="3" fillId="0" borderId="0" xfId="0" applyFont="1"/>
    <xf numFmtId="166" fontId="3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166" fontId="0" fillId="0" borderId="0" xfId="0" applyNumberFormat="1" applyFont="1"/>
    <xf numFmtId="0" fontId="3" fillId="0" borderId="0" xfId="0" applyFont="1" applyAlignment="1">
      <alignment horizontal="center"/>
    </xf>
    <xf numFmtId="11" fontId="3" fillId="0" borderId="0" xfId="0" applyNumberFormat="1" applyFont="1"/>
    <xf numFmtId="49" fontId="0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/>
    <xf numFmtId="0" fontId="3" fillId="0" borderId="0" xfId="0" applyFont="1" applyAlignment="1">
      <alignment horizontal="left"/>
    </xf>
    <xf numFmtId="11" fontId="0" fillId="0" borderId="0" xfId="0" applyNumberFormat="1" applyFont="1"/>
    <xf numFmtId="11" fontId="3" fillId="0" borderId="0" xfId="0" applyNumberFormat="1" applyFont="1" applyFill="1" applyAlignment="1"/>
    <xf numFmtId="0" fontId="0" fillId="0" borderId="0" xfId="0" applyFont="1" applyFill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1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/>
    </xf>
    <xf numFmtId="166" fontId="0" fillId="3" borderId="0" xfId="0" applyNumberFormat="1" applyFont="1" applyFill="1" applyAlignment="1">
      <alignment horizontal="center"/>
    </xf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A5" sqref="A5:A7"/>
    </sheetView>
  </sheetViews>
  <sheetFormatPr defaultRowHeight="15"/>
  <cols>
    <col min="1" max="1" width="8.28515625" customWidth="1"/>
  </cols>
  <sheetData>
    <row r="1" spans="1:6">
      <c r="A1" s="23" t="s">
        <v>59</v>
      </c>
    </row>
    <row r="2" spans="1:6">
      <c r="A2" s="23"/>
    </row>
    <row r="3" spans="1:6">
      <c r="B3" s="26" t="s">
        <v>1</v>
      </c>
      <c r="C3" s="26"/>
      <c r="D3" s="26"/>
      <c r="E3" s="26"/>
    </row>
    <row r="4" spans="1:6">
      <c r="B4" s="1" t="s">
        <v>22</v>
      </c>
      <c r="C4" s="1" t="s">
        <v>23</v>
      </c>
      <c r="D4" s="1" t="s">
        <v>24</v>
      </c>
      <c r="E4" s="1" t="s">
        <v>25</v>
      </c>
    </row>
    <row r="5" spans="1:6">
      <c r="A5" t="s">
        <v>70</v>
      </c>
      <c r="B5" s="33">
        <v>1</v>
      </c>
      <c r="C5" s="33">
        <v>0.41349999999999998</v>
      </c>
      <c r="D5" s="33">
        <v>0.3387</v>
      </c>
      <c r="E5" s="33">
        <v>0.26590000000000003</v>
      </c>
    </row>
    <row r="6" spans="1:6">
      <c r="A6" t="s">
        <v>71</v>
      </c>
      <c r="B6" s="33">
        <v>1</v>
      </c>
      <c r="C6" s="33">
        <v>0.3306</v>
      </c>
      <c r="D6" s="33">
        <v>0.2293</v>
      </c>
      <c r="E6" s="33">
        <v>0.18959999999999999</v>
      </c>
    </row>
    <row r="7" spans="1:6">
      <c r="A7" t="s">
        <v>72</v>
      </c>
      <c r="B7" s="33">
        <v>1</v>
      </c>
      <c r="C7" s="33">
        <v>0.32119999999999999</v>
      </c>
      <c r="D7" s="33">
        <v>0.249</v>
      </c>
      <c r="E7" s="33">
        <v>0.21629999999999999</v>
      </c>
    </row>
    <row r="8" spans="1:6">
      <c r="A8" s="3" t="s">
        <v>54</v>
      </c>
      <c r="B8" s="4">
        <f>AVERAGE(B5:B7)</f>
        <v>1</v>
      </c>
      <c r="C8" s="4">
        <f t="shared" ref="C8:E8" si="0">AVERAGE(C5:C7)</f>
        <v>0.35509999999999997</v>
      </c>
      <c r="D8" s="4">
        <f t="shared" si="0"/>
        <v>0.27233333333333337</v>
      </c>
      <c r="E8" s="4">
        <f t="shared" si="0"/>
        <v>0.22393333333333332</v>
      </c>
    </row>
    <row r="9" spans="1:6">
      <c r="A9" s="3" t="s">
        <v>6</v>
      </c>
      <c r="B9" s="4">
        <f t="shared" ref="B9:C9" si="1">STDEV(B5:B7)</f>
        <v>0</v>
      </c>
      <c r="C9" s="4">
        <f t="shared" si="1"/>
        <v>5.0793798834109873E-2</v>
      </c>
      <c r="D9" s="4">
        <f>STDEV(D5:D7)</f>
        <v>5.8313148888851002E-2</v>
      </c>
      <c r="E9" s="4">
        <f>STDEV(E5:E7)</f>
        <v>3.8718514089945887E-2</v>
      </c>
    </row>
    <row r="10" spans="1:6">
      <c r="A10" s="3" t="s">
        <v>7</v>
      </c>
      <c r="B10" s="27">
        <v>2.0991999999999999E-7</v>
      </c>
      <c r="C10" s="27"/>
      <c r="D10" s="6"/>
      <c r="E10" s="6"/>
    </row>
    <row r="11" spans="1:6">
      <c r="A11" s="3"/>
      <c r="B11" s="3"/>
      <c r="C11" s="28">
        <v>1.00129368E-3</v>
      </c>
      <c r="D11" s="28"/>
      <c r="E11" s="28"/>
    </row>
    <row r="12" spans="1:6">
      <c r="C12" s="2"/>
    </row>
    <row r="13" spans="1:6">
      <c r="C13" s="2"/>
    </row>
    <row r="14" spans="1:6">
      <c r="C14" s="2"/>
      <c r="F14" t="s">
        <v>10</v>
      </c>
    </row>
    <row r="15" spans="1:6">
      <c r="C15" s="2"/>
    </row>
  </sheetData>
  <mergeCells count="3">
    <mergeCell ref="B3:E3"/>
    <mergeCell ref="B10:C10"/>
    <mergeCell ref="C11:E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B18" sqref="A18:B18"/>
    </sheetView>
  </sheetViews>
  <sheetFormatPr defaultRowHeight="15"/>
  <cols>
    <col min="1" max="1" width="9.140625" style="3"/>
    <col min="2" max="3" width="11" style="3" customWidth="1"/>
    <col min="4" max="4" width="11.42578125" style="3" bestFit="1" customWidth="1"/>
    <col min="5" max="5" width="11.140625" style="3" bestFit="1" customWidth="1"/>
    <col min="6" max="6" width="11.85546875" style="3" customWidth="1"/>
    <col min="7" max="7" width="10.5703125" style="3" bestFit="1" customWidth="1"/>
    <col min="8" max="8" width="11.42578125" style="3" bestFit="1" customWidth="1"/>
    <col min="9" max="9" width="11.140625" style="3" bestFit="1" customWidth="1"/>
    <col min="10" max="10" width="10.5703125" style="3" bestFit="1" customWidth="1"/>
    <col min="11" max="11" width="9.28515625" style="3" bestFit="1" customWidth="1"/>
    <col min="12" max="16384" width="9.140625" style="3"/>
  </cols>
  <sheetData>
    <row r="1" spans="1:11">
      <c r="A1" s="23" t="s">
        <v>68</v>
      </c>
      <c r="B1" s="22"/>
      <c r="C1" s="22"/>
      <c r="D1" s="22"/>
      <c r="E1" s="14"/>
    </row>
    <row r="3" spans="1:11">
      <c r="B3" s="29" t="s">
        <v>11</v>
      </c>
      <c r="C3" s="29"/>
      <c r="D3" s="29"/>
      <c r="E3" s="29"/>
      <c r="F3" s="29"/>
      <c r="G3" s="29"/>
      <c r="H3" s="29"/>
      <c r="I3" s="29"/>
      <c r="J3" s="14"/>
      <c r="K3" s="14"/>
    </row>
    <row r="4" spans="1:11">
      <c r="B4" s="29" t="s">
        <v>3</v>
      </c>
      <c r="C4" s="29"/>
      <c r="D4" s="29"/>
      <c r="E4" s="29"/>
      <c r="F4" s="29" t="s">
        <v>4</v>
      </c>
      <c r="G4" s="29"/>
      <c r="H4" s="29"/>
      <c r="I4" s="29"/>
      <c r="J4" s="14"/>
      <c r="K4" s="14"/>
    </row>
    <row r="5" spans="1:11">
      <c r="B5" s="12" t="s">
        <v>20</v>
      </c>
      <c r="C5" s="12" t="s">
        <v>21</v>
      </c>
      <c r="D5" s="12" t="s">
        <v>44</v>
      </c>
      <c r="E5" s="12" t="s">
        <v>45</v>
      </c>
      <c r="F5" s="12" t="s">
        <v>20</v>
      </c>
      <c r="G5" s="12" t="s">
        <v>21</v>
      </c>
      <c r="H5" s="12" t="s">
        <v>44</v>
      </c>
      <c r="I5" s="12" t="s">
        <v>45</v>
      </c>
      <c r="J5" s="12"/>
      <c r="K5" s="12"/>
    </row>
    <row r="6" spans="1:11">
      <c r="A6" t="s">
        <v>70</v>
      </c>
      <c r="B6" s="5">
        <v>0.86</v>
      </c>
      <c r="C6" s="5">
        <v>0.01</v>
      </c>
      <c r="D6" s="5">
        <v>0.68</v>
      </c>
      <c r="E6" s="5">
        <v>0.15</v>
      </c>
      <c r="F6" s="5">
        <v>0.88</v>
      </c>
      <c r="G6" s="5">
        <v>0.97</v>
      </c>
      <c r="H6" s="5">
        <v>0.75</v>
      </c>
      <c r="I6" s="5">
        <v>0.56999999999999995</v>
      </c>
      <c r="J6" s="5"/>
      <c r="K6" s="5"/>
    </row>
    <row r="7" spans="1:11">
      <c r="A7" t="s">
        <v>71</v>
      </c>
      <c r="B7" s="5">
        <v>0.93</v>
      </c>
      <c r="C7" s="5">
        <v>0.02</v>
      </c>
      <c r="D7" s="5">
        <v>0.76</v>
      </c>
      <c r="E7" s="5">
        <v>0.15</v>
      </c>
      <c r="F7" s="5">
        <v>1</v>
      </c>
      <c r="G7" s="5">
        <v>0.63</v>
      </c>
      <c r="H7" s="5">
        <v>0.85</v>
      </c>
      <c r="I7" s="5">
        <v>0.74</v>
      </c>
      <c r="J7" s="5"/>
      <c r="K7" s="5"/>
    </row>
    <row r="8" spans="1:11">
      <c r="A8" t="s">
        <v>72</v>
      </c>
      <c r="B8" s="5">
        <v>0.88</v>
      </c>
      <c r="C8" s="5">
        <v>0.02</v>
      </c>
      <c r="D8" s="5">
        <v>0.9</v>
      </c>
      <c r="E8" s="5">
        <v>0.18</v>
      </c>
      <c r="F8" s="5">
        <v>0.99</v>
      </c>
      <c r="G8" s="5">
        <v>0.82</v>
      </c>
      <c r="H8" s="5">
        <v>1</v>
      </c>
      <c r="I8" s="5">
        <v>0.67</v>
      </c>
      <c r="J8" s="5"/>
      <c r="K8" s="5"/>
    </row>
    <row r="9" spans="1:11">
      <c r="A9" s="3" t="s">
        <v>54</v>
      </c>
      <c r="B9" s="4">
        <f>AVERAGE(B6:B8)</f>
        <v>0.89</v>
      </c>
      <c r="C9" s="4">
        <f t="shared" ref="C9:I9" si="0">AVERAGE(C6:C8)</f>
        <v>1.6666666666666666E-2</v>
      </c>
      <c r="D9" s="4">
        <f t="shared" si="0"/>
        <v>0.77999999999999992</v>
      </c>
      <c r="E9" s="4">
        <f t="shared" si="0"/>
        <v>0.16</v>
      </c>
      <c r="F9" s="4">
        <f t="shared" si="0"/>
        <v>0.95666666666666667</v>
      </c>
      <c r="G9" s="4">
        <f t="shared" si="0"/>
        <v>0.80666666666666664</v>
      </c>
      <c r="H9" s="4">
        <f t="shared" si="0"/>
        <v>0.8666666666666667</v>
      </c>
      <c r="I9" s="4">
        <f t="shared" si="0"/>
        <v>0.66</v>
      </c>
      <c r="J9" s="4"/>
      <c r="K9" s="4"/>
    </row>
    <row r="10" spans="1:11">
      <c r="A10" s="3" t="s">
        <v>6</v>
      </c>
      <c r="B10" s="4">
        <f>STDEV(B6:B8)</f>
        <v>3.6055512754637906E-2</v>
      </c>
      <c r="C10" s="4">
        <f t="shared" ref="C10:I10" si="1">STDEV(C6:C8)</f>
        <v>5.7735026918962493E-3</v>
      </c>
      <c r="D10" s="4">
        <f t="shared" si="1"/>
        <v>0.11135528725660128</v>
      </c>
      <c r="E10" s="4">
        <f t="shared" si="1"/>
        <v>1.7320508075688822E-2</v>
      </c>
      <c r="F10" s="4">
        <f t="shared" si="1"/>
        <v>6.6583281184793591E-2</v>
      </c>
      <c r="G10" s="4">
        <f t="shared" si="1"/>
        <v>0.17039170558842784</v>
      </c>
      <c r="H10" s="4">
        <f t="shared" si="1"/>
        <v>0.1258305739211793</v>
      </c>
      <c r="I10" s="4">
        <f t="shared" si="1"/>
        <v>8.5440037453175799E-2</v>
      </c>
      <c r="J10" s="4"/>
      <c r="K10" s="4"/>
    </row>
    <row r="11" spans="1:11">
      <c r="A11" s="3" t="s">
        <v>7</v>
      </c>
      <c r="B11" s="17">
        <v>2.4140300000000001E-6</v>
      </c>
      <c r="D11" s="17">
        <v>9.0573000000000005E-6</v>
      </c>
      <c r="E11" s="4"/>
      <c r="F11" s="9">
        <v>0.20329847346999999</v>
      </c>
      <c r="G11" s="9"/>
      <c r="H11" s="9">
        <v>0.18413884278000001</v>
      </c>
      <c r="I11" s="4"/>
      <c r="J11" s="8"/>
      <c r="K11" s="4"/>
    </row>
  </sheetData>
  <mergeCells count="3">
    <mergeCell ref="B4:E4"/>
    <mergeCell ref="F4:I4"/>
    <mergeCell ref="B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6" sqref="A6:A10"/>
    </sheetView>
  </sheetViews>
  <sheetFormatPr defaultRowHeight="15"/>
  <cols>
    <col min="10" max="10" width="12.28515625" bestFit="1" customWidth="1"/>
  </cols>
  <sheetData>
    <row r="1" spans="1:14">
      <c r="A1" s="23" t="s">
        <v>60</v>
      </c>
      <c r="B1" s="22"/>
      <c r="C1" s="2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B2" s="22"/>
      <c r="C2" s="2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A3" s="3"/>
      <c r="B3" s="29" t="s">
        <v>5</v>
      </c>
      <c r="C3" s="29"/>
      <c r="D3" s="29"/>
      <c r="E3" s="29"/>
      <c r="F3" s="29"/>
      <c r="G3" s="29"/>
      <c r="H3" s="29" t="s">
        <v>11</v>
      </c>
      <c r="I3" s="29"/>
      <c r="J3" s="29"/>
      <c r="K3" s="29"/>
      <c r="L3" s="29"/>
      <c r="M3" s="29"/>
      <c r="N3" s="3"/>
    </row>
    <row r="4" spans="1:14">
      <c r="A4" s="3"/>
      <c r="B4" s="29" t="s">
        <v>2</v>
      </c>
      <c r="C4" s="29"/>
      <c r="D4" s="29" t="s">
        <v>3</v>
      </c>
      <c r="E4" s="29"/>
      <c r="F4" s="29" t="s">
        <v>4</v>
      </c>
      <c r="G4" s="29"/>
      <c r="H4" s="29" t="s">
        <v>2</v>
      </c>
      <c r="I4" s="29"/>
      <c r="J4" s="29" t="s">
        <v>3</v>
      </c>
      <c r="K4" s="29"/>
      <c r="L4" s="29" t="s">
        <v>4</v>
      </c>
      <c r="M4" s="29"/>
      <c r="N4" s="3"/>
    </row>
    <row r="5" spans="1:14">
      <c r="A5" s="3"/>
      <c r="B5" s="12" t="s">
        <v>0</v>
      </c>
      <c r="C5" s="12" t="s">
        <v>1</v>
      </c>
      <c r="D5" s="12" t="s">
        <v>0</v>
      </c>
      <c r="E5" s="12" t="s">
        <v>1</v>
      </c>
      <c r="F5" s="12" t="s">
        <v>0</v>
      </c>
      <c r="G5" s="12" t="s">
        <v>1</v>
      </c>
      <c r="H5" s="12" t="s">
        <v>0</v>
      </c>
      <c r="I5" s="12" t="s">
        <v>1</v>
      </c>
      <c r="J5" s="12" t="s">
        <v>0</v>
      </c>
      <c r="K5" s="12" t="s">
        <v>1</v>
      </c>
      <c r="L5" s="12" t="s">
        <v>0</v>
      </c>
      <c r="M5" s="12" t="s">
        <v>1</v>
      </c>
      <c r="N5" s="3"/>
    </row>
    <row r="6" spans="1:14">
      <c r="A6" t="s">
        <v>70</v>
      </c>
      <c r="B6" s="5">
        <v>0.95</v>
      </c>
      <c r="C6" s="5">
        <v>0.97</v>
      </c>
      <c r="D6" s="5">
        <v>0.9</v>
      </c>
      <c r="E6" s="5">
        <v>0.78</v>
      </c>
      <c r="F6" s="5">
        <v>0.96</v>
      </c>
      <c r="G6" s="5">
        <v>0.91</v>
      </c>
      <c r="H6" s="5">
        <v>0.76</v>
      </c>
      <c r="I6" s="5">
        <v>1</v>
      </c>
      <c r="J6" s="5">
        <v>0.87</v>
      </c>
      <c r="K6" s="5">
        <v>0.13</v>
      </c>
      <c r="L6" s="5">
        <v>0.98</v>
      </c>
      <c r="M6" s="5">
        <v>1</v>
      </c>
      <c r="N6" s="3"/>
    </row>
    <row r="7" spans="1:14">
      <c r="A7" t="s">
        <v>71</v>
      </c>
      <c r="B7" s="5">
        <v>1</v>
      </c>
      <c r="C7" s="5">
        <v>0.96</v>
      </c>
      <c r="D7" s="5">
        <v>0.85</v>
      </c>
      <c r="E7" s="5">
        <v>0.83</v>
      </c>
      <c r="F7" s="5">
        <v>1</v>
      </c>
      <c r="G7" s="5">
        <v>0.99</v>
      </c>
      <c r="H7" s="5">
        <v>0.89</v>
      </c>
      <c r="I7" s="5">
        <v>0.87</v>
      </c>
      <c r="J7" s="5">
        <v>0.8</v>
      </c>
      <c r="K7" s="5">
        <v>0.08</v>
      </c>
      <c r="L7" s="5">
        <v>0.84</v>
      </c>
      <c r="M7" s="5">
        <v>0.72</v>
      </c>
      <c r="N7" s="3"/>
    </row>
    <row r="8" spans="1:14">
      <c r="A8" t="s">
        <v>72</v>
      </c>
      <c r="B8" s="5">
        <v>0.81</v>
      </c>
      <c r="C8" s="5">
        <v>0.73</v>
      </c>
      <c r="D8" s="5">
        <v>0.95</v>
      </c>
      <c r="E8" s="5">
        <v>0.68</v>
      </c>
      <c r="F8" s="5">
        <v>1</v>
      </c>
      <c r="G8" s="5">
        <v>0.75</v>
      </c>
      <c r="H8" s="5">
        <v>0.71</v>
      </c>
      <c r="I8" s="5">
        <v>0.84</v>
      </c>
      <c r="J8" s="5">
        <v>0.77</v>
      </c>
      <c r="K8" s="5">
        <v>0.02</v>
      </c>
      <c r="L8" s="5">
        <v>1</v>
      </c>
      <c r="M8" s="5">
        <v>0.96</v>
      </c>
      <c r="N8" s="3"/>
    </row>
    <row r="9" spans="1:14">
      <c r="A9" t="s">
        <v>73</v>
      </c>
      <c r="B9" s="5">
        <v>0.83</v>
      </c>
      <c r="C9" s="5">
        <v>1</v>
      </c>
      <c r="D9" s="5">
        <v>0.83</v>
      </c>
      <c r="E9" s="5">
        <v>0.44</v>
      </c>
      <c r="F9" s="5"/>
      <c r="G9" s="5"/>
      <c r="H9" s="5">
        <v>1</v>
      </c>
      <c r="I9" s="5">
        <v>0.9</v>
      </c>
      <c r="J9" s="5">
        <v>0.79</v>
      </c>
      <c r="K9" s="5">
        <v>7.0000000000000007E-2</v>
      </c>
      <c r="L9" s="5">
        <v>1</v>
      </c>
      <c r="M9" s="5">
        <v>0.77</v>
      </c>
      <c r="N9" s="3"/>
    </row>
    <row r="10" spans="1:14">
      <c r="A10" t="s">
        <v>74</v>
      </c>
      <c r="B10" s="5">
        <v>0.89</v>
      </c>
      <c r="C10" s="5">
        <v>0.93</v>
      </c>
      <c r="D10" s="5">
        <v>0.81</v>
      </c>
      <c r="E10" s="5">
        <v>0.48</v>
      </c>
      <c r="F10" s="5">
        <v>1</v>
      </c>
      <c r="G10" s="5">
        <v>0.82</v>
      </c>
      <c r="H10" s="3"/>
      <c r="I10" s="3"/>
      <c r="J10" s="3"/>
      <c r="K10" s="3"/>
      <c r="L10" s="3"/>
      <c r="M10" s="3"/>
      <c r="N10" s="3"/>
    </row>
    <row r="11" spans="1:14">
      <c r="A11" s="3" t="s">
        <v>54</v>
      </c>
      <c r="B11" s="4">
        <f>AVERAGE(B6:B10)</f>
        <v>0.89599999999999991</v>
      </c>
      <c r="C11" s="4">
        <f t="shared" ref="C11:M11" si="0">AVERAGE(C6:C10)</f>
        <v>0.91799999999999993</v>
      </c>
      <c r="D11" s="4">
        <f t="shared" si="0"/>
        <v>0.86799999999999999</v>
      </c>
      <c r="E11" s="4">
        <f t="shared" si="0"/>
        <v>0.64200000000000002</v>
      </c>
      <c r="F11" s="4">
        <f t="shared" si="0"/>
        <v>0.99</v>
      </c>
      <c r="G11" s="4">
        <f t="shared" si="0"/>
        <v>0.86749999999999994</v>
      </c>
      <c r="H11" s="4">
        <f t="shared" si="0"/>
        <v>0.84</v>
      </c>
      <c r="I11" s="4">
        <f t="shared" si="0"/>
        <v>0.90249999999999997</v>
      </c>
      <c r="J11" s="4">
        <f t="shared" si="0"/>
        <v>0.8075</v>
      </c>
      <c r="K11" s="4">
        <f t="shared" si="0"/>
        <v>7.5000000000000011E-2</v>
      </c>
      <c r="L11" s="4">
        <f t="shared" si="0"/>
        <v>0.95499999999999996</v>
      </c>
      <c r="M11" s="4">
        <f t="shared" si="0"/>
        <v>0.86249999999999993</v>
      </c>
      <c r="N11" s="3"/>
    </row>
    <row r="12" spans="1:14">
      <c r="A12" s="3" t="s">
        <v>6</v>
      </c>
      <c r="B12" s="4">
        <f>STDEV(B6:B10)</f>
        <v>7.9874902190865155E-2</v>
      </c>
      <c r="C12" s="4">
        <f t="shared" ref="C12:M12" si="1">STDEV(C6:C10)</f>
        <v>0.1080277742064515</v>
      </c>
      <c r="D12" s="4">
        <f t="shared" si="1"/>
        <v>5.6745043836445415E-2</v>
      </c>
      <c r="E12" s="4">
        <f t="shared" si="1"/>
        <v>0.17527121840165308</v>
      </c>
      <c r="F12" s="4">
        <f t="shared" si="1"/>
        <v>2.0000000000000018E-2</v>
      </c>
      <c r="G12" s="4">
        <f t="shared" si="1"/>
        <v>0.1046820583162817</v>
      </c>
      <c r="H12" s="4">
        <f t="shared" si="1"/>
        <v>0.13089435944047978</v>
      </c>
      <c r="I12" s="4">
        <f t="shared" si="1"/>
        <v>6.9462219947249063E-2</v>
      </c>
      <c r="J12" s="4">
        <f t="shared" si="1"/>
        <v>4.3493294502333329E-2</v>
      </c>
      <c r="K12" s="4">
        <f t="shared" si="1"/>
        <v>4.5092497528228935E-2</v>
      </c>
      <c r="L12" s="4">
        <f t="shared" si="1"/>
        <v>7.7244201508376506E-2</v>
      </c>
      <c r="M12" s="4">
        <f t="shared" si="1"/>
        <v>0.13817259737975085</v>
      </c>
      <c r="N12" s="3"/>
    </row>
    <row r="13" spans="1:14">
      <c r="A13" s="3" t="s">
        <v>7</v>
      </c>
      <c r="B13" s="6">
        <v>0.63360000000000005</v>
      </c>
      <c r="C13" s="13"/>
      <c r="D13" s="6">
        <v>2.9700000000000001E-2</v>
      </c>
      <c r="E13" s="13"/>
      <c r="F13" s="6">
        <v>0.11600000000000001</v>
      </c>
      <c r="G13" s="13"/>
      <c r="H13" s="6">
        <v>0.47099999999999997</v>
      </c>
      <c r="I13" s="13"/>
      <c r="J13" s="11">
        <v>2.3662899999999998E-6</v>
      </c>
      <c r="K13" s="13"/>
      <c r="L13" s="6">
        <v>0.18559999999999999</v>
      </c>
      <c r="M13" s="10"/>
      <c r="N13" s="3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6" spans="1:14">
      <c r="D16" t="s">
        <v>10</v>
      </c>
    </row>
  </sheetData>
  <mergeCells count="8">
    <mergeCell ref="H3:M3"/>
    <mergeCell ref="H4:I4"/>
    <mergeCell ref="J4:K4"/>
    <mergeCell ref="L4:M4"/>
    <mergeCell ref="B4:C4"/>
    <mergeCell ref="D4:E4"/>
    <mergeCell ref="F4:G4"/>
    <mergeCell ref="B3:G3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A6" sqref="A6:A8"/>
    </sheetView>
  </sheetViews>
  <sheetFormatPr defaultRowHeight="15"/>
  <cols>
    <col min="1" max="1" width="9.140625" style="3"/>
    <col min="2" max="2" width="11" style="3" customWidth="1"/>
    <col min="3" max="3" width="10.5703125" style="3" bestFit="1" customWidth="1"/>
    <col min="4" max="4" width="9.28515625" style="3" bestFit="1" customWidth="1"/>
    <col min="5" max="5" width="11.85546875" style="3" customWidth="1"/>
    <col min="6" max="6" width="10.5703125" style="3" bestFit="1" customWidth="1"/>
    <col min="7" max="7" width="9.28515625" style="3" bestFit="1" customWidth="1"/>
    <col min="8" max="8" width="10.5703125" style="3" customWidth="1"/>
    <col min="9" max="9" width="10.5703125" style="3" bestFit="1" customWidth="1"/>
    <col min="10" max="10" width="9.28515625" style="3" bestFit="1" customWidth="1"/>
    <col min="11" max="16384" width="9.140625" style="3"/>
  </cols>
  <sheetData>
    <row r="1" spans="1:14">
      <c r="A1" s="23" t="s">
        <v>61</v>
      </c>
    </row>
    <row r="3" spans="1:14">
      <c r="B3" s="29" t="s">
        <v>11</v>
      </c>
      <c r="C3" s="29"/>
      <c r="D3" s="29"/>
      <c r="E3" s="29"/>
      <c r="F3" s="29"/>
      <c r="G3" s="29"/>
      <c r="H3" s="29"/>
      <c r="I3" s="29"/>
      <c r="J3" s="29"/>
    </row>
    <row r="4" spans="1:14">
      <c r="B4" s="29" t="s">
        <v>2</v>
      </c>
      <c r="C4" s="29"/>
      <c r="D4" s="29"/>
      <c r="E4" s="29" t="s">
        <v>3</v>
      </c>
      <c r="F4" s="29"/>
      <c r="G4" s="29"/>
      <c r="H4" s="29" t="s">
        <v>4</v>
      </c>
      <c r="I4" s="29"/>
      <c r="J4" s="29"/>
    </row>
    <row r="5" spans="1:14">
      <c r="B5" s="12" t="s">
        <v>14</v>
      </c>
      <c r="C5" s="12" t="s">
        <v>13</v>
      </c>
      <c r="D5" s="12" t="s">
        <v>12</v>
      </c>
      <c r="E5" s="12" t="s">
        <v>14</v>
      </c>
      <c r="F5" s="12" t="s">
        <v>13</v>
      </c>
      <c r="G5" s="12" t="s">
        <v>12</v>
      </c>
      <c r="H5" s="12" t="s">
        <v>14</v>
      </c>
      <c r="I5" s="12" t="s">
        <v>13</v>
      </c>
      <c r="J5" s="12" t="s">
        <v>12</v>
      </c>
    </row>
    <row r="6" spans="1:14">
      <c r="A6" t="s">
        <v>70</v>
      </c>
      <c r="B6" s="5">
        <v>0.71</v>
      </c>
      <c r="C6" s="5">
        <v>0.71</v>
      </c>
      <c r="D6" s="5">
        <v>0.34</v>
      </c>
      <c r="E6" s="5">
        <v>0.84</v>
      </c>
      <c r="F6" s="5">
        <v>0.03</v>
      </c>
      <c r="G6" s="5">
        <v>7.0000000000000007E-2</v>
      </c>
      <c r="H6" s="5">
        <v>0.91</v>
      </c>
      <c r="I6" s="5">
        <v>0.78</v>
      </c>
      <c r="J6" s="5">
        <v>0.23</v>
      </c>
    </row>
    <row r="7" spans="1:14">
      <c r="A7" t="s">
        <v>71</v>
      </c>
      <c r="B7" s="5">
        <v>0.89</v>
      </c>
      <c r="C7" s="5">
        <v>0.87</v>
      </c>
      <c r="D7" s="5">
        <v>0.51</v>
      </c>
      <c r="E7" s="5">
        <v>0.8</v>
      </c>
      <c r="F7" s="5">
        <v>0.08</v>
      </c>
      <c r="G7" s="5">
        <v>0.13</v>
      </c>
      <c r="H7" s="5">
        <v>0.84</v>
      </c>
      <c r="I7" s="5">
        <v>0.72</v>
      </c>
      <c r="J7" s="5">
        <v>0.39</v>
      </c>
    </row>
    <row r="8" spans="1:14">
      <c r="A8" t="s">
        <v>72</v>
      </c>
      <c r="B8" s="5">
        <v>1</v>
      </c>
      <c r="C8" s="5">
        <v>0.9</v>
      </c>
      <c r="D8" s="5">
        <v>0.43</v>
      </c>
      <c r="E8" s="5">
        <v>0.97</v>
      </c>
      <c r="F8" s="5">
        <v>7.0000000000000007E-2</v>
      </c>
      <c r="G8" s="5">
        <v>0.03</v>
      </c>
      <c r="H8" s="5">
        <v>1</v>
      </c>
      <c r="I8" s="5">
        <v>0.64</v>
      </c>
      <c r="J8" s="5">
        <v>0.33</v>
      </c>
    </row>
    <row r="9" spans="1:14">
      <c r="A9" s="3" t="s">
        <v>54</v>
      </c>
      <c r="B9" s="4">
        <f>AVERAGE(B6:B8)</f>
        <v>0.8666666666666667</v>
      </c>
      <c r="C9" s="4">
        <f t="shared" ref="C9:J9" si="0">AVERAGE(C6:C8)</f>
        <v>0.82666666666666666</v>
      </c>
      <c r="D9" s="4">
        <f t="shared" si="0"/>
        <v>0.42666666666666669</v>
      </c>
      <c r="E9" s="4">
        <f t="shared" si="0"/>
        <v>0.87000000000000011</v>
      </c>
      <c r="F9" s="4">
        <f t="shared" si="0"/>
        <v>0.06</v>
      </c>
      <c r="G9" s="4">
        <f t="shared" si="0"/>
        <v>7.6666666666666675E-2</v>
      </c>
      <c r="H9" s="4">
        <f t="shared" si="0"/>
        <v>0.91666666666666663</v>
      </c>
      <c r="I9" s="4">
        <f t="shared" si="0"/>
        <v>0.71333333333333337</v>
      </c>
      <c r="J9" s="4">
        <f t="shared" si="0"/>
        <v>0.31666666666666665</v>
      </c>
    </row>
    <row r="10" spans="1:14">
      <c r="A10" s="3" t="s">
        <v>6</v>
      </c>
      <c r="B10" s="4">
        <f>STDEV(B6:B8)</f>
        <v>0.14640127503998451</v>
      </c>
      <c r="C10" s="4">
        <f t="shared" ref="C10:J10" si="1">STDEV(C6:C8)</f>
        <v>0.10214368964029689</v>
      </c>
      <c r="D10" s="4">
        <f t="shared" si="1"/>
        <v>8.5049005481153711E-2</v>
      </c>
      <c r="E10" s="4">
        <f t="shared" si="1"/>
        <v>8.8881944173154745E-2</v>
      </c>
      <c r="F10" s="4">
        <f t="shared" si="1"/>
        <v>2.6457513110645925E-2</v>
      </c>
      <c r="G10" s="4">
        <f t="shared" si="1"/>
        <v>5.0332229568471686E-2</v>
      </c>
      <c r="H10" s="4">
        <f t="shared" si="1"/>
        <v>8.020806277010617E-2</v>
      </c>
      <c r="I10" s="4">
        <f t="shared" si="1"/>
        <v>7.0237691685685014E-2</v>
      </c>
      <c r="J10" s="4">
        <f t="shared" si="1"/>
        <v>8.0829037686547617E-2</v>
      </c>
    </row>
    <row r="11" spans="1:14">
      <c r="A11" s="3" t="s">
        <v>7</v>
      </c>
      <c r="C11" s="28">
        <v>1E-3</v>
      </c>
      <c r="D11" s="28"/>
      <c r="E11" s="4"/>
      <c r="F11" s="28">
        <v>0.78425726770000004</v>
      </c>
      <c r="G11" s="28"/>
      <c r="H11" s="4"/>
      <c r="I11" s="28">
        <v>6.6713536699999996E-3</v>
      </c>
      <c r="J11" s="28"/>
    </row>
    <row r="14" spans="1:14" customFormat="1">
      <c r="A14" s="3"/>
      <c r="B14" s="22"/>
      <c r="C14" s="2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</sheetData>
  <mergeCells count="7">
    <mergeCell ref="C11:D11"/>
    <mergeCell ref="F11:G11"/>
    <mergeCell ref="I11:J11"/>
    <mergeCell ref="B3:J3"/>
    <mergeCell ref="E4:G4"/>
    <mergeCell ref="H4:J4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H24" sqref="H24"/>
    </sheetView>
  </sheetViews>
  <sheetFormatPr defaultRowHeight="15"/>
  <cols>
    <col min="1" max="16384" width="9.140625" style="3"/>
  </cols>
  <sheetData>
    <row r="1" spans="1:5">
      <c r="A1" s="23" t="s">
        <v>65</v>
      </c>
      <c r="B1" s="22"/>
      <c r="C1" s="22"/>
    </row>
    <row r="3" spans="1:5">
      <c r="B3" s="29" t="s">
        <v>11</v>
      </c>
      <c r="C3" s="29"/>
      <c r="D3" s="29"/>
      <c r="E3" s="29"/>
    </row>
    <row r="4" spans="1:5">
      <c r="B4" s="29" t="s">
        <v>2</v>
      </c>
      <c r="C4" s="29"/>
      <c r="D4" s="29" t="s">
        <v>3</v>
      </c>
      <c r="E4" s="29"/>
    </row>
    <row r="5" spans="1:5">
      <c r="B5" s="12" t="s">
        <v>15</v>
      </c>
      <c r="C5" s="12" t="s">
        <v>17</v>
      </c>
      <c r="D5" s="12" t="s">
        <v>15</v>
      </c>
      <c r="E5" s="12" t="s">
        <v>17</v>
      </c>
    </row>
    <row r="6" spans="1:5">
      <c r="A6" t="s">
        <v>70</v>
      </c>
      <c r="B6" s="5">
        <v>0.99</v>
      </c>
      <c r="C6" s="5">
        <v>0.89</v>
      </c>
      <c r="D6" s="5">
        <v>0.01</v>
      </c>
      <c r="E6" s="5">
        <v>0.75</v>
      </c>
    </row>
    <row r="7" spans="1:5">
      <c r="A7" t="s">
        <v>71</v>
      </c>
      <c r="B7" s="33">
        <v>1</v>
      </c>
      <c r="C7" s="5">
        <v>0.99</v>
      </c>
      <c r="D7" s="5">
        <v>0.02</v>
      </c>
      <c r="E7" s="5">
        <v>0.98</v>
      </c>
    </row>
    <row r="8" spans="1:5">
      <c r="A8" s="3" t="s">
        <v>54</v>
      </c>
      <c r="B8" s="4">
        <f>AVERAGE(B6:B7)</f>
        <v>0.995</v>
      </c>
      <c r="C8" s="4">
        <f>AVERAGE(C6:C7)</f>
        <v>0.94</v>
      </c>
      <c r="D8" s="4">
        <f>AVERAGE(D6:D7)</f>
        <v>1.4999999999999999E-2</v>
      </c>
      <c r="E8" s="4">
        <f>AVERAGE(E6:E7)</f>
        <v>0.86499999999999999</v>
      </c>
    </row>
    <row r="9" spans="1:5">
      <c r="A9" s="3" t="s">
        <v>6</v>
      </c>
      <c r="B9" s="4">
        <f>STDEV(B6:B7)</f>
        <v>7.0710678118654814E-3</v>
      </c>
      <c r="C9" s="4">
        <f>STDEV(C6:C7)</f>
        <v>7.0710678118655571E-2</v>
      </c>
      <c r="D9" s="4">
        <f>STDEV(D6:D7)</f>
        <v>7.0710678118654771E-3</v>
      </c>
      <c r="E9" s="4">
        <f>STDEV(E6:E7)</f>
        <v>0.16263455967290552</v>
      </c>
    </row>
    <row r="10" spans="1:5">
      <c r="B10" s="8"/>
      <c r="C10" s="8"/>
      <c r="D10" s="8"/>
      <c r="E10" s="8"/>
    </row>
    <row r="13" spans="1:5">
      <c r="D13" s="3" t="s">
        <v>10</v>
      </c>
    </row>
  </sheetData>
  <mergeCells count="3">
    <mergeCell ref="B3:E3"/>
    <mergeCell ref="B4:C4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B6" sqref="B6:B7"/>
    </sheetView>
  </sheetViews>
  <sheetFormatPr defaultRowHeight="15"/>
  <cols>
    <col min="1" max="16384" width="9.140625" style="3"/>
  </cols>
  <sheetData>
    <row r="1" spans="1:5">
      <c r="A1" s="23" t="s">
        <v>64</v>
      </c>
      <c r="B1" s="22"/>
      <c r="C1" s="22"/>
    </row>
    <row r="3" spans="1:5">
      <c r="B3" s="29" t="s">
        <v>11</v>
      </c>
      <c r="C3" s="29"/>
      <c r="D3" s="29"/>
      <c r="E3" s="29"/>
    </row>
    <row r="4" spans="1:5">
      <c r="B4" s="29" t="s">
        <v>2</v>
      </c>
      <c r="C4" s="29"/>
      <c r="D4" s="29" t="s">
        <v>3</v>
      </c>
      <c r="E4" s="29"/>
    </row>
    <row r="5" spans="1:5">
      <c r="B5" s="12" t="s">
        <v>15</v>
      </c>
      <c r="C5" s="12" t="s">
        <v>16</v>
      </c>
      <c r="D5" s="12" t="s">
        <v>15</v>
      </c>
      <c r="E5" s="12" t="s">
        <v>16</v>
      </c>
    </row>
    <row r="6" spans="1:5">
      <c r="A6" t="s">
        <v>70</v>
      </c>
      <c r="B6" s="33">
        <v>1</v>
      </c>
      <c r="C6" s="5">
        <v>0.02</v>
      </c>
      <c r="D6" s="5">
        <v>0.03</v>
      </c>
      <c r="E6" s="5">
        <v>0.72</v>
      </c>
    </row>
    <row r="7" spans="1:5">
      <c r="A7" t="s">
        <v>71</v>
      </c>
      <c r="B7" s="33">
        <v>1</v>
      </c>
      <c r="C7" s="5">
        <v>0.05</v>
      </c>
      <c r="D7" s="5">
        <v>0.03</v>
      </c>
      <c r="E7" s="5">
        <v>0.53</v>
      </c>
    </row>
    <row r="8" spans="1:5">
      <c r="A8" s="3" t="s">
        <v>54</v>
      </c>
      <c r="B8" s="4">
        <f>AVERAGE(B6:B7)</f>
        <v>1</v>
      </c>
      <c r="C8" s="4">
        <f>AVERAGE(C6:C7)</f>
        <v>3.5000000000000003E-2</v>
      </c>
      <c r="D8" s="4">
        <f>AVERAGE(D6:D7)</f>
        <v>0.03</v>
      </c>
      <c r="E8" s="4">
        <f>AVERAGE(E6:E7)</f>
        <v>0.625</v>
      </c>
    </row>
    <row r="9" spans="1:5">
      <c r="A9" s="3" t="s">
        <v>6</v>
      </c>
      <c r="B9" s="4">
        <f>STDEV(B6:B7)</f>
        <v>0</v>
      </c>
      <c r="C9" s="4">
        <f>STDEV(C6:C7)</f>
        <v>2.1213203435596434E-2</v>
      </c>
      <c r="D9" s="4">
        <f>STDEV(D6:D7)</f>
        <v>0</v>
      </c>
      <c r="E9" s="4">
        <f>STDEV(E6:E7)</f>
        <v>0.13435028842544408</v>
      </c>
    </row>
    <row r="10" spans="1:5">
      <c r="B10" s="8"/>
      <c r="C10" s="8"/>
      <c r="D10" s="8"/>
      <c r="E10" s="8"/>
    </row>
    <row r="13" spans="1:5">
      <c r="D13" s="3" t="s">
        <v>10</v>
      </c>
    </row>
  </sheetData>
  <mergeCells count="3">
    <mergeCell ref="B3:E3"/>
    <mergeCell ref="B4:C4"/>
    <mergeCell ref="D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A6" sqref="A6:A8"/>
    </sheetView>
  </sheetViews>
  <sheetFormatPr defaultRowHeight="15"/>
  <cols>
    <col min="1" max="9" width="9.140625" style="3"/>
    <col min="10" max="10" width="9.28515625" style="3" bestFit="1" customWidth="1"/>
    <col min="11" max="16384" width="9.140625" style="3"/>
  </cols>
  <sheetData>
    <row r="1" spans="1:14" customFormat="1">
      <c r="A1" s="23" t="s">
        <v>63</v>
      </c>
      <c r="B1" s="22"/>
      <c r="C1" s="2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4">
      <c r="B3" s="30" t="s">
        <v>62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>
      <c r="B4" s="29" t="s">
        <v>2</v>
      </c>
      <c r="C4" s="29"/>
      <c r="D4" s="29" t="s">
        <v>3</v>
      </c>
      <c r="E4" s="29"/>
      <c r="F4" s="29" t="s">
        <v>4</v>
      </c>
      <c r="G4" s="29"/>
      <c r="H4" s="29"/>
      <c r="I4" s="29"/>
      <c r="J4" s="29"/>
      <c r="K4" s="29"/>
      <c r="L4" s="29"/>
      <c r="M4" s="29"/>
    </row>
    <row r="5" spans="1:14">
      <c r="B5" s="12" t="s">
        <v>18</v>
      </c>
      <c r="C5" s="12" t="s">
        <v>19</v>
      </c>
      <c r="D5" s="12" t="s">
        <v>18</v>
      </c>
      <c r="E5" s="12" t="s">
        <v>19</v>
      </c>
      <c r="F5" s="12" t="s">
        <v>18</v>
      </c>
      <c r="G5" s="12" t="s">
        <v>19</v>
      </c>
      <c r="H5" s="12"/>
      <c r="I5" s="12"/>
      <c r="J5" s="12"/>
      <c r="K5" s="12"/>
      <c r="L5" s="12"/>
      <c r="M5" s="12"/>
    </row>
    <row r="6" spans="1:14">
      <c r="A6" t="s">
        <v>70</v>
      </c>
      <c r="B6" s="5">
        <v>0.79</v>
      </c>
      <c r="C6" s="5">
        <v>0.95</v>
      </c>
      <c r="D6" s="5">
        <v>0.71</v>
      </c>
      <c r="E6" s="5">
        <v>0.02</v>
      </c>
      <c r="F6" s="5">
        <v>0.81</v>
      </c>
      <c r="G6" s="5">
        <v>0.78</v>
      </c>
      <c r="H6" s="5"/>
      <c r="I6" s="5"/>
      <c r="J6" s="5"/>
      <c r="K6" s="5"/>
      <c r="L6" s="5"/>
      <c r="M6" s="5"/>
    </row>
    <row r="7" spans="1:14">
      <c r="A7" t="s">
        <v>71</v>
      </c>
      <c r="B7" s="5">
        <v>0.86</v>
      </c>
      <c r="C7" s="5">
        <v>0.84</v>
      </c>
      <c r="D7" s="5">
        <v>0.81</v>
      </c>
      <c r="E7" s="5">
        <v>0.06</v>
      </c>
      <c r="F7" s="5">
        <v>0.86</v>
      </c>
      <c r="G7" s="5">
        <v>0.72</v>
      </c>
      <c r="H7" s="5"/>
      <c r="I7" s="5"/>
      <c r="J7" s="5"/>
      <c r="K7" s="5"/>
      <c r="L7" s="5"/>
      <c r="M7" s="5"/>
    </row>
    <row r="8" spans="1:14">
      <c r="A8" t="s">
        <v>72</v>
      </c>
      <c r="B8" s="5">
        <v>0.82</v>
      </c>
      <c r="C8" s="5">
        <v>0.84</v>
      </c>
      <c r="D8" s="5">
        <v>0.81</v>
      </c>
      <c r="E8" s="5">
        <v>0.04</v>
      </c>
      <c r="F8" s="5">
        <v>0.88</v>
      </c>
      <c r="G8" s="5">
        <v>0.69</v>
      </c>
      <c r="H8" s="5"/>
      <c r="I8" s="5"/>
      <c r="J8" s="5"/>
      <c r="K8" s="5"/>
      <c r="L8" s="5"/>
      <c r="M8" s="5"/>
    </row>
    <row r="9" spans="1:14">
      <c r="A9" s="3" t="s">
        <v>54</v>
      </c>
      <c r="B9" s="4">
        <f t="shared" ref="B9:G9" si="0">AVERAGE(B6:B8)</f>
        <v>0.82333333333333325</v>
      </c>
      <c r="C9" s="4">
        <f t="shared" si="0"/>
        <v>0.87666666666666659</v>
      </c>
      <c r="D9" s="4">
        <f t="shared" si="0"/>
        <v>0.77666666666666673</v>
      </c>
      <c r="E9" s="4">
        <f t="shared" si="0"/>
        <v>0.04</v>
      </c>
      <c r="F9" s="4">
        <f t="shared" si="0"/>
        <v>0.85</v>
      </c>
      <c r="G9" s="4">
        <f t="shared" si="0"/>
        <v>0.73</v>
      </c>
      <c r="H9" s="4"/>
      <c r="I9" s="4"/>
      <c r="J9" s="4"/>
      <c r="K9" s="4"/>
      <c r="L9" s="4"/>
      <c r="M9" s="4"/>
    </row>
    <row r="10" spans="1:14">
      <c r="A10" s="3" t="s">
        <v>6</v>
      </c>
      <c r="B10" s="4">
        <f t="shared" ref="B10:G10" si="1">STDEV(B6:B8)</f>
        <v>3.5118845842846851E-2</v>
      </c>
      <c r="C10" s="4">
        <f t="shared" si="1"/>
        <v>6.350852961085883E-2</v>
      </c>
      <c r="D10" s="4">
        <f t="shared" si="1"/>
        <v>5.7735026918963241E-2</v>
      </c>
      <c r="E10" s="4">
        <f t="shared" si="1"/>
        <v>2.0000000000000004E-2</v>
      </c>
      <c r="F10" s="4">
        <f t="shared" si="1"/>
        <v>3.6055512754640986E-2</v>
      </c>
      <c r="G10" s="4">
        <f t="shared" si="1"/>
        <v>4.5825756949558302E-2</v>
      </c>
      <c r="H10" s="4"/>
      <c r="I10" s="4"/>
      <c r="J10" s="4"/>
      <c r="K10" s="4"/>
      <c r="L10" s="4"/>
      <c r="M10" s="4"/>
    </row>
    <row r="11" spans="1:14">
      <c r="A11" s="3" t="s">
        <v>7</v>
      </c>
      <c r="B11" s="6">
        <v>0.43146475638999998</v>
      </c>
      <c r="C11" s="9"/>
      <c r="D11" s="6">
        <v>1.1000000000000001E-3</v>
      </c>
      <c r="E11" s="9"/>
      <c r="F11" s="6">
        <v>0.12635769139</v>
      </c>
      <c r="G11" s="9"/>
      <c r="H11" s="8"/>
      <c r="I11" s="8"/>
      <c r="J11" s="15"/>
      <c r="K11" s="8"/>
      <c r="L11" s="8"/>
    </row>
    <row r="12" spans="1:14">
      <c r="A12"/>
    </row>
    <row r="14" spans="1:14">
      <c r="D14" s="3" t="s">
        <v>10</v>
      </c>
    </row>
  </sheetData>
  <mergeCells count="8">
    <mergeCell ref="B3:G3"/>
    <mergeCell ref="H3:M3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A5" sqref="A5:A7"/>
    </sheetView>
  </sheetViews>
  <sheetFormatPr defaultRowHeight="15"/>
  <cols>
    <col min="1" max="1" width="8.28515625" style="3" customWidth="1"/>
    <col min="2" max="2" width="9.140625" style="3"/>
    <col min="3" max="3" width="10.5703125" style="3" bestFit="1" customWidth="1"/>
    <col min="4" max="4" width="9.5703125" style="3" bestFit="1" customWidth="1"/>
    <col min="5" max="5" width="10.5703125" style="3" bestFit="1" customWidth="1"/>
    <col min="6" max="16384" width="9.140625" style="3"/>
  </cols>
  <sheetData>
    <row r="1" spans="1:12">
      <c r="A1" s="23" t="s">
        <v>66</v>
      </c>
    </row>
    <row r="3" spans="1:12">
      <c r="B3" s="31" t="s">
        <v>1</v>
      </c>
      <c r="C3" s="31"/>
      <c r="D3" s="31"/>
      <c r="E3" s="31"/>
      <c r="F3" s="31"/>
    </row>
    <row r="4" spans="1:12">
      <c r="B4" s="14" t="s">
        <v>22</v>
      </c>
      <c r="C4" s="14" t="s">
        <v>55</v>
      </c>
      <c r="D4" s="14" t="s">
        <v>56</v>
      </c>
      <c r="E4" s="14" t="s">
        <v>57</v>
      </c>
      <c r="F4" s="14" t="s">
        <v>58</v>
      </c>
    </row>
    <row r="5" spans="1:12">
      <c r="A5" t="s">
        <v>70</v>
      </c>
      <c r="B5" s="33">
        <v>1</v>
      </c>
      <c r="C5" s="33">
        <v>0.37559999999999999</v>
      </c>
      <c r="D5" s="33">
        <v>0.54579999999999995</v>
      </c>
      <c r="E5" s="33">
        <v>0.28120000000000001</v>
      </c>
      <c r="F5" s="33">
        <v>0.33029999999999998</v>
      </c>
    </row>
    <row r="6" spans="1:12">
      <c r="A6" t="s">
        <v>71</v>
      </c>
      <c r="B6" s="33">
        <v>1</v>
      </c>
      <c r="C6" s="33">
        <v>0.46550000000000002</v>
      </c>
      <c r="D6" s="33">
        <v>0.56110000000000004</v>
      </c>
      <c r="E6" s="33">
        <v>0.26879999999999998</v>
      </c>
      <c r="F6" s="33">
        <v>0.35439999999999999</v>
      </c>
    </row>
    <row r="7" spans="1:12">
      <c r="A7" t="s">
        <v>72</v>
      </c>
      <c r="B7" s="33">
        <v>1</v>
      </c>
      <c r="C7" s="33">
        <v>0.48899999999999999</v>
      </c>
      <c r="D7" s="33">
        <v>0.52270000000000005</v>
      </c>
      <c r="E7" s="33">
        <v>0.2321</v>
      </c>
      <c r="F7" s="33">
        <v>0.29459999999999997</v>
      </c>
    </row>
    <row r="8" spans="1:12">
      <c r="A8" s="3" t="s">
        <v>54</v>
      </c>
      <c r="B8" s="4">
        <f>AVERAGE(B5:B7)</f>
        <v>1</v>
      </c>
      <c r="C8" s="4">
        <f t="shared" ref="C8:E8" si="0">AVERAGE(C5:C7)</f>
        <v>0.44336666666666663</v>
      </c>
      <c r="D8" s="4">
        <f t="shared" si="0"/>
        <v>0.54320000000000002</v>
      </c>
      <c r="E8" s="4">
        <f t="shared" si="0"/>
        <v>0.26069999999999999</v>
      </c>
      <c r="F8" s="4">
        <f t="shared" ref="F8" si="1">AVERAGE(F5:F7)</f>
        <v>0.3264333333333333</v>
      </c>
      <c r="L8" s="3" t="s">
        <v>10</v>
      </c>
    </row>
    <row r="9" spans="1:12">
      <c r="A9" s="3" t="s">
        <v>6</v>
      </c>
      <c r="B9" s="4">
        <f t="shared" ref="B9:C9" si="2">STDEV(B5:B7)</f>
        <v>0</v>
      </c>
      <c r="C9" s="4">
        <f t="shared" si="2"/>
        <v>5.9852346097153328E-2</v>
      </c>
      <c r="D9" s="4">
        <f>STDEV(D5:D7)</f>
        <v>1.933158038029999E-2</v>
      </c>
      <c r="E9" s="4">
        <f>STDEV(E5:E7)</f>
        <v>2.5532528272773764E-2</v>
      </c>
      <c r="F9" s="4">
        <f>STDEV(F5:F7)</f>
        <v>3.008692960960483E-2</v>
      </c>
    </row>
    <row r="10" spans="1:12">
      <c r="A10" s="3" t="s">
        <v>7</v>
      </c>
      <c r="B10" s="18"/>
      <c r="C10" s="28">
        <v>1.414253526E-2</v>
      </c>
      <c r="D10" s="28"/>
      <c r="E10" s="32">
        <v>4.5743342639999997E-2</v>
      </c>
      <c r="F10" s="32"/>
    </row>
    <row r="11" spans="1:12">
      <c r="B11" s="19"/>
      <c r="C11" s="18"/>
      <c r="D11" s="18"/>
      <c r="E11" s="18"/>
    </row>
    <row r="12" spans="1:12">
      <c r="C12" s="5"/>
    </row>
    <row r="13" spans="1:12">
      <c r="C13" s="5"/>
    </row>
    <row r="14" spans="1:12" customFormat="1">
      <c r="A14" s="3"/>
    </row>
  </sheetData>
  <mergeCells count="3">
    <mergeCell ref="B3:F3"/>
    <mergeCell ref="C10:D10"/>
    <mergeCell ref="E10:F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6" sqref="A6:A9"/>
    </sheetView>
  </sheetViews>
  <sheetFormatPr defaultRowHeight="15"/>
  <cols>
    <col min="1" max="16384" width="9.140625" style="3"/>
  </cols>
  <sheetData>
    <row r="1" spans="1:11" s="23" customFormat="1">
      <c r="A1" s="23" t="s">
        <v>67</v>
      </c>
      <c r="B1" s="24"/>
      <c r="C1" s="24"/>
    </row>
    <row r="3" spans="1:11">
      <c r="B3" s="29" t="s">
        <v>5</v>
      </c>
      <c r="C3" s="29"/>
      <c r="D3" s="29"/>
      <c r="E3" s="29"/>
      <c r="F3" s="29" t="s">
        <v>11</v>
      </c>
      <c r="G3" s="29"/>
      <c r="H3" s="29"/>
      <c r="I3" s="29"/>
    </row>
    <row r="4" spans="1:11">
      <c r="B4" s="29" t="s">
        <v>8</v>
      </c>
      <c r="C4" s="29"/>
      <c r="D4" s="29" t="s">
        <v>9</v>
      </c>
      <c r="E4" s="29"/>
      <c r="F4" s="29" t="s">
        <v>8</v>
      </c>
      <c r="G4" s="29"/>
      <c r="H4" s="29" t="s">
        <v>9</v>
      </c>
      <c r="I4" s="29"/>
    </row>
    <row r="5" spans="1:11">
      <c r="B5" s="20" t="s">
        <v>0</v>
      </c>
      <c r="C5" s="20" t="s">
        <v>1</v>
      </c>
      <c r="D5" s="20" t="s">
        <v>0</v>
      </c>
      <c r="E5" s="20" t="s">
        <v>1</v>
      </c>
      <c r="F5" s="20" t="s">
        <v>0</v>
      </c>
      <c r="G5" s="20" t="s">
        <v>1</v>
      </c>
      <c r="H5" s="20" t="s">
        <v>0</v>
      </c>
      <c r="I5" s="20" t="s">
        <v>1</v>
      </c>
    </row>
    <row r="6" spans="1:11">
      <c r="A6" t="s">
        <v>70</v>
      </c>
      <c r="B6" s="33">
        <v>1</v>
      </c>
      <c r="C6" s="33">
        <v>0.79</v>
      </c>
      <c r="D6" s="33">
        <v>1</v>
      </c>
      <c r="E6" s="33">
        <v>0.67</v>
      </c>
      <c r="F6" s="33">
        <v>0.89</v>
      </c>
      <c r="G6" s="33">
        <v>0.73</v>
      </c>
      <c r="H6" s="33">
        <v>0.87</v>
      </c>
      <c r="I6" s="33">
        <v>0.76</v>
      </c>
    </row>
    <row r="7" spans="1:11">
      <c r="A7" t="s">
        <v>71</v>
      </c>
      <c r="B7" s="33">
        <v>0.89</v>
      </c>
      <c r="C7" s="33">
        <v>0.73</v>
      </c>
      <c r="D7" s="33">
        <v>0.87</v>
      </c>
      <c r="E7" s="33">
        <v>0.76</v>
      </c>
      <c r="F7" s="33">
        <v>0.91</v>
      </c>
      <c r="G7" s="33">
        <v>0.72</v>
      </c>
      <c r="H7" s="33">
        <v>0.88</v>
      </c>
      <c r="I7" s="33">
        <v>1</v>
      </c>
    </row>
    <row r="8" spans="1:11">
      <c r="A8" t="s">
        <v>72</v>
      </c>
      <c r="B8" s="33">
        <v>1</v>
      </c>
      <c r="C8" s="33">
        <v>0.96</v>
      </c>
      <c r="D8" s="33">
        <v>0.95</v>
      </c>
      <c r="E8" s="33">
        <v>0.89</v>
      </c>
      <c r="F8" s="33">
        <v>0.9</v>
      </c>
      <c r="G8" s="33">
        <v>0.98</v>
      </c>
      <c r="H8" s="33">
        <v>1</v>
      </c>
      <c r="I8" s="33">
        <v>0.77</v>
      </c>
    </row>
    <row r="9" spans="1:11">
      <c r="A9" t="s">
        <v>73</v>
      </c>
      <c r="B9" s="33"/>
      <c r="C9" s="33"/>
      <c r="D9" s="33">
        <v>0.99</v>
      </c>
      <c r="E9" s="33">
        <v>1</v>
      </c>
      <c r="F9" s="33"/>
      <c r="G9" s="33"/>
      <c r="H9" s="33">
        <v>0.68</v>
      </c>
      <c r="I9" s="33">
        <v>0.79</v>
      </c>
    </row>
    <row r="10" spans="1:11">
      <c r="A10" s="3" t="s">
        <v>54</v>
      </c>
      <c r="B10" s="4">
        <f>AVERAGE(B5:B9)</f>
        <v>0.96333333333333337</v>
      </c>
      <c r="C10" s="4">
        <f t="shared" ref="C10:I10" si="0">AVERAGE(C5:C9)</f>
        <v>0.82666666666666666</v>
      </c>
      <c r="D10" s="4">
        <f t="shared" si="0"/>
        <v>0.95250000000000012</v>
      </c>
      <c r="E10" s="4">
        <f t="shared" si="0"/>
        <v>0.83000000000000007</v>
      </c>
      <c r="F10" s="4">
        <f t="shared" si="0"/>
        <v>0.9</v>
      </c>
      <c r="G10" s="4">
        <f t="shared" si="0"/>
        <v>0.80999999999999994</v>
      </c>
      <c r="H10" s="4">
        <f t="shared" si="0"/>
        <v>0.85750000000000004</v>
      </c>
      <c r="I10" s="4">
        <f t="shared" si="0"/>
        <v>0.83000000000000007</v>
      </c>
    </row>
    <row r="11" spans="1:11">
      <c r="A11" s="3" t="s">
        <v>6</v>
      </c>
      <c r="B11" s="4">
        <f>STDEV(B5:B9)</f>
        <v>6.350852961085883E-2</v>
      </c>
      <c r="C11" s="4">
        <f t="shared" ref="C11:I11" si="1">STDEV(C5:C9)</f>
        <v>0.11930353445448755</v>
      </c>
      <c r="D11" s="4">
        <f t="shared" si="1"/>
        <v>5.9090326337450316E-2</v>
      </c>
      <c r="E11" s="4">
        <f t="shared" si="1"/>
        <v>0.14491376746189408</v>
      </c>
      <c r="F11" s="4">
        <f t="shared" si="1"/>
        <v>1.0000000000000009E-2</v>
      </c>
      <c r="G11" s="4">
        <f t="shared" si="1"/>
        <v>0.14730919862656291</v>
      </c>
      <c r="H11" s="4">
        <f t="shared" si="1"/>
        <v>0.13225606476327129</v>
      </c>
      <c r="I11" s="4">
        <f t="shared" si="1"/>
        <v>0.11401754250991336</v>
      </c>
    </row>
    <row r="12" spans="1:11">
      <c r="A12" s="3" t="s">
        <v>7</v>
      </c>
      <c r="B12" s="6">
        <v>0.11350056237</v>
      </c>
      <c r="C12" s="9"/>
      <c r="D12" s="6">
        <v>0.19378386413000001</v>
      </c>
      <c r="E12" s="9"/>
      <c r="F12" s="6">
        <v>0.40264901955999999</v>
      </c>
      <c r="G12" s="9"/>
      <c r="H12" s="6">
        <v>0.76977599869000002</v>
      </c>
    </row>
    <row r="14" spans="1:11">
      <c r="K14" s="3" t="s">
        <v>10</v>
      </c>
    </row>
  </sheetData>
  <mergeCells count="6"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40"/>
  <sheetViews>
    <sheetView workbookViewId="0">
      <selection activeCell="N28" sqref="N28"/>
    </sheetView>
  </sheetViews>
  <sheetFormatPr defaultRowHeight="15"/>
  <cols>
    <col min="1" max="1" width="14" style="3" customWidth="1"/>
    <col min="2" max="4" width="15" style="3" bestFit="1" customWidth="1"/>
    <col min="5" max="7" width="12.140625" style="3" bestFit="1" customWidth="1"/>
    <col min="8" max="8" width="15.5703125" style="3" bestFit="1" customWidth="1"/>
    <col min="9" max="9" width="16.42578125" style="3" bestFit="1" customWidth="1"/>
    <col min="10" max="13" width="10.7109375" style="3" bestFit="1" customWidth="1"/>
    <col min="14" max="16384" width="9.140625" style="3"/>
  </cols>
  <sheetData>
    <row r="1" spans="1:15">
      <c r="A1" s="23" t="s">
        <v>69</v>
      </c>
    </row>
    <row r="3" spans="1:15">
      <c r="B3" s="29" t="s">
        <v>26</v>
      </c>
      <c r="C3" s="29"/>
      <c r="D3" s="29"/>
      <c r="E3" s="29"/>
      <c r="F3" s="29" t="s">
        <v>28</v>
      </c>
      <c r="G3" s="29"/>
      <c r="H3" s="29"/>
      <c r="I3" s="29"/>
      <c r="J3" s="29" t="s">
        <v>27</v>
      </c>
      <c r="K3" s="29"/>
      <c r="L3" s="29"/>
      <c r="M3" s="29"/>
    </row>
    <row r="4" spans="1:15">
      <c r="B4" s="25" t="s">
        <v>70</v>
      </c>
      <c r="C4" s="25" t="s">
        <v>71</v>
      </c>
      <c r="D4" s="25" t="s">
        <v>72</v>
      </c>
      <c r="E4" s="25" t="s">
        <v>73</v>
      </c>
      <c r="F4" s="25" t="s">
        <v>70</v>
      </c>
      <c r="G4" s="25" t="s">
        <v>71</v>
      </c>
      <c r="H4" s="25" t="s">
        <v>72</v>
      </c>
      <c r="I4" s="25" t="s">
        <v>73</v>
      </c>
      <c r="J4" s="25" t="s">
        <v>70</v>
      </c>
      <c r="K4" s="25" t="s">
        <v>71</v>
      </c>
      <c r="L4" s="25" t="s">
        <v>72</v>
      </c>
      <c r="M4" s="25" t="s">
        <v>73</v>
      </c>
    </row>
    <row r="5" spans="1:15">
      <c r="A5" s="16" t="s">
        <v>29</v>
      </c>
      <c r="B5" s="7">
        <v>1.1850000000000001</v>
      </c>
      <c r="C5" s="7">
        <v>0.89200000000000002</v>
      </c>
      <c r="D5" s="7">
        <v>1.022</v>
      </c>
      <c r="E5" s="7">
        <v>0.9</v>
      </c>
      <c r="F5" s="7">
        <v>1.508</v>
      </c>
      <c r="G5" s="7">
        <v>0.93700000000000006</v>
      </c>
      <c r="H5" s="7">
        <v>0.89200000000000002</v>
      </c>
      <c r="I5" s="7">
        <v>1.095</v>
      </c>
      <c r="J5" s="7">
        <v>1.083</v>
      </c>
      <c r="K5" s="7">
        <v>1.4850000000000001</v>
      </c>
      <c r="L5" s="7">
        <v>0.89300000000000002</v>
      </c>
      <c r="M5" s="7">
        <v>1.0509999999999999</v>
      </c>
    </row>
    <row r="6" spans="1:15">
      <c r="A6" s="16" t="s">
        <v>30</v>
      </c>
      <c r="B6" s="7">
        <v>0.99199999999999999</v>
      </c>
      <c r="C6" s="7">
        <v>0.82899999999999996</v>
      </c>
      <c r="D6" s="7">
        <v>1.2370000000000001</v>
      </c>
      <c r="E6" s="7">
        <v>0.94199999999999995</v>
      </c>
      <c r="F6" s="7">
        <v>1.149</v>
      </c>
      <c r="G6" s="7">
        <v>0.86</v>
      </c>
      <c r="H6" s="7">
        <v>1.2829999999999999</v>
      </c>
      <c r="I6" s="7">
        <v>0.91400000000000003</v>
      </c>
      <c r="J6" s="7">
        <v>1.129</v>
      </c>
      <c r="K6" s="7">
        <v>0.78500000000000003</v>
      </c>
      <c r="L6" s="7">
        <v>1.262</v>
      </c>
      <c r="M6" s="7">
        <v>0.95</v>
      </c>
    </row>
    <row r="7" spans="1:15">
      <c r="A7" s="16" t="s">
        <v>31</v>
      </c>
      <c r="B7" s="7">
        <v>1.046</v>
      </c>
      <c r="C7" s="7">
        <v>0.81599999999999995</v>
      </c>
      <c r="D7" s="7">
        <v>1.1319999999999999</v>
      </c>
      <c r="E7" s="7">
        <v>1.006</v>
      </c>
      <c r="F7" s="7">
        <v>0.93899999999999995</v>
      </c>
      <c r="G7" s="7">
        <v>0.66600000000000004</v>
      </c>
      <c r="H7" s="7">
        <v>1.0449999999999999</v>
      </c>
      <c r="I7" s="7">
        <v>0.878</v>
      </c>
      <c r="J7" s="7">
        <v>0.46300000000000002</v>
      </c>
      <c r="K7" s="7">
        <v>0.34599999999999997</v>
      </c>
      <c r="L7" s="7">
        <v>0.442</v>
      </c>
      <c r="M7" s="7">
        <v>0.499</v>
      </c>
    </row>
    <row r="8" spans="1:15">
      <c r="A8" s="16" t="s">
        <v>32</v>
      </c>
      <c r="B8" s="7">
        <v>1.0509999999999999</v>
      </c>
      <c r="C8" s="7">
        <v>1.107</v>
      </c>
      <c r="D8" s="7">
        <v>0.78200000000000003</v>
      </c>
      <c r="E8" s="7">
        <v>1.0609999999999999</v>
      </c>
      <c r="F8" s="7">
        <v>0.91900000000000004</v>
      </c>
      <c r="G8" s="7">
        <v>0.95499999999999996</v>
      </c>
      <c r="H8" s="7">
        <v>0.52100000000000002</v>
      </c>
      <c r="I8" s="7">
        <v>0.95899999999999996</v>
      </c>
      <c r="J8" s="7">
        <v>0.68799999999999994</v>
      </c>
      <c r="K8" s="7">
        <v>0.71199999999999997</v>
      </c>
      <c r="L8" s="7">
        <v>0.44900000000000001</v>
      </c>
      <c r="M8" s="7">
        <v>0.56999999999999995</v>
      </c>
    </row>
    <row r="9" spans="1:15">
      <c r="A9" s="16" t="s">
        <v>33</v>
      </c>
      <c r="B9" s="7">
        <v>1.0780000000000001</v>
      </c>
      <c r="C9" s="7">
        <v>1.0149999999999999</v>
      </c>
      <c r="D9" s="7">
        <v>0.9</v>
      </c>
      <c r="E9" s="7">
        <v>1.0069999999999999</v>
      </c>
      <c r="F9" s="7">
        <v>0.40799999999999997</v>
      </c>
      <c r="G9" s="7">
        <v>0.46</v>
      </c>
      <c r="H9" s="7">
        <v>0.29499999999999998</v>
      </c>
      <c r="I9" s="7">
        <v>0.38700000000000001</v>
      </c>
      <c r="J9" s="7">
        <v>0.34300000000000003</v>
      </c>
      <c r="K9" s="7">
        <v>0.42899999999999999</v>
      </c>
      <c r="L9" s="7">
        <v>0.255</v>
      </c>
      <c r="M9" s="7">
        <v>0.34399999999999997</v>
      </c>
      <c r="O9" s="3" t="s">
        <v>10</v>
      </c>
    </row>
    <row r="10" spans="1:15">
      <c r="A10" s="16" t="s">
        <v>34</v>
      </c>
      <c r="B10" s="7">
        <v>1.1970000000000001</v>
      </c>
      <c r="C10" s="7">
        <v>0.748</v>
      </c>
      <c r="D10" s="7">
        <v>0.96199999999999997</v>
      </c>
      <c r="E10" s="7">
        <v>1.093</v>
      </c>
      <c r="F10" s="7">
        <v>0.39100000000000001</v>
      </c>
      <c r="G10" s="7">
        <v>0.27900000000000003</v>
      </c>
      <c r="H10" s="7">
        <v>0.28399999999999997</v>
      </c>
      <c r="I10" s="7">
        <v>0.28599999999999998</v>
      </c>
      <c r="J10" s="7">
        <v>0.24399999999999999</v>
      </c>
      <c r="K10" s="7">
        <v>0.38400000000000001</v>
      </c>
      <c r="L10" s="7">
        <v>0.21299999999999999</v>
      </c>
      <c r="M10" s="7">
        <v>0.39300000000000002</v>
      </c>
    </row>
    <row r="11" spans="1:15">
      <c r="A11" s="16" t="s">
        <v>35</v>
      </c>
      <c r="B11" s="7">
        <v>1.1140000000000001</v>
      </c>
      <c r="C11" s="7">
        <v>0.86799999999999999</v>
      </c>
      <c r="D11" s="7">
        <v>0.64900000000000002</v>
      </c>
      <c r="E11" s="7">
        <v>1.369</v>
      </c>
      <c r="F11" s="7">
        <v>0.28699999999999998</v>
      </c>
      <c r="G11" s="7">
        <v>0.45700000000000002</v>
      </c>
      <c r="H11" s="7">
        <v>3.3000000000000002E-2</v>
      </c>
      <c r="I11" s="7">
        <v>0.36099999999999999</v>
      </c>
      <c r="J11" s="7">
        <v>0.38700000000000001</v>
      </c>
      <c r="K11" s="7">
        <v>0.27900000000000003</v>
      </c>
      <c r="L11" s="7">
        <v>0.55900000000000005</v>
      </c>
      <c r="M11" s="7">
        <v>0.27900000000000003</v>
      </c>
    </row>
    <row r="12" spans="1:15">
      <c r="A12" s="16" t="s">
        <v>36</v>
      </c>
      <c r="B12" s="7">
        <v>0.84899999999999998</v>
      </c>
      <c r="C12" s="7">
        <v>1.1890000000000001</v>
      </c>
      <c r="D12" s="7">
        <v>1.1759999999999999</v>
      </c>
      <c r="E12" s="7">
        <v>0.78600000000000003</v>
      </c>
      <c r="F12" s="7">
        <v>0.223</v>
      </c>
      <c r="G12" s="7">
        <v>0.26900000000000002</v>
      </c>
      <c r="H12" s="7">
        <v>0.22500000000000001</v>
      </c>
      <c r="I12" s="7">
        <v>0.2</v>
      </c>
      <c r="J12" s="7">
        <v>0.28299999999999997</v>
      </c>
      <c r="K12" s="7">
        <v>0.27400000000000002</v>
      </c>
      <c r="L12" s="7">
        <v>0.24299999999999999</v>
      </c>
      <c r="M12" s="7">
        <v>0.22</v>
      </c>
    </row>
    <row r="13" spans="1:15">
      <c r="A13" s="16" t="s">
        <v>37</v>
      </c>
      <c r="B13" s="7">
        <v>0.94899999999999995</v>
      </c>
      <c r="C13" s="7">
        <v>1.0109999999999999</v>
      </c>
      <c r="D13" s="7">
        <v>1.238</v>
      </c>
      <c r="E13" s="7">
        <v>0.80100000000000005</v>
      </c>
      <c r="F13" s="7">
        <v>0.23400000000000001</v>
      </c>
      <c r="G13" s="7">
        <v>0.22700000000000001</v>
      </c>
      <c r="H13" s="7">
        <v>0.21199999999999999</v>
      </c>
      <c r="I13" s="7">
        <v>0.16800000000000001</v>
      </c>
      <c r="J13" s="7">
        <v>0.68200000000000005</v>
      </c>
      <c r="K13" s="7">
        <v>0.59899999999999998</v>
      </c>
      <c r="L13" s="7">
        <v>0.748</v>
      </c>
      <c r="M13" s="7">
        <v>0.51100000000000001</v>
      </c>
    </row>
    <row r="14" spans="1:15">
      <c r="A14" s="16" t="s">
        <v>38</v>
      </c>
      <c r="B14" s="7">
        <v>0.94</v>
      </c>
      <c r="C14" s="7">
        <v>1.079</v>
      </c>
      <c r="D14" s="7">
        <v>1.0960000000000001</v>
      </c>
      <c r="E14" s="7">
        <v>0.88600000000000001</v>
      </c>
      <c r="F14" s="7">
        <v>0.16800000000000001</v>
      </c>
      <c r="G14" s="7">
        <v>0.21299999999999999</v>
      </c>
      <c r="H14" s="7">
        <v>0.17</v>
      </c>
      <c r="I14" s="7">
        <v>0.17399999999999999</v>
      </c>
      <c r="J14" s="7">
        <v>0.16600000000000001</v>
      </c>
      <c r="K14" s="7">
        <v>0.129</v>
      </c>
      <c r="L14" s="7">
        <v>0.113</v>
      </c>
      <c r="M14" s="7">
        <v>0.08</v>
      </c>
      <c r="O14" s="3" t="s">
        <v>10</v>
      </c>
    </row>
    <row r="15" spans="1:15">
      <c r="A15" s="16" t="s">
        <v>39</v>
      </c>
      <c r="B15" s="7">
        <v>1.145</v>
      </c>
      <c r="C15" s="7">
        <v>0.93500000000000005</v>
      </c>
      <c r="D15" s="7">
        <v>0.82699999999999996</v>
      </c>
      <c r="E15" s="7">
        <v>1.093</v>
      </c>
      <c r="F15" s="7">
        <v>0.14399999999999999</v>
      </c>
      <c r="G15" s="7">
        <v>0.16900000000000001</v>
      </c>
      <c r="H15" s="7">
        <v>0.10100000000000001</v>
      </c>
      <c r="I15" s="7">
        <v>0.182</v>
      </c>
      <c r="J15" s="7">
        <v>0.112</v>
      </c>
      <c r="K15" s="7">
        <v>0.161</v>
      </c>
      <c r="L15" s="7">
        <v>7.4999999999999997E-2</v>
      </c>
      <c r="M15" s="7">
        <v>0.11700000000000001</v>
      </c>
    </row>
    <row r="16" spans="1:15">
      <c r="A16" s="16" t="s">
        <v>40</v>
      </c>
      <c r="B16" s="7">
        <v>0.91600000000000004</v>
      </c>
      <c r="C16" s="7">
        <v>1.079</v>
      </c>
      <c r="D16" s="7">
        <v>1.175</v>
      </c>
      <c r="E16" s="7">
        <v>0.83</v>
      </c>
      <c r="F16" s="7">
        <v>0.112</v>
      </c>
      <c r="G16" s="7">
        <v>0.111</v>
      </c>
      <c r="H16" s="7">
        <v>0.10199999999999999</v>
      </c>
      <c r="I16" s="7">
        <v>0.104</v>
      </c>
      <c r="J16" s="7">
        <v>6.2E-2</v>
      </c>
      <c r="K16" s="7">
        <v>6.2E-2</v>
      </c>
      <c r="L16" s="7">
        <v>4.5999999999999999E-2</v>
      </c>
      <c r="M16" s="7">
        <v>5.3999999999999999E-2</v>
      </c>
    </row>
    <row r="17" spans="1:16">
      <c r="A17" s="16" t="s">
        <v>41</v>
      </c>
      <c r="B17" s="7">
        <v>0.97299999999999998</v>
      </c>
      <c r="C17" s="7">
        <v>1.095</v>
      </c>
      <c r="D17" s="7">
        <v>1.056</v>
      </c>
      <c r="E17" s="7">
        <v>0.876</v>
      </c>
      <c r="F17" s="7">
        <v>8.4000000000000005E-2</v>
      </c>
      <c r="G17" s="7">
        <v>0.10100000000000001</v>
      </c>
      <c r="H17" s="7">
        <v>6.6000000000000003E-2</v>
      </c>
      <c r="I17" s="7">
        <v>6.6000000000000003E-2</v>
      </c>
      <c r="J17" s="7">
        <v>0.14199999999999999</v>
      </c>
      <c r="K17" s="7">
        <v>0.14099999999999999</v>
      </c>
      <c r="L17" s="7">
        <v>7.9000000000000001E-2</v>
      </c>
      <c r="M17" s="7">
        <v>0.114</v>
      </c>
    </row>
    <row r="18" spans="1:16">
      <c r="A18" s="16" t="s">
        <v>42</v>
      </c>
      <c r="B18" s="7">
        <v>1.1060000000000001</v>
      </c>
      <c r="C18" s="7">
        <v>1.046</v>
      </c>
      <c r="D18" s="7">
        <v>1.143</v>
      </c>
      <c r="E18" s="7">
        <v>0.70499999999999996</v>
      </c>
      <c r="F18" s="7">
        <v>7.9000000000000001E-2</v>
      </c>
      <c r="G18" s="7">
        <v>0.06</v>
      </c>
      <c r="H18" s="7">
        <v>1.2999999999999999E-2</v>
      </c>
      <c r="I18" s="7">
        <v>2.3E-2</v>
      </c>
      <c r="J18" s="7">
        <v>2.9000000000000001E-2</v>
      </c>
      <c r="K18" s="7">
        <v>0.11600000000000001</v>
      </c>
      <c r="L18" s="7">
        <v>0.1</v>
      </c>
      <c r="M18" s="7">
        <v>2.7E-2</v>
      </c>
    </row>
    <row r="19" spans="1:16">
      <c r="A19" s="16" t="s">
        <v>43</v>
      </c>
      <c r="B19" s="7">
        <v>1.1639999999999999</v>
      </c>
      <c r="C19" s="7">
        <v>0.84199999999999997</v>
      </c>
      <c r="D19" s="7">
        <v>0.92300000000000004</v>
      </c>
      <c r="E19" s="7">
        <v>1.071</v>
      </c>
      <c r="F19" s="7">
        <v>8.9999999999999993E-3</v>
      </c>
      <c r="G19" s="7">
        <v>8.9999999999999993E-3</v>
      </c>
      <c r="H19" s="7">
        <v>6.0000000000000001E-3</v>
      </c>
      <c r="I19" s="7">
        <v>1.2999999999999999E-2</v>
      </c>
      <c r="J19" s="7">
        <v>4.0000000000000001E-3</v>
      </c>
      <c r="K19" s="7">
        <v>6.0000000000000001E-3</v>
      </c>
      <c r="L19" s="7">
        <v>3.0000000000000001E-3</v>
      </c>
      <c r="M19" s="7">
        <v>4.0000000000000001E-3</v>
      </c>
    </row>
    <row r="21" spans="1:16">
      <c r="B21" s="5" t="s">
        <v>46</v>
      </c>
      <c r="C21" s="5" t="s">
        <v>47</v>
      </c>
      <c r="D21" s="5" t="s">
        <v>48</v>
      </c>
      <c r="E21" s="5" t="s">
        <v>49</v>
      </c>
      <c r="F21" s="5" t="s">
        <v>50</v>
      </c>
      <c r="G21" s="5" t="s">
        <v>51</v>
      </c>
      <c r="H21" s="5" t="s">
        <v>52</v>
      </c>
      <c r="I21" s="5" t="s">
        <v>53</v>
      </c>
      <c r="J21" s="5"/>
      <c r="K21" s="5"/>
      <c r="L21" s="5"/>
      <c r="M21" s="5"/>
      <c r="N21" s="5"/>
      <c r="O21" s="5"/>
      <c r="P21" s="5"/>
    </row>
    <row r="22" spans="1:16">
      <c r="A22" s="16" t="s">
        <v>29</v>
      </c>
      <c r="B22" s="7">
        <f>AVERAGE(B5:E5)</f>
        <v>0.99975000000000003</v>
      </c>
      <c r="C22" s="7">
        <f>AVERAGE(F5:I5)</f>
        <v>1.1080000000000001</v>
      </c>
      <c r="D22" s="7">
        <f>AVERAGE(J5:M5)</f>
        <v>1.1280000000000001</v>
      </c>
      <c r="E22" s="7">
        <f>STDEV(B5:E5)</f>
        <v>0.13707996449761234</v>
      </c>
      <c r="F22" s="7">
        <f>STDEV(F5:I5)</f>
        <v>0.28051500256967793</v>
      </c>
      <c r="G22" s="7">
        <f>STDEV(J5:M5)</f>
        <v>0.25207670790191317</v>
      </c>
      <c r="H22" s="6">
        <v>0.70366935664999997</v>
      </c>
      <c r="I22" s="6">
        <v>0.70366935664999997</v>
      </c>
      <c r="J22" s="5"/>
      <c r="K22" s="5"/>
      <c r="L22" s="5"/>
      <c r="M22" s="5"/>
      <c r="N22" s="5"/>
      <c r="O22" s="5"/>
      <c r="P22" s="5"/>
    </row>
    <row r="23" spans="1:16">
      <c r="A23" s="16" t="s">
        <v>30</v>
      </c>
      <c r="B23" s="7">
        <f t="shared" ref="B23:B36" si="0">AVERAGE(B6:E6)</f>
        <v>1</v>
      </c>
      <c r="C23" s="7">
        <f t="shared" ref="C23:C36" si="1">AVERAGE(F6:I6)</f>
        <v>1.0514999999999999</v>
      </c>
      <c r="D23" s="7">
        <f t="shared" ref="D23:D36" si="2">AVERAGE(J6:M6)</f>
        <v>1.0315000000000001</v>
      </c>
      <c r="E23" s="7">
        <f t="shared" ref="E23:E36" si="3">STDEV(B6:E6)</f>
        <v>0.17208331315576958</v>
      </c>
      <c r="F23" s="7">
        <f t="shared" ref="F23:F36" si="4">STDEV(F6:I6)</f>
        <v>0.19889444436685572</v>
      </c>
      <c r="G23" s="7">
        <f t="shared" ref="G23:G36" si="5">STDEV(J6:M6)</f>
        <v>0.20819942363032565</v>
      </c>
      <c r="H23" s="9">
        <v>0.32767834729</v>
      </c>
      <c r="I23" s="6">
        <v>0.38926243131999999</v>
      </c>
      <c r="J23" s="5"/>
      <c r="L23" s="5"/>
      <c r="M23" s="5"/>
      <c r="N23" s="5"/>
      <c r="O23" s="5"/>
      <c r="P23" s="5"/>
    </row>
    <row r="24" spans="1:16">
      <c r="A24" s="16" t="s">
        <v>31</v>
      </c>
      <c r="B24" s="7">
        <f t="shared" si="0"/>
        <v>1</v>
      </c>
      <c r="C24" s="7">
        <f t="shared" si="1"/>
        <v>0.88200000000000001</v>
      </c>
      <c r="D24" s="7">
        <f t="shared" si="2"/>
        <v>0.4375</v>
      </c>
      <c r="E24" s="7">
        <f t="shared" si="3"/>
        <v>0.13345660967770251</v>
      </c>
      <c r="F24" s="7">
        <f t="shared" si="4"/>
        <v>0.15967675681409121</v>
      </c>
      <c r="G24" s="7">
        <f t="shared" si="5"/>
        <v>6.5383484153110322E-2</v>
      </c>
      <c r="H24" s="9">
        <v>4.2847956219999997E-2</v>
      </c>
      <c r="I24" s="11">
        <v>3.6758750000000001E-5</v>
      </c>
      <c r="J24" s="5"/>
      <c r="L24" s="5"/>
      <c r="M24" s="5"/>
      <c r="N24" s="5"/>
      <c r="O24" s="5"/>
      <c r="P24" s="5"/>
    </row>
    <row r="25" spans="1:16">
      <c r="A25" s="16" t="s">
        <v>32</v>
      </c>
      <c r="B25" s="7">
        <f t="shared" si="0"/>
        <v>1.0002499999999999</v>
      </c>
      <c r="C25" s="7">
        <f t="shared" si="1"/>
        <v>0.83850000000000002</v>
      </c>
      <c r="D25" s="7">
        <f t="shared" si="2"/>
        <v>0.60475000000000001</v>
      </c>
      <c r="E25" s="7">
        <f t="shared" si="3"/>
        <v>0.1475293756059004</v>
      </c>
      <c r="F25" s="7">
        <f t="shared" si="4"/>
        <v>0.21242959618031843</v>
      </c>
      <c r="G25" s="7">
        <f t="shared" si="5"/>
        <v>0.12096659318450921</v>
      </c>
      <c r="H25" s="9">
        <v>1.3527821420000001E-2</v>
      </c>
      <c r="I25" s="6">
        <v>2.9973899000000002E-4</v>
      </c>
      <c r="J25" s="5"/>
      <c r="K25" s="5"/>
      <c r="L25" s="5"/>
      <c r="M25" s="5"/>
      <c r="N25" s="5"/>
      <c r="O25" s="5"/>
      <c r="P25" s="5"/>
    </row>
    <row r="26" spans="1:16">
      <c r="A26" s="16" t="s">
        <v>33</v>
      </c>
      <c r="B26" s="7">
        <f t="shared" si="0"/>
        <v>1</v>
      </c>
      <c r="C26" s="7">
        <f t="shared" si="1"/>
        <v>0.38750000000000001</v>
      </c>
      <c r="D26" s="7">
        <f t="shared" si="2"/>
        <v>0.34275</v>
      </c>
      <c r="E26" s="7">
        <f t="shared" si="3"/>
        <v>7.3842174038055486E-2</v>
      </c>
      <c r="F26" s="7">
        <f t="shared" si="4"/>
        <v>6.8879121171319488E-2</v>
      </c>
      <c r="G26" s="7">
        <f t="shared" si="5"/>
        <v>7.1041654447701871E-2</v>
      </c>
      <c r="H26" s="17">
        <v>2.2867E-7</v>
      </c>
      <c r="I26" s="11">
        <v>2.2867E-7</v>
      </c>
      <c r="J26" s="5"/>
      <c r="K26" s="5"/>
      <c r="L26" s="5"/>
      <c r="M26" s="5"/>
      <c r="N26" s="5"/>
      <c r="O26" s="5"/>
      <c r="P26" s="5"/>
    </row>
    <row r="27" spans="1:16">
      <c r="A27" s="16" t="s">
        <v>34</v>
      </c>
      <c r="B27" s="7">
        <f t="shared" si="0"/>
        <v>1</v>
      </c>
      <c r="C27" s="7">
        <f t="shared" si="1"/>
        <v>0.31</v>
      </c>
      <c r="D27" s="7">
        <f t="shared" si="2"/>
        <v>0.3085</v>
      </c>
      <c r="E27" s="7">
        <f t="shared" si="3"/>
        <v>0.19356824808492396</v>
      </c>
      <c r="F27" s="7">
        <f t="shared" si="4"/>
        <v>5.4080187376401238E-2</v>
      </c>
      <c r="G27" s="7">
        <f t="shared" si="5"/>
        <v>9.3311306924723766E-2</v>
      </c>
      <c r="H27" s="9">
        <v>5.7187237999999996E-4</v>
      </c>
      <c r="I27" s="6">
        <v>5.7187237999999996E-4</v>
      </c>
      <c r="J27" s="5"/>
      <c r="K27" s="5"/>
      <c r="L27" s="5"/>
      <c r="M27" s="5"/>
      <c r="N27" s="5"/>
      <c r="O27" s="5"/>
      <c r="P27" s="5"/>
    </row>
    <row r="28" spans="1:16">
      <c r="A28" s="16" t="s">
        <v>35</v>
      </c>
      <c r="B28" s="7">
        <f t="shared" si="0"/>
        <v>1</v>
      </c>
      <c r="C28" s="7">
        <f t="shared" si="1"/>
        <v>0.28449999999999998</v>
      </c>
      <c r="D28" s="7">
        <f t="shared" si="2"/>
        <v>0.376</v>
      </c>
      <c r="E28" s="7">
        <f t="shared" si="3"/>
        <v>0.31079575286673439</v>
      </c>
      <c r="F28" s="7">
        <f t="shared" si="4"/>
        <v>0.18153695675169473</v>
      </c>
      <c r="G28" s="7">
        <f t="shared" si="5"/>
        <v>0.1321968229572861</v>
      </c>
      <c r="H28" s="9">
        <v>1.03905561E-2</v>
      </c>
      <c r="I28" s="6">
        <v>1.03905561E-2</v>
      </c>
      <c r="J28" s="5"/>
      <c r="K28" s="5"/>
      <c r="L28" s="5"/>
      <c r="M28" s="5"/>
      <c r="N28" s="5"/>
      <c r="O28" s="5"/>
      <c r="P28" s="5"/>
    </row>
    <row r="29" spans="1:16">
      <c r="A29" s="16" t="s">
        <v>36</v>
      </c>
      <c r="B29" s="7">
        <f t="shared" si="0"/>
        <v>1</v>
      </c>
      <c r="C29" s="7">
        <f t="shared" si="1"/>
        <v>0.22925000000000001</v>
      </c>
      <c r="D29" s="7">
        <f t="shared" si="2"/>
        <v>0.255</v>
      </c>
      <c r="E29" s="7">
        <f t="shared" si="3"/>
        <v>0.21236289694765423</v>
      </c>
      <c r="F29" s="7">
        <f t="shared" si="4"/>
        <v>2.8825625173908416E-2</v>
      </c>
      <c r="G29" s="7">
        <f t="shared" si="5"/>
        <v>2.8948229652260349E-2</v>
      </c>
      <c r="H29" s="9">
        <v>1.6053266999999999E-4</v>
      </c>
      <c r="I29" s="6">
        <v>1.6053266999999999E-4</v>
      </c>
      <c r="J29" s="5"/>
      <c r="K29" s="5"/>
      <c r="L29" s="5"/>
      <c r="M29" s="5"/>
      <c r="N29" s="5"/>
      <c r="O29" s="5"/>
      <c r="P29" s="5"/>
    </row>
    <row r="30" spans="1:16">
      <c r="A30" s="16" t="s">
        <v>37</v>
      </c>
      <c r="B30" s="7">
        <f t="shared" si="0"/>
        <v>0.99975000000000003</v>
      </c>
      <c r="C30" s="7">
        <f t="shared" si="1"/>
        <v>0.21025000000000002</v>
      </c>
      <c r="D30" s="7">
        <f t="shared" si="2"/>
        <v>0.63500000000000001</v>
      </c>
      <c r="E30" s="7">
        <f t="shared" si="3"/>
        <v>0.18162851281301196</v>
      </c>
      <c r="F30" s="7">
        <f t="shared" si="4"/>
        <v>2.9624033036258254E-2</v>
      </c>
      <c r="G30" s="7">
        <f t="shared" si="5"/>
        <v>0.10271319292087061</v>
      </c>
      <c r="H30" s="17">
        <v>3.0674740000000002E-5</v>
      </c>
      <c r="I30" s="6">
        <v>1.13206706E-3</v>
      </c>
      <c r="J30" s="5"/>
      <c r="K30" s="5"/>
      <c r="L30" s="5"/>
      <c r="M30" s="5"/>
      <c r="N30" s="5"/>
      <c r="O30" s="5"/>
      <c r="P30" s="5"/>
    </row>
    <row r="31" spans="1:16">
      <c r="A31" s="16" t="s">
        <v>38</v>
      </c>
      <c r="B31" s="7">
        <f t="shared" si="0"/>
        <v>1.0002500000000001</v>
      </c>
      <c r="C31" s="7">
        <f t="shared" si="1"/>
        <v>0.18125000000000002</v>
      </c>
      <c r="D31" s="7">
        <f t="shared" si="2"/>
        <v>0.12200000000000001</v>
      </c>
      <c r="E31" s="7">
        <f t="shared" si="3"/>
        <v>0.10336464579342267</v>
      </c>
      <c r="F31" s="7">
        <f t="shared" si="4"/>
        <v>2.1313141485947082E-2</v>
      </c>
      <c r="G31" s="7">
        <f t="shared" si="5"/>
        <v>3.5730472522297607E-2</v>
      </c>
      <c r="H31" s="17">
        <v>1.6411799999999999E-6</v>
      </c>
      <c r="I31" s="11">
        <v>1.6411799999999999E-6</v>
      </c>
      <c r="J31" s="5"/>
      <c r="K31" s="5"/>
      <c r="L31" s="5"/>
      <c r="M31" s="5"/>
      <c r="N31" s="5"/>
      <c r="O31" s="5"/>
      <c r="P31" s="5"/>
    </row>
    <row r="32" spans="1:16">
      <c r="A32" s="16" t="s">
        <v>39</v>
      </c>
      <c r="B32" s="7">
        <f t="shared" si="0"/>
        <v>1</v>
      </c>
      <c r="C32" s="7">
        <f t="shared" si="1"/>
        <v>0.14900000000000002</v>
      </c>
      <c r="D32" s="7">
        <f t="shared" si="2"/>
        <v>0.11625000000000001</v>
      </c>
      <c r="E32" s="7">
        <f t="shared" si="3"/>
        <v>0.1458629493737186</v>
      </c>
      <c r="F32" s="7">
        <f t="shared" si="4"/>
        <v>3.5674453978535713E-2</v>
      </c>
      <c r="G32" s="7">
        <f t="shared" si="5"/>
        <v>3.522664711076922E-2</v>
      </c>
      <c r="H32" s="17">
        <v>7.7776899999999994E-6</v>
      </c>
      <c r="I32" s="11">
        <v>7.7776899999999994E-6</v>
      </c>
      <c r="J32" s="5"/>
      <c r="K32" s="5"/>
      <c r="L32" s="5"/>
      <c r="M32" s="5"/>
      <c r="N32" s="5"/>
      <c r="O32" s="5"/>
      <c r="P32" s="5"/>
    </row>
    <row r="33" spans="1:9">
      <c r="A33" s="16" t="s">
        <v>40</v>
      </c>
      <c r="B33" s="7">
        <f t="shared" si="0"/>
        <v>1</v>
      </c>
      <c r="C33" s="7">
        <f t="shared" si="1"/>
        <v>0.10725</v>
      </c>
      <c r="D33" s="7">
        <f t="shared" si="2"/>
        <v>5.5999999999999994E-2</v>
      </c>
      <c r="E33" s="7">
        <f t="shared" si="3"/>
        <v>0.15580115532305955</v>
      </c>
      <c r="F33" s="7">
        <f t="shared" si="4"/>
        <v>4.991659710623984E-3</v>
      </c>
      <c r="G33" s="7">
        <f t="shared" si="5"/>
        <v>7.6594168620507603E-3</v>
      </c>
      <c r="H33" s="17">
        <v>1.2768419999999999E-5</v>
      </c>
      <c r="I33" s="11">
        <v>1.2768419999999999E-5</v>
      </c>
    </row>
    <row r="34" spans="1:9">
      <c r="A34" s="16" t="s">
        <v>41</v>
      </c>
      <c r="B34" s="7">
        <f t="shared" si="0"/>
        <v>1</v>
      </c>
      <c r="C34" s="7">
        <f t="shared" si="1"/>
        <v>7.9250000000000001E-2</v>
      </c>
      <c r="D34" s="7">
        <f t="shared" si="2"/>
        <v>0.11899999999999999</v>
      </c>
      <c r="E34" s="7">
        <f t="shared" si="3"/>
        <v>9.7066987178958619E-2</v>
      </c>
      <c r="F34" s="7">
        <f t="shared" si="4"/>
        <v>1.680029761641141E-2</v>
      </c>
      <c r="G34" s="7">
        <f t="shared" si="5"/>
        <v>2.9653555155045641E-2</v>
      </c>
      <c r="H34" s="17">
        <v>7.9994E-7</v>
      </c>
      <c r="I34" s="11">
        <v>7.9994E-7</v>
      </c>
    </row>
    <row r="35" spans="1:9">
      <c r="A35" s="16" t="s">
        <v>42</v>
      </c>
      <c r="B35" s="7">
        <f t="shared" si="0"/>
        <v>1</v>
      </c>
      <c r="C35" s="7">
        <f t="shared" si="1"/>
        <v>4.3750000000000004E-2</v>
      </c>
      <c r="D35" s="7">
        <f t="shared" si="2"/>
        <v>6.8000000000000005E-2</v>
      </c>
      <c r="E35" s="7">
        <f t="shared" si="3"/>
        <v>0.2006871528856129</v>
      </c>
      <c r="F35" s="7">
        <f t="shared" si="4"/>
        <v>3.0998655884839039E-2</v>
      </c>
      <c r="G35" s="7">
        <f t="shared" si="5"/>
        <v>4.6654760385909891E-2</v>
      </c>
      <c r="H35" s="17">
        <v>3.6356029999999998E-5</v>
      </c>
      <c r="I35" s="11">
        <v>3.6356029999999998E-5</v>
      </c>
    </row>
    <row r="36" spans="1:9">
      <c r="A36" s="16" t="s">
        <v>43</v>
      </c>
      <c r="B36" s="7">
        <f t="shared" si="0"/>
        <v>1</v>
      </c>
      <c r="C36" s="7">
        <f t="shared" si="1"/>
        <v>9.2499999999999995E-3</v>
      </c>
      <c r="D36" s="7">
        <f t="shared" si="2"/>
        <v>4.2500000000000003E-3</v>
      </c>
      <c r="E36" s="7">
        <f t="shared" si="3"/>
        <v>0.14471811681103824</v>
      </c>
      <c r="F36" s="7">
        <f t="shared" si="4"/>
        <v>2.872281323269014E-3</v>
      </c>
      <c r="G36" s="7">
        <f t="shared" si="5"/>
        <v>1.2583057392117915E-3</v>
      </c>
      <c r="H36" s="17">
        <v>5.5105400000000003E-6</v>
      </c>
      <c r="I36" s="17">
        <v>5.5105400000000003E-6</v>
      </c>
    </row>
    <row r="40" spans="1:9">
      <c r="B40" s="22"/>
      <c r="C40" s="22"/>
      <c r="D40" s="22"/>
      <c r="E40" s="21"/>
    </row>
  </sheetData>
  <mergeCells count="3">
    <mergeCell ref="B3:E3"/>
    <mergeCell ref="F3:I3"/>
    <mergeCell ref="J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1B</vt:lpstr>
      <vt:lpstr>Figure 1C</vt:lpstr>
      <vt:lpstr>Figure 1D</vt:lpstr>
      <vt:lpstr>Figure 1E</vt:lpstr>
      <vt:lpstr>Figure 1F</vt:lpstr>
      <vt:lpstr>Figure 1H</vt:lpstr>
      <vt:lpstr>Figure 1 - figure supplement 1A</vt:lpstr>
      <vt:lpstr>Figure 1 - figure supplement 1D</vt:lpstr>
      <vt:lpstr>Figure 1 - figure supplement 1E</vt:lpstr>
      <vt:lpstr>Figure 1 - figure supplement 1G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npavl</dc:creator>
  <cp:lastModifiedBy>pavlovan</cp:lastModifiedBy>
  <dcterms:created xsi:type="dcterms:W3CDTF">2020-08-22T19:08:00Z</dcterms:created>
  <dcterms:modified xsi:type="dcterms:W3CDTF">2020-12-01T17:10:34Z</dcterms:modified>
</cp:coreProperties>
</file>