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115" windowHeight="5955"/>
  </bookViews>
  <sheets>
    <sheet name="Figure 3A" sheetId="1" r:id="rId1"/>
    <sheet name="Figure 3B" sheetId="2" r:id="rId2"/>
    <sheet name="Figure 3C" sheetId="3" r:id="rId3"/>
    <sheet name="Figure 3D" sheetId="4" r:id="rId4"/>
    <sheet name="Figure 3F" sheetId="5" r:id="rId5"/>
    <sheet name="Figure 3 - figure supplement 1A" sheetId="8" r:id="rId6"/>
    <sheet name="Figure 3 - figure supplement 1B" sheetId="9" r:id="rId7"/>
    <sheet name="Figure 3 - figure supplement 1C" sheetId="6" r:id="rId8"/>
    <sheet name="Figure 3 - figure supplement 1D" sheetId="7" r:id="rId9"/>
  </sheets>
  <calcPr calcId="125725" concurrentCalc="0"/>
</workbook>
</file>

<file path=xl/calcChain.xml><?xml version="1.0" encoding="utf-8"?>
<calcChain xmlns="http://schemas.openxmlformats.org/spreadsheetml/2006/main">
  <c r="E9" i="9"/>
  <c r="D9"/>
  <c r="C9"/>
  <c r="B9"/>
  <c r="E8"/>
  <c r="D8"/>
  <c r="C8"/>
  <c r="B8"/>
  <c r="E9" i="8"/>
  <c r="D9"/>
  <c r="C9"/>
  <c r="B9"/>
  <c r="E8"/>
  <c r="D8"/>
  <c r="C8"/>
  <c r="B8"/>
  <c r="B8" i="7"/>
  <c r="C9" i="5"/>
  <c r="D9"/>
  <c r="E9"/>
  <c r="F9"/>
  <c r="C10"/>
  <c r="D10"/>
  <c r="E10"/>
  <c r="F10"/>
  <c r="B10"/>
  <c r="B9"/>
  <c r="C9" i="4"/>
  <c r="D9"/>
  <c r="E9"/>
  <c r="F9"/>
  <c r="G9"/>
  <c r="H9"/>
  <c r="C10"/>
  <c r="D10"/>
  <c r="E10"/>
  <c r="F10"/>
  <c r="G10"/>
  <c r="H10"/>
  <c r="B10"/>
  <c r="B9"/>
  <c r="C8" i="6"/>
  <c r="D8"/>
  <c r="E8"/>
  <c r="C9"/>
  <c r="D9"/>
  <c r="E9"/>
  <c r="B9"/>
  <c r="B8"/>
  <c r="C8" i="7"/>
  <c r="D8"/>
  <c r="B9"/>
  <c r="C9"/>
  <c r="D9"/>
  <c r="K9"/>
  <c r="J9"/>
  <c r="I9"/>
  <c r="H9"/>
  <c r="G9"/>
  <c r="K8"/>
  <c r="J8"/>
  <c r="I8"/>
  <c r="H8"/>
  <c r="G8"/>
  <c r="F9"/>
  <c r="E9"/>
  <c r="F8"/>
  <c r="E8"/>
  <c r="E9" i="2"/>
  <c r="D9"/>
  <c r="C9"/>
  <c r="B9"/>
  <c r="E8"/>
  <c r="D8"/>
  <c r="C8"/>
  <c r="B8"/>
  <c r="E9" i="3"/>
  <c r="D9"/>
  <c r="C9"/>
  <c r="B9"/>
  <c r="E8"/>
  <c r="D8"/>
  <c r="C8"/>
  <c r="B8"/>
  <c r="C8" i="1"/>
  <c r="D8"/>
  <c r="E8"/>
  <c r="B8"/>
  <c r="B9"/>
  <c r="C9"/>
  <c r="E9"/>
  <c r="D9"/>
</calcChain>
</file>

<file path=xl/sharedStrings.xml><?xml version="1.0" encoding="utf-8"?>
<sst xmlns="http://schemas.openxmlformats.org/spreadsheetml/2006/main" count="143" uniqueCount="42">
  <si>
    <t>DMSO</t>
  </si>
  <si>
    <t>CB-839</t>
  </si>
  <si>
    <t>+AA</t>
  </si>
  <si>
    <t>AA</t>
  </si>
  <si>
    <t>-AA</t>
  </si>
  <si>
    <t xml:space="preserve"> </t>
  </si>
  <si>
    <t>SD</t>
  </si>
  <si>
    <t>P value</t>
  </si>
  <si>
    <t>control</t>
  </si>
  <si>
    <t>5% Gln</t>
  </si>
  <si>
    <t>5% Met</t>
  </si>
  <si>
    <t>BPTES</t>
  </si>
  <si>
    <t>c968</t>
  </si>
  <si>
    <t>100% AA</t>
  </si>
  <si>
    <t>5% AA</t>
  </si>
  <si>
    <t>CHX</t>
  </si>
  <si>
    <t>CB839</t>
  </si>
  <si>
    <t>ISRIB</t>
  </si>
  <si>
    <t>CHX + CB-839</t>
  </si>
  <si>
    <t>untreated</t>
  </si>
  <si>
    <t>3 hr CHX</t>
  </si>
  <si>
    <t>6 hrs CHX</t>
  </si>
  <si>
    <t>GFP</t>
  </si>
  <si>
    <t>d2GFP</t>
  </si>
  <si>
    <t>Mean</t>
  </si>
  <si>
    <t>DMSO/Gln</t>
  </si>
  <si>
    <t>Summary Data for Figure 3A. O-propargyl-puromycin (OPP) incorporation assay. Relative incorporation of OPP from three independent experiments. Statistical test: one-way ANOVA with Holm-Sidak post-test (GraphPad Prizm 7.03)</t>
  </si>
  <si>
    <t>Summary Data for Figure 3B. O-propargyl-puromycin (OPP) incorporation assay. Relative incorporation of OPP from three independent experiments. Statistical test: one-way ANOVA with Holm-Sidak post-test (GraphPad Prizm 7.03)</t>
  </si>
  <si>
    <t>Summary Data for Figure 3C. O-propargyl-puromycin (OPP) incorporation assay. Relative incorporation of OPP from three independent experiments. Statistical test: one-way ANOVA with Holm-Sidak post-test (GraphPad Prizm 7.03)</t>
  </si>
  <si>
    <t>Summary Data for Figure 3F. IgG secretion assay. Relative IgG content in culture supernatants from four independent experiments. Statistical test: one-way ANOVA with Holm-Sidak post-test (GraphPad Prizm 7.03)</t>
  </si>
  <si>
    <t>Summary Data for Figure 3D. GFP reporter accumulation assay. Relative fluorescence values from four independent experiments. Statistical test: one-way ANOVA with Holm-Sidak post-test (GraphPad Prizm 7.03)</t>
  </si>
  <si>
    <t>Summary Data for Figure 3 - figure supplement 1A. O-propargyl-puromycin (OPP) incorporation assay. Relative incorporation of OPP from three independent experiments. Statistical test: one-way ANOVA with Holm-Sidak post-test (GraphPad Prizm 7.03)</t>
  </si>
  <si>
    <t>Summary Data for Figure 3 - figure supplement 1B. O-propargyl-puromycin (OPP) incorporation assay. Relative incorporation of OPP from three independent experiments. Statistical test: one-way ANOVA with Holm-Sidak post-test (GraphPad Prizm 7.03)</t>
  </si>
  <si>
    <t>Summary Data for Figure 3 - figure supplement 1C. GFP reporter accumulation assay. Relative fluorescence values from three independent experiments. Statistical test: one-way ANOVA with Holm-Sidak post-test (GraphPad Prizm 7.03)</t>
  </si>
  <si>
    <t>Summary Data for Figure 3 - figure supplement 1D. GFP reporter accumulation assay. Relative fluorescence values from two independent experiments.</t>
  </si>
  <si>
    <t>Rep. 1</t>
  </si>
  <si>
    <t>Rep. 2</t>
  </si>
  <si>
    <t>Rep. 3</t>
  </si>
  <si>
    <t>Rep. 4</t>
  </si>
  <si>
    <t>Rep.1</t>
  </si>
  <si>
    <t>Rep.2</t>
  </si>
  <si>
    <t>Rep.3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</si>
</sst>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/>
    <xf numFmtId="164" fontId="0" fillId="0" borderId="0" xfId="0" applyNumberFormat="1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164" fontId="2" fillId="0" borderId="0" xfId="0" applyNumberFormat="1" applyFont="1"/>
    <xf numFmtId="2" fontId="0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165" fontId="2" fillId="0" borderId="0" xfId="0" applyNumberFormat="1" applyFont="1" applyFill="1" applyAlignment="1">
      <alignment horizontal="center"/>
    </xf>
    <xf numFmtId="0" fontId="3" fillId="0" borderId="0" xfId="0" applyFont="1"/>
    <xf numFmtId="49" fontId="0" fillId="0" borderId="0" xfId="0" applyNumberFormat="1" applyFon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1" fontId="2" fillId="2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A5" sqref="A5:A7"/>
    </sheetView>
  </sheetViews>
  <sheetFormatPr defaultRowHeight="15"/>
  <cols>
    <col min="1" max="1" width="8.28515625" style="4" customWidth="1"/>
    <col min="2" max="16384" width="9.140625" style="4"/>
  </cols>
  <sheetData>
    <row r="1" spans="1:6">
      <c r="A1" s="19" t="s">
        <v>26</v>
      </c>
    </row>
    <row r="3" spans="1:6">
      <c r="B3" s="20" t="s">
        <v>2</v>
      </c>
      <c r="C3" s="20"/>
      <c r="D3" s="20" t="s">
        <v>4</v>
      </c>
      <c r="E3" s="20"/>
    </row>
    <row r="4" spans="1:6">
      <c r="B4" s="5" t="s">
        <v>0</v>
      </c>
      <c r="C4" s="5" t="s">
        <v>1</v>
      </c>
      <c r="D4" s="5" t="s">
        <v>0</v>
      </c>
      <c r="E4" s="5" t="s">
        <v>1</v>
      </c>
    </row>
    <row r="5" spans="1:6">
      <c r="A5" t="s">
        <v>35</v>
      </c>
      <c r="B5" s="10">
        <v>1</v>
      </c>
      <c r="C5" s="10">
        <v>1.1867000000000001</v>
      </c>
      <c r="D5" s="10">
        <v>0.3468</v>
      </c>
      <c r="E5" s="10">
        <v>0.76600000000000001</v>
      </c>
    </row>
    <row r="6" spans="1:6">
      <c r="A6" t="s">
        <v>36</v>
      </c>
      <c r="B6" s="10">
        <v>1</v>
      </c>
      <c r="C6" s="10">
        <v>0.99690000000000001</v>
      </c>
      <c r="D6" s="10">
        <v>0.31419999999999998</v>
      </c>
      <c r="E6" s="10">
        <v>0.62760000000000005</v>
      </c>
    </row>
    <row r="7" spans="1:6">
      <c r="A7" t="s">
        <v>37</v>
      </c>
      <c r="B7" s="10">
        <v>1</v>
      </c>
      <c r="C7" s="10">
        <v>1.1347</v>
      </c>
      <c r="D7" s="10">
        <v>0.29170000000000001</v>
      </c>
      <c r="E7" s="10">
        <v>0.63770000000000004</v>
      </c>
    </row>
    <row r="8" spans="1:6">
      <c r="A8" s="4" t="s">
        <v>24</v>
      </c>
      <c r="B8" s="6">
        <f>AVERAGE(B5:B7)</f>
        <v>1</v>
      </c>
      <c r="C8" s="6">
        <f t="shared" ref="C8:E8" si="0">AVERAGE(C5:C7)</f>
        <v>1.1061000000000001</v>
      </c>
      <c r="D8" s="6">
        <f t="shared" si="0"/>
        <v>0.31756666666666672</v>
      </c>
      <c r="E8" s="6">
        <f t="shared" si="0"/>
        <v>0.67710000000000015</v>
      </c>
    </row>
    <row r="9" spans="1:6">
      <c r="A9" s="4" t="s">
        <v>6</v>
      </c>
      <c r="B9" s="6">
        <f t="shared" ref="B9:C9" si="1">STDEV(B5:B7)</f>
        <v>0</v>
      </c>
      <c r="C9" s="6">
        <f t="shared" si="1"/>
        <v>9.807894779207102E-2</v>
      </c>
      <c r="D9" s="6">
        <f>STDEV(D5:D7)</f>
        <v>2.7703850514564001E-2</v>
      </c>
      <c r="E9" s="6">
        <f>STDEV(E5:E7)</f>
        <v>7.7155103525300694E-2</v>
      </c>
    </row>
    <row r="10" spans="1:6">
      <c r="A10" s="4" t="s">
        <v>7</v>
      </c>
      <c r="B10" s="7"/>
      <c r="C10" s="7"/>
      <c r="D10" s="21">
        <v>1.4017321999999999E-4</v>
      </c>
      <c r="E10" s="21"/>
    </row>
    <row r="14" spans="1:6">
      <c r="F14" s="4" t="s">
        <v>5</v>
      </c>
    </row>
  </sheetData>
  <mergeCells count="3">
    <mergeCell ref="B3:C3"/>
    <mergeCell ref="D3:E3"/>
    <mergeCell ref="D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A5" sqref="A5:A7"/>
    </sheetView>
  </sheetViews>
  <sheetFormatPr defaultRowHeight="15"/>
  <cols>
    <col min="1" max="1" width="9.28515625" style="4" customWidth="1"/>
    <col min="2" max="16384" width="9.140625" style="4"/>
  </cols>
  <sheetData>
    <row r="1" spans="1:6">
      <c r="A1" s="19" t="s">
        <v>27</v>
      </c>
    </row>
    <row r="3" spans="1:6">
      <c r="B3" s="12" t="s">
        <v>2</v>
      </c>
      <c r="C3" s="20" t="s">
        <v>4</v>
      </c>
      <c r="D3" s="20"/>
      <c r="E3" s="20"/>
    </row>
    <row r="4" spans="1:6">
      <c r="B4" s="5" t="s">
        <v>0</v>
      </c>
      <c r="C4" s="5" t="s">
        <v>0</v>
      </c>
      <c r="D4" s="5" t="s">
        <v>11</v>
      </c>
      <c r="E4" s="5" t="s">
        <v>12</v>
      </c>
    </row>
    <row r="5" spans="1:6">
      <c r="A5" t="s">
        <v>35</v>
      </c>
      <c r="B5" s="15">
        <v>1</v>
      </c>
      <c r="C5" s="15">
        <v>0.2044</v>
      </c>
      <c r="D5" s="15">
        <v>0.5514</v>
      </c>
      <c r="E5" s="15">
        <v>0.32150000000000001</v>
      </c>
    </row>
    <row r="6" spans="1:6">
      <c r="A6" t="s">
        <v>36</v>
      </c>
      <c r="B6" s="15">
        <v>1</v>
      </c>
      <c r="C6" s="15">
        <v>0.22770000000000001</v>
      </c>
      <c r="D6" s="15">
        <v>0.44009999999999999</v>
      </c>
      <c r="E6" s="15">
        <v>0.32879999999999998</v>
      </c>
    </row>
    <row r="7" spans="1:6">
      <c r="A7" t="s">
        <v>37</v>
      </c>
      <c r="B7" s="15">
        <v>1</v>
      </c>
      <c r="C7" s="15">
        <v>0.2409</v>
      </c>
      <c r="D7" s="15">
        <v>0.63529999999999998</v>
      </c>
      <c r="E7" s="15">
        <v>0.43070000000000003</v>
      </c>
    </row>
    <row r="8" spans="1:6">
      <c r="A8" s="4" t="s">
        <v>24</v>
      </c>
      <c r="B8" s="14">
        <f>AVERAGE(B5:B7)</f>
        <v>1</v>
      </c>
      <c r="C8" s="14">
        <f t="shared" ref="C8:E8" si="0">AVERAGE(C5:C7)</f>
        <v>0.22433333333333336</v>
      </c>
      <c r="D8" s="14">
        <f t="shared" si="0"/>
        <v>0.54226666666666667</v>
      </c>
      <c r="E8" s="14">
        <f t="shared" si="0"/>
        <v>0.36033333333333334</v>
      </c>
    </row>
    <row r="9" spans="1:6">
      <c r="A9" s="4" t="s">
        <v>6</v>
      </c>
      <c r="B9" s="14">
        <f t="shared" ref="B9:C9" si="1">STDEV(B5:B7)</f>
        <v>0</v>
      </c>
      <c r="C9" s="14">
        <f t="shared" si="1"/>
        <v>1.8481432123440441E-2</v>
      </c>
      <c r="D9" s="14">
        <f>STDEV(D5:D7)</f>
        <v>9.7919984340957264E-2</v>
      </c>
      <c r="E9" s="14">
        <f>STDEV(E5:E7)</f>
        <v>6.1048532605897696E-2</v>
      </c>
    </row>
    <row r="10" spans="1:6">
      <c r="A10" s="4" t="s">
        <v>7</v>
      </c>
      <c r="B10" s="7"/>
      <c r="C10" s="21">
        <v>4.1805451999999999E-4</v>
      </c>
      <c r="D10" s="21"/>
      <c r="E10" s="13"/>
    </row>
    <row r="11" spans="1:6">
      <c r="C11" s="22">
        <v>1.439924393E-2</v>
      </c>
      <c r="D11" s="22"/>
      <c r="E11" s="22"/>
    </row>
    <row r="14" spans="1:6">
      <c r="F14" s="4" t="s">
        <v>5</v>
      </c>
    </row>
  </sheetData>
  <mergeCells count="3">
    <mergeCell ref="C3:E3"/>
    <mergeCell ref="C10:D10"/>
    <mergeCell ref="C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A5" sqref="A5:A7"/>
    </sheetView>
  </sheetViews>
  <sheetFormatPr defaultRowHeight="15"/>
  <cols>
    <col min="1" max="1" width="11.7109375" style="4" customWidth="1"/>
    <col min="2" max="16384" width="9.140625" style="4"/>
  </cols>
  <sheetData>
    <row r="1" spans="1:6">
      <c r="A1" s="19" t="s">
        <v>28</v>
      </c>
    </row>
    <row r="3" spans="1:6">
      <c r="B3" s="12" t="s">
        <v>2</v>
      </c>
      <c r="C3" s="20" t="s">
        <v>4</v>
      </c>
      <c r="D3" s="20"/>
      <c r="E3" s="20"/>
    </row>
    <row r="4" spans="1:6">
      <c r="B4" s="5" t="s">
        <v>8</v>
      </c>
      <c r="C4" s="5" t="s">
        <v>8</v>
      </c>
      <c r="D4" s="5" t="s">
        <v>9</v>
      </c>
      <c r="E4" s="5" t="s">
        <v>10</v>
      </c>
    </row>
    <row r="5" spans="1:6">
      <c r="A5" t="s">
        <v>35</v>
      </c>
      <c r="B5" s="15">
        <v>1</v>
      </c>
      <c r="C5" s="15">
        <v>0.22450000000000001</v>
      </c>
      <c r="D5" s="15">
        <v>0.47460000000000002</v>
      </c>
      <c r="E5" s="15">
        <v>0.22409999999999999</v>
      </c>
    </row>
    <row r="6" spans="1:6">
      <c r="A6" t="s">
        <v>36</v>
      </c>
      <c r="B6" s="15">
        <v>1</v>
      </c>
      <c r="C6" s="15">
        <v>0.2316</v>
      </c>
      <c r="D6" s="15">
        <v>0.51090000000000002</v>
      </c>
      <c r="E6" s="15">
        <v>0.24779999999999999</v>
      </c>
    </row>
    <row r="7" spans="1:6">
      <c r="A7" t="s">
        <v>37</v>
      </c>
      <c r="B7" s="15">
        <v>1</v>
      </c>
      <c r="C7" s="15">
        <v>0.2001</v>
      </c>
      <c r="D7" s="15">
        <v>0.42330000000000001</v>
      </c>
      <c r="E7" s="15">
        <v>0.19980000000000001</v>
      </c>
    </row>
    <row r="8" spans="1:6">
      <c r="A8" s="4" t="s">
        <v>24</v>
      </c>
      <c r="B8" s="14">
        <f>AVERAGE(B5:B7)</f>
        <v>1</v>
      </c>
      <c r="C8" s="14">
        <f t="shared" ref="C8:E8" si="0">AVERAGE(C5:C7)</f>
        <v>0.21873333333333334</v>
      </c>
      <c r="D8" s="14">
        <f t="shared" si="0"/>
        <v>0.46960000000000002</v>
      </c>
      <c r="E8" s="14">
        <f t="shared" si="0"/>
        <v>0.22389999999999999</v>
      </c>
    </row>
    <row r="9" spans="1:6">
      <c r="A9" s="4" t="s">
        <v>6</v>
      </c>
      <c r="B9" s="14">
        <f t="shared" ref="B9:C9" si="1">STDEV(B5:B7)</f>
        <v>0</v>
      </c>
      <c r="C9" s="14">
        <f t="shared" si="1"/>
        <v>1.6522812512805653E-2</v>
      </c>
      <c r="D9" s="14">
        <f>STDEV(D5:D7)</f>
        <v>4.4013520649909765E-2</v>
      </c>
      <c r="E9" s="14">
        <f>STDEV(E5:E7)</f>
        <v>2.4000624991862587E-2</v>
      </c>
    </row>
    <row r="10" spans="1:6">
      <c r="A10" s="4" t="s">
        <v>7</v>
      </c>
      <c r="B10" s="7"/>
      <c r="C10" s="23">
        <v>5.93752E-6</v>
      </c>
      <c r="D10" s="23"/>
      <c r="E10" s="8"/>
    </row>
    <row r="11" spans="1:6">
      <c r="C11" s="22">
        <v>0.74299293462000005</v>
      </c>
      <c r="D11" s="22"/>
      <c r="E11" s="22"/>
    </row>
    <row r="13" spans="1:6">
      <c r="D13" s="8"/>
      <c r="F13" s="4" t="s">
        <v>5</v>
      </c>
    </row>
    <row r="14" spans="1:6">
      <c r="D14" s="8"/>
      <c r="F14" s="4" t="s">
        <v>5</v>
      </c>
    </row>
  </sheetData>
  <mergeCells count="3">
    <mergeCell ref="C3:E3"/>
    <mergeCell ref="C10:D10"/>
    <mergeCell ref="C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C35" sqref="C35"/>
    </sheetView>
  </sheetViews>
  <sheetFormatPr defaultRowHeight="15"/>
  <cols>
    <col min="1" max="1" width="11.28515625" style="4" customWidth="1"/>
    <col min="2" max="7" width="9.140625" style="4"/>
    <col min="8" max="8" width="12.42578125" style="4" bestFit="1" customWidth="1"/>
    <col min="9" max="16384" width="9.140625" style="4"/>
  </cols>
  <sheetData>
    <row r="1" spans="1:8">
      <c r="A1" s="19" t="s">
        <v>30</v>
      </c>
    </row>
    <row r="2" spans="1:8">
      <c r="B2"/>
    </row>
    <row r="3" spans="1:8">
      <c r="B3" s="12" t="s">
        <v>2</v>
      </c>
      <c r="C3" s="20" t="s">
        <v>4</v>
      </c>
      <c r="D3" s="20"/>
      <c r="E3" s="20"/>
      <c r="F3" s="20"/>
      <c r="G3" s="20" t="s">
        <v>3</v>
      </c>
      <c r="H3" s="20"/>
    </row>
    <row r="4" spans="1:8">
      <c r="B4" s="5" t="s">
        <v>0</v>
      </c>
      <c r="C4" s="5" t="s">
        <v>0</v>
      </c>
      <c r="D4" s="5" t="s">
        <v>16</v>
      </c>
      <c r="E4" s="5" t="s">
        <v>9</v>
      </c>
      <c r="F4" s="5" t="s">
        <v>17</v>
      </c>
      <c r="G4" s="5" t="s">
        <v>15</v>
      </c>
      <c r="H4" s="5" t="s">
        <v>18</v>
      </c>
    </row>
    <row r="5" spans="1:8">
      <c r="A5" t="s">
        <v>35</v>
      </c>
      <c r="B5" s="15">
        <v>1</v>
      </c>
      <c r="C5" s="15">
        <v>0.37523800000000002</v>
      </c>
      <c r="D5" s="15">
        <v>0.41897400000000001</v>
      </c>
      <c r="E5" s="15">
        <v>0.52981699999999998</v>
      </c>
      <c r="F5" s="15">
        <v>0.300952</v>
      </c>
      <c r="G5" s="15">
        <v>0.27252700000000002</v>
      </c>
      <c r="H5" s="15">
        <v>0.27882800000000002</v>
      </c>
    </row>
    <row r="6" spans="1:8">
      <c r="A6" t="s">
        <v>36</v>
      </c>
      <c r="B6" s="15">
        <v>1</v>
      </c>
      <c r="C6" s="15">
        <v>0.28515299999999999</v>
      </c>
      <c r="D6" s="15">
        <v>0.47140199999999999</v>
      </c>
      <c r="E6" s="15">
        <v>0.430751</v>
      </c>
      <c r="F6" s="15">
        <v>0.21329699999999999</v>
      </c>
      <c r="G6" s="15">
        <v>9.1197E-2</v>
      </c>
      <c r="H6" s="15">
        <v>0.103437</v>
      </c>
    </row>
    <row r="7" spans="1:8">
      <c r="A7" t="s">
        <v>37</v>
      </c>
      <c r="B7" s="15">
        <v>1</v>
      </c>
      <c r="C7" s="15">
        <v>0.37116199999999999</v>
      </c>
      <c r="D7" s="15">
        <v>0.43889800000000001</v>
      </c>
      <c r="E7" s="15">
        <v>0.48896899999999999</v>
      </c>
      <c r="F7" s="15">
        <v>0.325818</v>
      </c>
      <c r="G7" s="15">
        <v>0.37479699999999999</v>
      </c>
      <c r="H7" s="15">
        <v>0.35906399999999999</v>
      </c>
    </row>
    <row r="8" spans="1:8">
      <c r="A8" t="s">
        <v>38</v>
      </c>
      <c r="B8" s="15">
        <v>1</v>
      </c>
      <c r="C8" s="15">
        <v>0.43931199999999998</v>
      </c>
      <c r="D8" s="15">
        <v>0.56688700000000003</v>
      </c>
      <c r="E8" s="15">
        <v>0.54967699999999997</v>
      </c>
      <c r="F8" s="15">
        <v>0.37408400000000003</v>
      </c>
      <c r="G8" s="15">
        <v>0.35406700000000002</v>
      </c>
      <c r="H8" s="15">
        <v>0.34710299999999999</v>
      </c>
    </row>
    <row r="9" spans="1:8">
      <c r="A9" s="4" t="s">
        <v>24</v>
      </c>
      <c r="B9" s="14">
        <f>AVERAGE(B5:B8)</f>
        <v>1</v>
      </c>
      <c r="C9" s="14">
        <f t="shared" ref="C9:H9" si="0">AVERAGE(C5:C8)</f>
        <v>0.36771624999999997</v>
      </c>
      <c r="D9" s="14">
        <f t="shared" si="0"/>
        <v>0.47404025000000005</v>
      </c>
      <c r="E9" s="14">
        <f t="shared" si="0"/>
        <v>0.49980349999999996</v>
      </c>
      <c r="F9" s="14">
        <f t="shared" si="0"/>
        <v>0.30353775</v>
      </c>
      <c r="G9" s="14">
        <f t="shared" si="0"/>
        <v>0.27314700000000003</v>
      </c>
      <c r="H9" s="14">
        <f t="shared" si="0"/>
        <v>0.27210800000000002</v>
      </c>
    </row>
    <row r="10" spans="1:8">
      <c r="A10" s="4" t="s">
        <v>6</v>
      </c>
      <c r="B10" s="14">
        <f>STDEV(B5:B8)</f>
        <v>0</v>
      </c>
      <c r="C10" s="14">
        <f t="shared" ref="C10:H10" si="1">STDEV(C5:C8)</f>
        <v>6.3274775344656128E-2</v>
      </c>
      <c r="D10" s="14">
        <f t="shared" si="1"/>
        <v>6.5561037648768652E-2</v>
      </c>
      <c r="E10" s="14">
        <f t="shared" si="1"/>
        <v>5.251606208580397E-2</v>
      </c>
      <c r="F10" s="14">
        <f t="shared" si="1"/>
        <v>6.7387590333211067E-2</v>
      </c>
      <c r="G10" s="14">
        <f t="shared" si="1"/>
        <v>0.1290826037853281</v>
      </c>
      <c r="H10" s="14">
        <f t="shared" si="1"/>
        <v>0.11787091894950168</v>
      </c>
    </row>
    <row r="11" spans="1:8">
      <c r="A11" s="4" t="s">
        <v>7</v>
      </c>
      <c r="B11" s="7"/>
      <c r="C11" s="21">
        <v>2.941213031E-2</v>
      </c>
      <c r="D11" s="21"/>
      <c r="E11" s="11"/>
      <c r="F11" s="16"/>
      <c r="G11" s="16"/>
      <c r="H11" s="15"/>
    </row>
    <row r="12" spans="1:8">
      <c r="B12" s="5"/>
      <c r="C12" s="22">
        <v>1.071048741E-2</v>
      </c>
      <c r="D12" s="22"/>
      <c r="E12" s="22"/>
      <c r="F12" s="16"/>
      <c r="G12" s="16"/>
      <c r="H12" s="5"/>
    </row>
    <row r="13" spans="1:8">
      <c r="B13" s="5"/>
      <c r="C13" s="5"/>
      <c r="D13" s="16"/>
      <c r="E13" s="16"/>
      <c r="F13" s="16"/>
      <c r="G13" s="24">
        <v>0.97928135135000005</v>
      </c>
      <c r="H13" s="24"/>
    </row>
    <row r="15" spans="1:8">
      <c r="C15" s="4" t="s">
        <v>5</v>
      </c>
    </row>
  </sheetData>
  <mergeCells count="5">
    <mergeCell ref="C3:F3"/>
    <mergeCell ref="G3:H3"/>
    <mergeCell ref="C11:D11"/>
    <mergeCell ref="C12:E12"/>
    <mergeCell ref="G13:H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A5" sqref="A5:A8"/>
    </sheetView>
  </sheetViews>
  <sheetFormatPr defaultRowHeight="15"/>
  <cols>
    <col min="1" max="1" width="11.7109375" style="4" customWidth="1"/>
    <col min="2" max="16384" width="9.140625" style="4"/>
  </cols>
  <sheetData>
    <row r="1" spans="1:6">
      <c r="A1" s="19" t="s">
        <v>29</v>
      </c>
    </row>
    <row r="2" spans="1:6">
      <c r="B2"/>
    </row>
    <row r="3" spans="1:6">
      <c r="B3" s="20" t="s">
        <v>13</v>
      </c>
      <c r="C3" s="20"/>
      <c r="D3" s="20"/>
      <c r="E3" s="20" t="s">
        <v>14</v>
      </c>
      <c r="F3" s="20"/>
    </row>
    <row r="4" spans="1:6">
      <c r="B4" s="5" t="s">
        <v>0</v>
      </c>
      <c r="C4" s="5" t="s">
        <v>1</v>
      </c>
      <c r="D4" s="5" t="s">
        <v>15</v>
      </c>
      <c r="E4" s="5" t="s">
        <v>0</v>
      </c>
      <c r="F4" s="5" t="s">
        <v>1</v>
      </c>
    </row>
    <row r="5" spans="1:6">
      <c r="A5" t="s">
        <v>35</v>
      </c>
      <c r="B5" s="15">
        <v>1.0246</v>
      </c>
      <c r="C5" s="15">
        <v>0.94289999999999996</v>
      </c>
      <c r="D5" s="15">
        <v>0.1991</v>
      </c>
      <c r="E5" s="15">
        <v>0.75790000000000002</v>
      </c>
      <c r="F5" s="15">
        <v>0.98380000000000001</v>
      </c>
    </row>
    <row r="6" spans="1:6">
      <c r="A6" t="s">
        <v>36</v>
      </c>
      <c r="B6" s="15">
        <v>1.0286</v>
      </c>
      <c r="C6" s="15">
        <v>1.0054000000000001</v>
      </c>
      <c r="D6" s="15">
        <v>0.2172</v>
      </c>
      <c r="E6" s="15">
        <v>0.75829999999999997</v>
      </c>
      <c r="F6" s="15">
        <v>0.97940000000000005</v>
      </c>
    </row>
    <row r="7" spans="1:6">
      <c r="A7" t="s">
        <v>37</v>
      </c>
      <c r="B7" s="15">
        <v>0.95650000000000002</v>
      </c>
      <c r="C7" s="15">
        <v>0.98919999999999997</v>
      </c>
      <c r="D7" s="15">
        <v>0.1782</v>
      </c>
      <c r="E7" s="15">
        <v>0.62160000000000004</v>
      </c>
      <c r="F7" s="15">
        <v>1.0744</v>
      </c>
    </row>
    <row r="8" spans="1:6">
      <c r="A8" t="s">
        <v>38</v>
      </c>
      <c r="B8" s="15">
        <v>1.1175999999999999</v>
      </c>
      <c r="C8" s="15">
        <v>0.95099999999999996</v>
      </c>
      <c r="D8" s="15">
        <v>0.2278</v>
      </c>
      <c r="E8" s="15">
        <v>0.76800000000000002</v>
      </c>
      <c r="F8" s="15">
        <v>1.2181</v>
      </c>
    </row>
    <row r="9" spans="1:6">
      <c r="A9" s="4" t="s">
        <v>24</v>
      </c>
      <c r="B9" s="14">
        <f>AVERAGE(B5:B8)</f>
        <v>1.031825</v>
      </c>
      <c r="C9" s="14">
        <f t="shared" ref="C9:F9" si="0">AVERAGE(C5:C8)</f>
        <v>0.97212500000000002</v>
      </c>
      <c r="D9" s="14">
        <f t="shared" si="0"/>
        <v>0.20557500000000001</v>
      </c>
      <c r="E9" s="14">
        <f t="shared" si="0"/>
        <v>0.72645000000000004</v>
      </c>
      <c r="F9" s="14">
        <f t="shared" si="0"/>
        <v>1.063925</v>
      </c>
    </row>
    <row r="10" spans="1:6">
      <c r="A10" s="4" t="s">
        <v>6</v>
      </c>
      <c r="B10" s="14">
        <f>STDEV(B5:B8)</f>
        <v>6.6065138310611449E-2</v>
      </c>
      <c r="C10" s="14">
        <f t="shared" ref="C10:F10" si="1">STDEV(C5:C8)</f>
        <v>2.9995263514984095E-2</v>
      </c>
      <c r="D10" s="14">
        <f t="shared" si="1"/>
        <v>2.1759346650730507E-2</v>
      </c>
      <c r="E10" s="14">
        <f t="shared" si="1"/>
        <v>7.0055811084210981E-2</v>
      </c>
      <c r="F10" s="14">
        <f t="shared" si="1"/>
        <v>0.11172010785888035</v>
      </c>
    </row>
    <row r="11" spans="1:6">
      <c r="A11" s="4" t="s">
        <v>7</v>
      </c>
      <c r="B11" s="7"/>
      <c r="C11" s="7"/>
      <c r="D11" s="7"/>
      <c r="E11" s="23">
        <v>5.03466E-6</v>
      </c>
      <c r="F11" s="23"/>
    </row>
    <row r="14" spans="1:6">
      <c r="F14" s="4" t="s">
        <v>5</v>
      </c>
    </row>
  </sheetData>
  <mergeCells count="3">
    <mergeCell ref="B3:D3"/>
    <mergeCell ref="E3:F3"/>
    <mergeCell ref="E11:F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D19" sqref="D19"/>
    </sheetView>
  </sheetViews>
  <sheetFormatPr defaultRowHeight="15"/>
  <cols>
    <col min="1" max="1" width="8.28515625" style="4" customWidth="1"/>
    <col min="2" max="4" width="9.140625" style="4"/>
    <col min="5" max="5" width="10.28515625" style="4" bestFit="1" customWidth="1"/>
    <col min="6" max="16384" width="9.140625" style="4"/>
  </cols>
  <sheetData>
    <row r="1" spans="1:6">
      <c r="A1" s="19" t="s">
        <v>31</v>
      </c>
    </row>
    <row r="3" spans="1:6">
      <c r="B3" s="12" t="s">
        <v>2</v>
      </c>
      <c r="C3" s="20" t="s">
        <v>4</v>
      </c>
      <c r="D3" s="20"/>
      <c r="E3" s="20"/>
    </row>
    <row r="4" spans="1:6">
      <c r="B4" s="5" t="s">
        <v>0</v>
      </c>
      <c r="C4" s="5" t="s">
        <v>0</v>
      </c>
      <c r="D4" s="5" t="s">
        <v>1</v>
      </c>
      <c r="E4" s="5" t="s">
        <v>25</v>
      </c>
    </row>
    <row r="5" spans="1:6">
      <c r="A5" t="s">
        <v>35</v>
      </c>
      <c r="B5" s="15">
        <v>1</v>
      </c>
      <c r="C5" s="15">
        <v>0.42199399999999998</v>
      </c>
      <c r="D5" s="15">
        <v>0.64969900000000003</v>
      </c>
      <c r="E5" s="15">
        <v>0.61649399999999999</v>
      </c>
    </row>
    <row r="6" spans="1:6">
      <c r="A6" t="s">
        <v>36</v>
      </c>
      <c r="B6" s="15">
        <v>1</v>
      </c>
      <c r="C6" s="15">
        <v>0.26678099999999999</v>
      </c>
      <c r="D6" s="15">
        <v>0.61736400000000002</v>
      </c>
      <c r="E6" s="15">
        <v>0.72351200000000004</v>
      </c>
    </row>
    <row r="7" spans="1:6">
      <c r="A7" t="s">
        <v>37</v>
      </c>
      <c r="B7" s="15">
        <v>1</v>
      </c>
      <c r="C7" s="15">
        <v>0.2467</v>
      </c>
      <c r="D7" s="15">
        <v>0.61980000000000002</v>
      </c>
      <c r="E7" s="15">
        <v>0.58450000000000002</v>
      </c>
    </row>
    <row r="8" spans="1:6">
      <c r="A8" s="4" t="s">
        <v>24</v>
      </c>
      <c r="B8" s="14">
        <f>AVERAGE(B5:B7)</f>
        <v>1</v>
      </c>
      <c r="C8" s="14">
        <f t="shared" ref="C8:E8" si="0">AVERAGE(C5:C7)</f>
        <v>0.31182499999999996</v>
      </c>
      <c r="D8" s="14">
        <f t="shared" si="0"/>
        <v>0.62895433333333328</v>
      </c>
      <c r="E8" s="14">
        <f t="shared" si="0"/>
        <v>0.64150200000000002</v>
      </c>
    </row>
    <row r="9" spans="1:6">
      <c r="A9" s="4" t="s">
        <v>6</v>
      </c>
      <c r="B9" s="14">
        <f t="shared" ref="B9:C9" si="1">STDEV(B5:B7)</f>
        <v>0</v>
      </c>
      <c r="C9" s="14">
        <f t="shared" si="1"/>
        <v>9.5936010241201825E-2</v>
      </c>
      <c r="D9" s="14">
        <f>STDEV(D5:D7)</f>
        <v>1.8006649336657098E-2</v>
      </c>
      <c r="E9" s="14">
        <f>STDEV(E5:E7)</f>
        <v>7.2802019779673599E-2</v>
      </c>
    </row>
    <row r="10" spans="1:6">
      <c r="A10" s="4" t="s">
        <v>7</v>
      </c>
      <c r="B10" s="7"/>
      <c r="C10" s="21">
        <v>1.1528541899999999E-3</v>
      </c>
      <c r="D10" s="21"/>
      <c r="E10" s="18"/>
    </row>
    <row r="11" spans="1:6">
      <c r="C11" s="22">
        <v>1.1528541899999999E-3</v>
      </c>
      <c r="D11" s="22"/>
      <c r="E11" s="22"/>
    </row>
    <row r="14" spans="1:6">
      <c r="F14" s="4" t="s">
        <v>5</v>
      </c>
    </row>
  </sheetData>
  <mergeCells count="3">
    <mergeCell ref="C3:E3"/>
    <mergeCell ref="C10:D10"/>
    <mergeCell ref="C11:E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C20" sqref="C20"/>
    </sheetView>
  </sheetViews>
  <sheetFormatPr defaultRowHeight="15"/>
  <cols>
    <col min="1" max="1" width="8.28515625" style="4" customWidth="1"/>
    <col min="2" max="4" width="9.140625" style="4"/>
    <col min="5" max="5" width="10.28515625" style="4" bestFit="1" customWidth="1"/>
    <col min="6" max="16384" width="9.140625" style="4"/>
  </cols>
  <sheetData>
    <row r="1" spans="1:6">
      <c r="A1" s="19" t="s">
        <v>32</v>
      </c>
    </row>
    <row r="3" spans="1:6">
      <c r="B3" s="12" t="s">
        <v>2</v>
      </c>
      <c r="C3" s="20" t="s">
        <v>4</v>
      </c>
      <c r="D3" s="20"/>
      <c r="E3" s="20"/>
    </row>
    <row r="4" spans="1:6">
      <c r="B4" s="5" t="s">
        <v>0</v>
      </c>
      <c r="C4" s="5" t="s">
        <v>0</v>
      </c>
      <c r="D4" s="5" t="s">
        <v>1</v>
      </c>
      <c r="E4" s="5" t="s">
        <v>25</v>
      </c>
    </row>
    <row r="5" spans="1:6">
      <c r="A5" t="s">
        <v>35</v>
      </c>
      <c r="B5" s="15">
        <v>1</v>
      </c>
      <c r="C5" s="15">
        <v>0.157751</v>
      </c>
      <c r="D5" s="15">
        <v>0.29471900000000001</v>
      </c>
      <c r="E5" s="15">
        <v>0.66236300000000004</v>
      </c>
    </row>
    <row r="6" spans="1:6">
      <c r="A6" t="s">
        <v>36</v>
      </c>
      <c r="B6" s="15">
        <v>1</v>
      </c>
      <c r="C6" s="15">
        <v>0.17971000000000001</v>
      </c>
      <c r="D6" s="15">
        <v>0.43856299999999998</v>
      </c>
      <c r="E6" s="15">
        <v>0.72866600000000004</v>
      </c>
    </row>
    <row r="7" spans="1:6">
      <c r="A7" t="s">
        <v>37</v>
      </c>
      <c r="B7" s="15">
        <v>1</v>
      </c>
      <c r="C7" s="15">
        <v>0.19969999999999999</v>
      </c>
      <c r="D7" s="15">
        <v>0.45760000000000001</v>
      </c>
      <c r="E7" s="15">
        <v>0.72150000000000003</v>
      </c>
    </row>
    <row r="8" spans="1:6">
      <c r="A8" s="4" t="s">
        <v>24</v>
      </c>
      <c r="B8" s="14">
        <f>AVERAGE(B5:B7)</f>
        <v>1</v>
      </c>
      <c r="C8" s="14">
        <f t="shared" ref="C8:E8" si="0">AVERAGE(C5:C7)</f>
        <v>0.17905366666666667</v>
      </c>
      <c r="D8" s="14">
        <f t="shared" si="0"/>
        <v>0.39696066666666668</v>
      </c>
      <c r="E8" s="14">
        <f t="shared" si="0"/>
        <v>0.7041763333333334</v>
      </c>
    </row>
    <row r="9" spans="1:6">
      <c r="A9" s="4" t="s">
        <v>6</v>
      </c>
      <c r="B9" s="14">
        <f t="shared" ref="B9:C9" si="1">STDEV(B5:B7)</f>
        <v>0</v>
      </c>
      <c r="C9" s="14">
        <f t="shared" si="1"/>
        <v>2.098220032154232E-2</v>
      </c>
      <c r="D9" s="14">
        <f>STDEV(D5:D7)</f>
        <v>8.9054032162127886E-2</v>
      </c>
      <c r="E9" s="14">
        <f>STDEV(E5:E7)</f>
        <v>3.6388240165377381E-2</v>
      </c>
    </row>
    <row r="10" spans="1:6">
      <c r="A10" s="4" t="s">
        <v>7</v>
      </c>
      <c r="B10" s="7"/>
      <c r="C10" s="21">
        <v>3.2805288170000002E-2</v>
      </c>
      <c r="D10" s="21"/>
      <c r="E10" s="18"/>
    </row>
    <row r="11" spans="1:6">
      <c r="C11" s="22">
        <v>1.2070532100000001E-3</v>
      </c>
      <c r="D11" s="22"/>
      <c r="E11" s="22"/>
    </row>
    <row r="14" spans="1:6">
      <c r="F14" s="4" t="s">
        <v>5</v>
      </c>
    </row>
  </sheetData>
  <mergeCells count="3">
    <mergeCell ref="C3:E3"/>
    <mergeCell ref="C10:D10"/>
    <mergeCell ref="C11:E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K39" sqref="K39:K40"/>
    </sheetView>
  </sheetViews>
  <sheetFormatPr defaultRowHeight="15"/>
  <cols>
    <col min="1" max="1" width="12.28515625" style="4" customWidth="1"/>
    <col min="2" max="3" width="9.140625" style="4"/>
    <col min="4" max="4" width="9.28515625" style="4" bestFit="1" customWidth="1"/>
    <col min="5" max="7" width="9.140625" style="4"/>
    <col min="8" max="8" width="12.42578125" style="4" bestFit="1" customWidth="1"/>
    <col min="9" max="16384" width="9.140625" style="4"/>
  </cols>
  <sheetData>
    <row r="1" spans="1:14">
      <c r="A1" s="19" t="s">
        <v>33</v>
      </c>
    </row>
    <row r="2" spans="1:14">
      <c r="B2"/>
    </row>
    <row r="3" spans="1:14">
      <c r="B3" s="20" t="s">
        <v>22</v>
      </c>
      <c r="C3" s="20"/>
      <c r="D3" s="20" t="s">
        <v>23</v>
      </c>
      <c r="E3" s="20"/>
      <c r="F3" s="17"/>
      <c r="G3" s="17"/>
      <c r="H3" s="17"/>
    </row>
    <row r="4" spans="1:14">
      <c r="B4" s="12" t="s">
        <v>2</v>
      </c>
      <c r="C4" s="12" t="s">
        <v>4</v>
      </c>
      <c r="D4" s="12" t="s">
        <v>2</v>
      </c>
      <c r="E4" s="12" t="s">
        <v>4</v>
      </c>
      <c r="F4" s="5"/>
      <c r="G4" s="5"/>
      <c r="H4" s="5"/>
    </row>
    <row r="5" spans="1:14">
      <c r="A5" t="s">
        <v>39</v>
      </c>
      <c r="B5" s="15">
        <v>1</v>
      </c>
      <c r="C5" s="15">
        <v>1.0392999999999999</v>
      </c>
      <c r="D5" s="15">
        <v>1</v>
      </c>
      <c r="E5" s="15">
        <v>0.36559999999999998</v>
      </c>
      <c r="F5" s="10"/>
      <c r="G5" s="10"/>
      <c r="H5" s="10"/>
      <c r="I5" s="8"/>
      <c r="J5" s="8"/>
      <c r="K5" s="8"/>
      <c r="L5" s="8"/>
      <c r="M5" s="8"/>
      <c r="N5" s="8"/>
    </row>
    <row r="6" spans="1:14">
      <c r="A6" t="s">
        <v>40</v>
      </c>
      <c r="B6" s="15">
        <v>1</v>
      </c>
      <c r="C6" s="15">
        <v>1.0035000000000001</v>
      </c>
      <c r="D6" s="15">
        <v>1</v>
      </c>
      <c r="E6" s="15">
        <v>0.42820000000000003</v>
      </c>
      <c r="F6" s="10"/>
      <c r="G6" s="10"/>
      <c r="H6" s="8"/>
      <c r="I6" s="8"/>
      <c r="J6" s="8"/>
    </row>
    <row r="7" spans="1:14">
      <c r="A7" t="s">
        <v>41</v>
      </c>
      <c r="B7" s="15">
        <v>1</v>
      </c>
      <c r="C7" s="15">
        <v>1.0026999999999999</v>
      </c>
      <c r="D7" s="15">
        <v>1</v>
      </c>
      <c r="E7" s="15">
        <v>0.39979999999999999</v>
      </c>
      <c r="F7" s="10"/>
      <c r="G7" s="10"/>
      <c r="H7" s="8"/>
      <c r="I7" s="8"/>
      <c r="J7" s="8"/>
    </row>
    <row r="8" spans="1:14">
      <c r="A8" s="4" t="s">
        <v>24</v>
      </c>
      <c r="B8" s="14">
        <f>AVERAGE(B5:B7)</f>
        <v>1</v>
      </c>
      <c r="C8" s="14">
        <f t="shared" ref="C8:E8" si="0">AVERAGE(C5:C7)</f>
        <v>1.0151666666666666</v>
      </c>
      <c r="D8" s="14">
        <f t="shared" si="0"/>
        <v>1</v>
      </c>
      <c r="E8" s="14">
        <f t="shared" si="0"/>
        <v>0.39786666666666665</v>
      </c>
      <c r="F8" s="6"/>
      <c r="G8" s="6"/>
      <c r="H8" s="8"/>
      <c r="I8" s="8"/>
      <c r="J8" s="8"/>
    </row>
    <row r="9" spans="1:14">
      <c r="A9" s="4" t="s">
        <v>6</v>
      </c>
      <c r="B9" s="14">
        <f>AVERAGE(B5:B7)</f>
        <v>1</v>
      </c>
      <c r="C9" s="14">
        <f t="shared" ref="C9:E9" si="1">AVERAGE(C5:C7)</f>
        <v>1.0151666666666666</v>
      </c>
      <c r="D9" s="14">
        <f t="shared" si="1"/>
        <v>1</v>
      </c>
      <c r="E9" s="14">
        <f t="shared" si="1"/>
        <v>0.39786666666666665</v>
      </c>
      <c r="F9" s="6"/>
      <c r="G9" s="6"/>
      <c r="H9" s="8"/>
      <c r="I9" s="8"/>
      <c r="J9" s="8"/>
    </row>
    <row r="10" spans="1:14">
      <c r="A10" s="4" t="s">
        <v>7</v>
      </c>
      <c r="B10" s="9">
        <v>0.33575509829</v>
      </c>
      <c r="C10" s="16"/>
      <c r="D10" s="9">
        <v>9.0205926000000002E-4</v>
      </c>
      <c r="E10" s="7"/>
      <c r="H10" s="4" t="s">
        <v>5</v>
      </c>
    </row>
  </sheetData>
  <mergeCells count="2">
    <mergeCell ref="B3:C3"/>
    <mergeCell ref="D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M28" sqref="M28"/>
    </sheetView>
  </sheetViews>
  <sheetFormatPr defaultRowHeight="15"/>
  <cols>
    <col min="1" max="1" width="11.7109375" customWidth="1"/>
    <col min="2" max="3" width="10.28515625" customWidth="1"/>
    <col min="4" max="4" width="10.7109375" bestFit="1" customWidth="1"/>
    <col min="6" max="6" width="10.7109375" bestFit="1" customWidth="1"/>
  </cols>
  <sheetData>
    <row r="1" spans="1:18">
      <c r="A1" s="19" t="s">
        <v>34</v>
      </c>
    </row>
    <row r="3" spans="1:18">
      <c r="B3" s="26" t="s">
        <v>22</v>
      </c>
      <c r="C3" s="26"/>
      <c r="D3" s="26"/>
      <c r="E3" s="26"/>
      <c r="F3" s="26"/>
      <c r="G3" s="26" t="s">
        <v>23</v>
      </c>
      <c r="H3" s="26"/>
      <c r="I3" s="26"/>
      <c r="J3" s="26"/>
      <c r="K3" s="26"/>
    </row>
    <row r="4" spans="1:18">
      <c r="C4" s="25" t="s">
        <v>2</v>
      </c>
      <c r="D4" s="25"/>
      <c r="E4" s="25" t="s">
        <v>4</v>
      </c>
      <c r="F4" s="25"/>
      <c r="H4" s="25" t="s">
        <v>2</v>
      </c>
      <c r="I4" s="25"/>
      <c r="J4" s="25" t="s">
        <v>4</v>
      </c>
      <c r="K4" s="25"/>
      <c r="L4" s="2"/>
      <c r="M4" s="2"/>
      <c r="N4" s="2"/>
      <c r="O4" s="2"/>
      <c r="P4" s="2"/>
      <c r="Q4" s="2"/>
      <c r="R4" s="2"/>
    </row>
    <row r="5" spans="1:18">
      <c r="B5" s="1" t="s">
        <v>19</v>
      </c>
      <c r="C5" s="1" t="s">
        <v>20</v>
      </c>
      <c r="D5" s="1" t="s">
        <v>21</v>
      </c>
      <c r="E5" s="1" t="s">
        <v>20</v>
      </c>
      <c r="F5" s="1" t="s">
        <v>21</v>
      </c>
      <c r="G5" s="1" t="s">
        <v>19</v>
      </c>
      <c r="H5" s="1" t="s">
        <v>20</v>
      </c>
      <c r="I5" s="1" t="s">
        <v>21</v>
      </c>
      <c r="J5" s="1" t="s">
        <v>20</v>
      </c>
      <c r="K5" s="1" t="s">
        <v>21</v>
      </c>
      <c r="L5" s="2"/>
      <c r="M5" s="2"/>
      <c r="N5" s="2"/>
      <c r="O5" s="2"/>
    </row>
    <row r="6" spans="1:18">
      <c r="A6" t="s">
        <v>35</v>
      </c>
      <c r="B6" s="3">
        <v>1</v>
      </c>
      <c r="C6" s="3">
        <v>0.91400000000000003</v>
      </c>
      <c r="D6" s="3">
        <v>0.98899999999999999</v>
      </c>
      <c r="E6" s="3">
        <v>0.93899999999999995</v>
      </c>
      <c r="F6" s="3">
        <v>1.054</v>
      </c>
      <c r="G6" s="3">
        <v>1</v>
      </c>
      <c r="H6" s="3">
        <v>0.46800000000000003</v>
      </c>
      <c r="I6" s="3">
        <v>0.33600000000000002</v>
      </c>
      <c r="J6" s="3">
        <v>0.40300000000000002</v>
      </c>
      <c r="K6" s="3">
        <v>0.28599999999999998</v>
      </c>
      <c r="L6" s="2"/>
      <c r="M6" s="2"/>
      <c r="N6" s="2"/>
      <c r="O6" s="2"/>
    </row>
    <row r="7" spans="1:18">
      <c r="A7" t="s">
        <v>36</v>
      </c>
      <c r="B7" s="3">
        <v>1</v>
      </c>
      <c r="C7" s="3">
        <v>0.91400000000000003</v>
      </c>
      <c r="D7" s="3">
        <v>0.98899999999999999</v>
      </c>
      <c r="E7" s="3">
        <v>0.93899999999999995</v>
      </c>
      <c r="F7" s="3">
        <v>1.054</v>
      </c>
      <c r="G7" s="3">
        <v>1</v>
      </c>
      <c r="H7" s="3">
        <v>0.53800000000000003</v>
      </c>
      <c r="I7" s="3">
        <v>0.29499999999999998</v>
      </c>
      <c r="J7" s="3">
        <v>0.44900000000000001</v>
      </c>
      <c r="K7" s="3">
        <v>0.221</v>
      </c>
      <c r="M7" s="2"/>
      <c r="N7" s="2"/>
      <c r="O7" s="2"/>
    </row>
    <row r="8" spans="1:18">
      <c r="A8" t="s">
        <v>24</v>
      </c>
      <c r="B8" s="3">
        <f t="shared" ref="B8:K8" si="0">AVERAGE(B6:B7)</f>
        <v>1</v>
      </c>
      <c r="C8" s="3">
        <f t="shared" si="0"/>
        <v>0.91400000000000003</v>
      </c>
      <c r="D8" s="3">
        <f t="shared" si="0"/>
        <v>0.98899999999999999</v>
      </c>
      <c r="E8" s="3">
        <f t="shared" si="0"/>
        <v>0.93899999999999995</v>
      </c>
      <c r="F8" s="3">
        <f t="shared" si="0"/>
        <v>1.054</v>
      </c>
      <c r="G8" s="3">
        <f t="shared" si="0"/>
        <v>1</v>
      </c>
      <c r="H8" s="3">
        <f t="shared" si="0"/>
        <v>0.503</v>
      </c>
      <c r="I8" s="3">
        <f t="shared" si="0"/>
        <v>0.3155</v>
      </c>
      <c r="J8" s="3">
        <f t="shared" si="0"/>
        <v>0.42600000000000005</v>
      </c>
      <c r="K8" s="3">
        <f t="shared" si="0"/>
        <v>0.2535</v>
      </c>
      <c r="L8" s="2"/>
      <c r="M8" s="2"/>
      <c r="N8" s="2"/>
    </row>
    <row r="9" spans="1:18">
      <c r="A9" t="s">
        <v>6</v>
      </c>
      <c r="B9" s="3">
        <f t="shared" ref="B9:K9" si="1">STDEV(B6:B7)</f>
        <v>0</v>
      </c>
      <c r="C9" s="3">
        <f t="shared" si="1"/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4.9497474683058963E-2</v>
      </c>
      <c r="I9" s="3">
        <f t="shared" si="1"/>
        <v>2.8991378028648825E-2</v>
      </c>
      <c r="J9" s="3">
        <f t="shared" si="1"/>
        <v>3.2526911934581237E-2</v>
      </c>
      <c r="K9" s="3">
        <f t="shared" si="1"/>
        <v>4.596194077712517E-2</v>
      </c>
      <c r="L9" s="2"/>
      <c r="M9" s="2"/>
      <c r="N9" s="2"/>
    </row>
    <row r="10" spans="1:18">
      <c r="B10" s="2"/>
      <c r="C10" s="2"/>
      <c r="D10" s="2"/>
      <c r="F10" s="2"/>
      <c r="G10" s="2"/>
      <c r="H10" s="2"/>
    </row>
    <row r="11" spans="1:18">
      <c r="B11" s="2"/>
      <c r="C11" s="2"/>
      <c r="D11" s="2"/>
      <c r="F11" s="2"/>
      <c r="G11" s="2"/>
      <c r="H11" s="2"/>
    </row>
    <row r="12" spans="1:18">
      <c r="B12" s="2"/>
      <c r="C12" s="2"/>
      <c r="D12" s="2"/>
      <c r="F12" s="2"/>
      <c r="G12" s="2"/>
      <c r="H12" s="2"/>
      <c r="J12" t="s">
        <v>5</v>
      </c>
    </row>
    <row r="13" spans="1:18">
      <c r="D13" t="s">
        <v>5</v>
      </c>
    </row>
  </sheetData>
  <mergeCells count="6">
    <mergeCell ref="C4:D4"/>
    <mergeCell ref="E4:F4"/>
    <mergeCell ref="B3:F3"/>
    <mergeCell ref="G3:K3"/>
    <mergeCell ref="H4:I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3A</vt:lpstr>
      <vt:lpstr>Figure 3B</vt:lpstr>
      <vt:lpstr>Figure 3C</vt:lpstr>
      <vt:lpstr>Figure 3D</vt:lpstr>
      <vt:lpstr>Figure 3F</vt:lpstr>
      <vt:lpstr>Figure 3 - figure supplement 1A</vt:lpstr>
      <vt:lpstr>Figure 3 - figure supplement 1B</vt:lpstr>
      <vt:lpstr>Figure 3 - figure supplement 1C</vt:lpstr>
      <vt:lpstr>Figure 3 - figure supplement 1D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pavlovan</dc:creator>
  <cp:lastModifiedBy>pavlovan</cp:lastModifiedBy>
  <dcterms:created xsi:type="dcterms:W3CDTF">2020-08-22T22:31:48Z</dcterms:created>
  <dcterms:modified xsi:type="dcterms:W3CDTF">2020-12-01T17:14:38Z</dcterms:modified>
</cp:coreProperties>
</file>