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Rachel\Desktop\Splice Variant Capture Paper\Writing\Draft for Submission_eLIFE\Revised Submission_V2\SI Tables\"/>
    </mc:Choice>
  </mc:AlternateContent>
  <bookViews>
    <workbookView xWindow="-20" yWindow="-20" windowWidth="25600" windowHeight="15520" tabRatio="500"/>
  </bookViews>
  <sheets>
    <sheet name="Figure 3-source data 1" sheetId="1" r:id="rId1"/>
    <sheet name="Cell Viability Calcs" sheetId="2" r:id="rId2"/>
    <sheet name="summary of pvalues_%diffs" sheetId="4" r:id="rId3"/>
    <sheet name="Figure 4D" sheetId="5" r:id="rId4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F841" i="1" l="1"/>
  <c r="AE841" i="1"/>
  <c r="AD841" i="1"/>
  <c r="AC841" i="1"/>
  <c r="AB841" i="1"/>
  <c r="AA841" i="1"/>
  <c r="AF823" i="1"/>
  <c r="AE823" i="1"/>
  <c r="AD823" i="1"/>
  <c r="AC823" i="1"/>
  <c r="AB823" i="1"/>
  <c r="AA823" i="1"/>
  <c r="R19" i="2"/>
  <c r="U19" i="2"/>
  <c r="W19" i="2"/>
  <c r="W37" i="2"/>
  <c r="W55" i="2"/>
  <c r="W38" i="2"/>
  <c r="Q20" i="2"/>
  <c r="Q38" i="2"/>
  <c r="Q56" i="2"/>
  <c r="R20" i="2"/>
  <c r="R38" i="2"/>
  <c r="R56" i="2"/>
  <c r="S20" i="2"/>
  <c r="S38" i="2"/>
  <c r="S56" i="2"/>
  <c r="T20" i="2"/>
  <c r="T38" i="2"/>
  <c r="T56" i="2"/>
  <c r="U20" i="2"/>
  <c r="U38" i="2"/>
  <c r="U56" i="2"/>
  <c r="V20" i="2"/>
  <c r="V38" i="2"/>
  <c r="V56" i="2"/>
  <c r="W20" i="2"/>
  <c r="W56" i="2"/>
  <c r="R37" i="2"/>
  <c r="R55" i="2"/>
  <c r="S19" i="2"/>
  <c r="S37" i="2"/>
  <c r="S55" i="2"/>
  <c r="T19" i="2"/>
  <c r="T37" i="2"/>
  <c r="T55" i="2"/>
  <c r="U37" i="2"/>
  <c r="U55" i="2"/>
  <c r="V19" i="2"/>
  <c r="V37" i="2"/>
  <c r="V55" i="2"/>
  <c r="Q19" i="2"/>
  <c r="Q37" i="2"/>
  <c r="Q55" i="2"/>
  <c r="X55" i="2"/>
  <c r="X56" i="2"/>
  <c r="W36" i="2"/>
  <c r="W18" i="2"/>
  <c r="X54" i="2"/>
  <c r="W11" i="2"/>
  <c r="W17" i="2"/>
  <c r="W35" i="2"/>
  <c r="X53" i="2"/>
  <c r="W16" i="2"/>
  <c r="W34" i="2"/>
  <c r="X52" i="2"/>
  <c r="W15" i="2"/>
  <c r="W33" i="2"/>
  <c r="X51" i="2"/>
  <c r="W14" i="2"/>
  <c r="W32" i="2"/>
  <c r="X50" i="2"/>
  <c r="W13" i="2"/>
  <c r="W31" i="2"/>
  <c r="X49" i="2"/>
  <c r="W12" i="2"/>
  <c r="W30" i="2"/>
  <c r="X48" i="2"/>
  <c r="W29" i="2"/>
  <c r="X47" i="2"/>
  <c r="W10" i="2"/>
  <c r="W28" i="2"/>
  <c r="X46" i="2"/>
  <c r="W9" i="2"/>
  <c r="W27" i="2"/>
  <c r="X45" i="2"/>
  <c r="W8" i="2"/>
  <c r="W26" i="2"/>
  <c r="X44" i="2"/>
  <c r="W7" i="2"/>
  <c r="W25" i="2"/>
  <c r="X43" i="2"/>
  <c r="W6" i="2"/>
  <c r="W24" i="2"/>
  <c r="X42" i="2"/>
  <c r="W5" i="2"/>
  <c r="W23" i="2"/>
  <c r="X41" i="2"/>
</calcChain>
</file>

<file path=xl/sharedStrings.xml><?xml version="1.0" encoding="utf-8"?>
<sst xmlns="http://schemas.openxmlformats.org/spreadsheetml/2006/main" count="6061" uniqueCount="232">
  <si>
    <t>siRNA</t>
  </si>
  <si>
    <t>Plate</t>
  </si>
  <si>
    <t>M1</t>
  </si>
  <si>
    <t>Y1</t>
  </si>
  <si>
    <t>C1</t>
  </si>
  <si>
    <t>M2</t>
  </si>
  <si>
    <t>Y2</t>
  </si>
  <si>
    <t>C2</t>
  </si>
  <si>
    <t>M3</t>
  </si>
  <si>
    <t>Y3</t>
  </si>
  <si>
    <t>C3</t>
  </si>
  <si>
    <t>M4</t>
  </si>
  <si>
    <t>Y4</t>
  </si>
  <si>
    <t>C4</t>
  </si>
  <si>
    <t>M1 / Y1</t>
  </si>
  <si>
    <t>M2 / Y2</t>
  </si>
  <si>
    <t>C1 / Y1</t>
  </si>
  <si>
    <t>C2 / Y2</t>
  </si>
  <si>
    <t>C1 / M1</t>
  </si>
  <si>
    <t>C2 / M2</t>
  </si>
  <si>
    <t>M1 / CTRL</t>
  </si>
  <si>
    <t>M2 / CTRL</t>
  </si>
  <si>
    <t>C1 / CTRL</t>
  </si>
  <si>
    <t>C2 / CTRL</t>
  </si>
  <si>
    <t>C1/M1 CTRL</t>
  </si>
  <si>
    <t>C2/M2 CTRL</t>
  </si>
  <si>
    <t>M p-value</t>
  </si>
  <si>
    <t>C p-value</t>
  </si>
  <si>
    <t>C/M p-value</t>
  </si>
  <si>
    <t>M % diff</t>
  </si>
  <si>
    <t>C % diff</t>
  </si>
  <si>
    <t>C/M % diff</t>
  </si>
  <si>
    <t>CTRL</t>
  </si>
  <si>
    <t>G3BP1</t>
  </si>
  <si>
    <t>PRRC2A</t>
  </si>
  <si>
    <t>FAM120A</t>
  </si>
  <si>
    <t>PMPCB</t>
  </si>
  <si>
    <t>HNRNPR</t>
  </si>
  <si>
    <t>RPL15</t>
  </si>
  <si>
    <t>DDX3X</t>
  </si>
  <si>
    <t>IGF2BP1</t>
  </si>
  <si>
    <t>RPL29</t>
  </si>
  <si>
    <t>ALOX12B</t>
  </si>
  <si>
    <t>IGF2BP3</t>
  </si>
  <si>
    <t>SLTM</t>
  </si>
  <si>
    <t>CASP14</t>
  </si>
  <si>
    <t>LRPPRC</t>
  </si>
  <si>
    <t>TCOF1</t>
  </si>
  <si>
    <t>CSDE1</t>
  </si>
  <si>
    <t>MBOAT7</t>
  </si>
  <si>
    <t>CANX</t>
  </si>
  <si>
    <t>ETFB</t>
  </si>
  <si>
    <t>MRPL1</t>
  </si>
  <si>
    <t>CKAP5</t>
  </si>
  <si>
    <t>BioRep</t>
  </si>
  <si>
    <t>YFP (intensity / area)</t>
  </si>
  <si>
    <t>mCherry (intensity / area)</t>
  </si>
  <si>
    <t>CFP (intensity / area)</t>
  </si>
  <si>
    <t>Infected Rep 1</t>
  </si>
  <si>
    <t>Infected Rep 2</t>
  </si>
  <si>
    <t>Uninfected Rep 1</t>
  </si>
  <si>
    <t>Uninfected Rep 2</t>
  </si>
  <si>
    <t>Ratio of CFP to mCherry</t>
  </si>
  <si>
    <t>SRRM2</t>
  </si>
  <si>
    <t>SRP72</t>
  </si>
  <si>
    <t>UPF1</t>
  </si>
  <si>
    <t>VAPA</t>
  </si>
  <si>
    <t>SRSF6</t>
  </si>
  <si>
    <t>YTHDC1</t>
  </si>
  <si>
    <t>STAU2</t>
  </si>
  <si>
    <t>YTHDC2</t>
  </si>
  <si>
    <t>SBNO1</t>
  </si>
  <si>
    <t>TNPO1</t>
  </si>
  <si>
    <t>YTHDF1</t>
  </si>
  <si>
    <t>SCCPDH</t>
  </si>
  <si>
    <t>TOP1</t>
  </si>
  <si>
    <t>YTHDF2</t>
  </si>
  <si>
    <t>SF3B2</t>
  </si>
  <si>
    <t>TRA2A</t>
  </si>
  <si>
    <t>YTHDF3</t>
  </si>
  <si>
    <t>SON</t>
  </si>
  <si>
    <t>TRIM56</t>
  </si>
  <si>
    <t>ZNF326</t>
  </si>
  <si>
    <t>DYNC1H1</t>
  </si>
  <si>
    <t>NCOA5</t>
  </si>
  <si>
    <t>DDX1</t>
  </si>
  <si>
    <t>NCAPG</t>
  </si>
  <si>
    <t>GALNT2</t>
  </si>
  <si>
    <t>PC</t>
  </si>
  <si>
    <t>GANAB</t>
  </si>
  <si>
    <t>BUB3</t>
  </si>
  <si>
    <t>ACACA</t>
  </si>
  <si>
    <t>KPNA2</t>
  </si>
  <si>
    <t>RBM12B</t>
  </si>
  <si>
    <t>ATXN2L</t>
  </si>
  <si>
    <t>LARS</t>
  </si>
  <si>
    <t>RFC3</t>
  </si>
  <si>
    <t>CAD</t>
  </si>
  <si>
    <t>MRPS31</t>
  </si>
  <si>
    <t>RPS17</t>
  </si>
  <si>
    <t>CSE1L</t>
  </si>
  <si>
    <t>MTHFD2</t>
  </si>
  <si>
    <t>AGO1</t>
  </si>
  <si>
    <t>DDX21</t>
  </si>
  <si>
    <t>IPO4</t>
  </si>
  <si>
    <t>DNM2</t>
  </si>
  <si>
    <t>MBNL1</t>
  </si>
  <si>
    <t>EIF3C</t>
  </si>
  <si>
    <t>MCCC1</t>
  </si>
  <si>
    <t>FAM133B</t>
  </si>
  <si>
    <t>MOV10</t>
  </si>
  <si>
    <t>CNOT8</t>
  </si>
  <si>
    <t>GRSF1</t>
  </si>
  <si>
    <t>NUP155</t>
  </si>
  <si>
    <t>CSNK1A1</t>
  </si>
  <si>
    <t>HNRNPA3</t>
  </si>
  <si>
    <t>NUP54</t>
  </si>
  <si>
    <t>DAZAP1</t>
  </si>
  <si>
    <t>ILF2</t>
  </si>
  <si>
    <t>HNRNPK</t>
  </si>
  <si>
    <t>PABPC1</t>
  </si>
  <si>
    <t>DDX17</t>
  </si>
  <si>
    <t>PABPN1</t>
  </si>
  <si>
    <t>COPG1</t>
  </si>
  <si>
    <t>IDH2</t>
  </si>
  <si>
    <t>CLPX</t>
  </si>
  <si>
    <t>HIST1H1E</t>
  </si>
  <si>
    <t>GBAS</t>
  </si>
  <si>
    <t>LGALS9</t>
  </si>
  <si>
    <t>GSDMA</t>
  </si>
  <si>
    <t>LOR</t>
  </si>
  <si>
    <t>AARS2</t>
  </si>
  <si>
    <t>H1F0</t>
  </si>
  <si>
    <t>NCLN</t>
  </si>
  <si>
    <t>ALDH4A1</t>
  </si>
  <si>
    <t>HIST1H1B</t>
  </si>
  <si>
    <t>PCCA</t>
  </si>
  <si>
    <t>ATP5F1</t>
  </si>
  <si>
    <t>HISTH1C</t>
  </si>
  <si>
    <t>PSMD14</t>
  </si>
  <si>
    <t>BCAP31</t>
  </si>
  <si>
    <t>HIST1H1D</t>
  </si>
  <si>
    <t>RPL21</t>
  </si>
  <si>
    <t>VWA8</t>
  </si>
  <si>
    <t>HSD17B10</t>
  </si>
  <si>
    <t>RBMX</t>
  </si>
  <si>
    <t>MTHFD1L</t>
  </si>
  <si>
    <t>AFG3L2</t>
  </si>
  <si>
    <t>MUT</t>
  </si>
  <si>
    <t>DHX30</t>
  </si>
  <si>
    <t>OAT</t>
  </si>
  <si>
    <t>SPEN</t>
  </si>
  <si>
    <t>DLD</t>
  </si>
  <si>
    <t>PRRC2C</t>
  </si>
  <si>
    <t>TOMM40</t>
  </si>
  <si>
    <t>GCDH</t>
  </si>
  <si>
    <t>RBM15B</t>
  </si>
  <si>
    <t>VARS</t>
  </si>
  <si>
    <t>HADHA</t>
  </si>
  <si>
    <t>RBM4</t>
  </si>
  <si>
    <t>VCP</t>
  </si>
  <si>
    <t>HINT2</t>
  </si>
  <si>
    <t>RBMS1</t>
  </si>
  <si>
    <t>METTL14</t>
  </si>
  <si>
    <t>METTL3</t>
  </si>
  <si>
    <t>SLIRP</t>
  </si>
  <si>
    <t>DOCK2</t>
  </si>
  <si>
    <t>DICER1</t>
  </si>
  <si>
    <t>eRF1</t>
  </si>
  <si>
    <t>FTO</t>
  </si>
  <si>
    <t>NCBP1</t>
  </si>
  <si>
    <t>UPF2</t>
  </si>
  <si>
    <t>UPF3A</t>
  </si>
  <si>
    <t>UPF3B</t>
  </si>
  <si>
    <t>mCherry (YFP norm) intensity change relative to CTRL</t>
  </si>
  <si>
    <t>CFP (YFP norm) intensity change relative to CTRL</t>
  </si>
  <si>
    <t>CFP/mCherry Ratio  change relative to CTRL</t>
  </si>
  <si>
    <t>p-values for change in expression [CTRL vs Protein Target KD]</t>
  </si>
  <si>
    <t>% change in expression relative to CTRL</t>
  </si>
  <si>
    <t>mCherry and CFP (infected minus average of uninfected) normalization to ACT-YFP</t>
  </si>
  <si>
    <t>Averages</t>
  </si>
  <si>
    <t>mCherry Infected</t>
  </si>
  <si>
    <t>YFP infected</t>
  </si>
  <si>
    <t xml:space="preserve">CFP infected </t>
  </si>
  <si>
    <t>mCherry uninfected</t>
  </si>
  <si>
    <t>YFP uninfected</t>
  </si>
  <si>
    <t>CFP uninfected</t>
  </si>
  <si>
    <t>Plate 4</t>
  </si>
  <si>
    <t>Plate 5</t>
  </si>
  <si>
    <t>Plate 6</t>
  </si>
  <si>
    <t>Plate 7</t>
  </si>
  <si>
    <t>Plate 8</t>
  </si>
  <si>
    <t>Plate 9</t>
  </si>
  <si>
    <t>Plate 10</t>
  </si>
  <si>
    <t>Plate 11</t>
  </si>
  <si>
    <t>Plate 12</t>
  </si>
  <si>
    <t>Plate 13</t>
  </si>
  <si>
    <t>Plate 14</t>
  </si>
  <si>
    <t>Plate 15</t>
  </si>
  <si>
    <t>Plate 16</t>
  </si>
  <si>
    <t>Plate 17</t>
  </si>
  <si>
    <t>STDEVs</t>
  </si>
  <si>
    <t>Averages - 1 Stdev</t>
  </si>
  <si>
    <t>TARS2</t>
  </si>
  <si>
    <t>BCAS2</t>
  </si>
  <si>
    <t>ACSF3</t>
  </si>
  <si>
    <t>MRPS9</t>
  </si>
  <si>
    <t>EPRS</t>
  </si>
  <si>
    <t>HNRNPA2B1</t>
  </si>
  <si>
    <t>TUFM</t>
  </si>
  <si>
    <t>U2AF1</t>
  </si>
  <si>
    <t>YBX3</t>
  </si>
  <si>
    <t>HNRNPL</t>
  </si>
  <si>
    <t>COX5A</t>
  </si>
  <si>
    <t>SEPT2</t>
  </si>
  <si>
    <t>CAPRIN</t>
  </si>
  <si>
    <t>TGM3</t>
  </si>
  <si>
    <t>COPG2</t>
  </si>
  <si>
    <t>YBX1</t>
  </si>
  <si>
    <t>UBAP2L</t>
  </si>
  <si>
    <t>NXF1</t>
  </si>
  <si>
    <t>IDH3B</t>
  </si>
  <si>
    <t>Plate 18</t>
  </si>
  <si>
    <t>Plate 19</t>
  </si>
  <si>
    <t>Average Total YFP</t>
  </si>
  <si>
    <t>Early (mCherry)</t>
  </si>
  <si>
    <t>Late (CFP)</t>
  </si>
  <si>
    <t>Bio Stdev M</t>
  </si>
  <si>
    <t>Bio Stdev C</t>
  </si>
  <si>
    <t>Figure 4D Data:</t>
  </si>
  <si>
    <r>
      <rPr>
        <b/>
        <sz val="12"/>
        <color theme="1"/>
        <rFont val="Arial"/>
        <family val="2"/>
      </rPr>
      <t>Figure 3-source data 1:</t>
    </r>
    <r>
      <rPr>
        <sz val="12"/>
        <color theme="1"/>
        <rFont val="Arial"/>
        <family val="2"/>
        <charset val="136"/>
      </rPr>
      <t xml:space="preserve"> siRNA knockdown screen fluorescence data. Related to Figure 3.</t>
    </r>
  </si>
  <si>
    <r>
      <rPr>
        <b/>
        <sz val="12"/>
        <color theme="1"/>
        <rFont val="Arial"/>
        <family val="2"/>
      </rPr>
      <t>Figure 3-source data 1:</t>
    </r>
    <r>
      <rPr>
        <sz val="12"/>
        <color theme="1"/>
        <rFont val="Arial"/>
        <family val="2"/>
        <charset val="136"/>
      </rPr>
      <t xml:space="preserve"> siRNA knockdown screen; fluorescence data for early and late HIV gene expression; cell viability calculations, statistical calculations for changes in expression.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</si>
</sst>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6">
    <font>
      <sz val="12"/>
      <color theme="1"/>
      <name val="Arial"/>
      <family val="2"/>
      <charset val="136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u/>
      <sz val="12"/>
      <color theme="10"/>
      <name val="Arial"/>
      <family val="2"/>
    </font>
    <font>
      <u/>
      <sz val="12"/>
      <color theme="11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1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0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ont="1" applyFill="1" applyBorder="1" applyAlignment="1">
      <alignment horizontal="center"/>
    </xf>
    <xf numFmtId="164" fontId="0" fillId="0" borderId="0" xfId="0" applyNumberFormat="1" applyFont="1" applyFill="1" applyBorder="1" applyAlignment="1">
      <alignment horizontal="center"/>
    </xf>
    <xf numFmtId="2" fontId="0" fillId="0" borderId="0" xfId="0" applyNumberFormat="1" applyFont="1" applyFill="1" applyBorder="1" applyAlignment="1">
      <alignment horizontal="center"/>
    </xf>
    <xf numFmtId="2" fontId="0" fillId="0" borderId="4" xfId="0" applyNumberFormat="1" applyFont="1" applyFill="1" applyBorder="1" applyAlignment="1">
      <alignment horizontal="center"/>
    </xf>
    <xf numFmtId="2" fontId="0" fillId="0" borderId="5" xfId="0" applyNumberFormat="1" applyFont="1" applyFill="1" applyBorder="1" applyAlignment="1">
      <alignment horizontal="center"/>
    </xf>
    <xf numFmtId="0" fontId="0" fillId="0" borderId="0" xfId="0" applyFill="1"/>
    <xf numFmtId="2" fontId="0" fillId="0" borderId="6" xfId="0" applyNumberFormat="1" applyFont="1" applyFill="1" applyBorder="1" applyAlignment="1">
      <alignment horizontal="center"/>
    </xf>
    <xf numFmtId="2" fontId="0" fillId="0" borderId="7" xfId="0" applyNumberFormat="1" applyFont="1" applyFill="1" applyBorder="1" applyAlignment="1">
      <alignment horizontal="center"/>
    </xf>
    <xf numFmtId="2" fontId="0" fillId="0" borderId="8" xfId="0" applyNumberFormat="1" applyFont="1" applyFill="1" applyBorder="1" applyAlignment="1">
      <alignment horizontal="center"/>
    </xf>
    <xf numFmtId="165" fontId="0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 wrapText="1"/>
    </xf>
    <xf numFmtId="0" fontId="0" fillId="2" borderId="0" xfId="0" applyFill="1" applyAlignment="1">
      <alignment horizontal="center"/>
    </xf>
    <xf numFmtId="2" fontId="0" fillId="2" borderId="4" xfId="0" applyNumberFormat="1" applyFont="1" applyFill="1" applyBorder="1" applyAlignment="1">
      <alignment horizontal="center"/>
    </xf>
    <xf numFmtId="2" fontId="0" fillId="2" borderId="0" xfId="0" applyNumberFormat="1" applyFont="1" applyFill="1" applyBorder="1" applyAlignment="1">
      <alignment horizontal="center"/>
    </xf>
    <xf numFmtId="2" fontId="0" fillId="2" borderId="7" xfId="0" applyNumberFormat="1" applyFont="1" applyFill="1" applyBorder="1" applyAlignment="1">
      <alignment horizontal="center"/>
    </xf>
    <xf numFmtId="2" fontId="0" fillId="2" borderId="8" xfId="0" applyNumberFormat="1" applyFont="1" applyFill="1" applyBorder="1" applyAlignment="1">
      <alignment horizontal="center"/>
    </xf>
    <xf numFmtId="165" fontId="0" fillId="2" borderId="0" xfId="0" applyNumberFormat="1" applyFont="1" applyFill="1" applyBorder="1" applyAlignment="1">
      <alignment horizontal="center"/>
    </xf>
    <xf numFmtId="164" fontId="0" fillId="2" borderId="0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/>
    <xf numFmtId="2" fontId="0" fillId="2" borderId="5" xfId="0" applyNumberFormat="1" applyFont="1" applyFill="1" applyBorder="1" applyAlignment="1">
      <alignment horizontal="center"/>
    </xf>
    <xf numFmtId="2" fontId="0" fillId="2" borderId="6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wrapText="1"/>
    </xf>
    <xf numFmtId="0" fontId="0" fillId="0" borderId="0" xfId="0" applyFont="1" applyFill="1" applyBorder="1"/>
    <xf numFmtId="49" fontId="0" fillId="0" borderId="0" xfId="0" applyNumberFormat="1" applyFill="1" applyAlignment="1">
      <alignment horizontal="center"/>
    </xf>
    <xf numFmtId="0" fontId="0" fillId="3" borderId="0" xfId="0" applyFill="1"/>
    <xf numFmtId="2" fontId="0" fillId="3" borderId="0" xfId="0" applyNumberFormat="1" applyFont="1" applyFill="1" applyBorder="1" applyAlignment="1">
      <alignment horizontal="center"/>
    </xf>
    <xf numFmtId="2" fontId="0" fillId="3" borderId="7" xfId="0" applyNumberFormat="1" applyFont="1" applyFill="1" applyBorder="1" applyAlignment="1">
      <alignment horizontal="center"/>
    </xf>
    <xf numFmtId="2" fontId="0" fillId="3" borderId="5" xfId="0" applyNumberFormat="1" applyFont="1" applyFill="1" applyBorder="1" applyAlignment="1">
      <alignment horizontal="center"/>
    </xf>
    <xf numFmtId="2" fontId="0" fillId="3" borderId="8" xfId="0" applyNumberFormat="1" applyFont="1" applyFill="1" applyBorder="1" applyAlignment="1">
      <alignment horizontal="center"/>
    </xf>
    <xf numFmtId="2" fontId="0" fillId="3" borderId="4" xfId="0" applyNumberFormat="1" applyFont="1" applyFill="1" applyBorder="1" applyAlignment="1">
      <alignment horizontal="center"/>
    </xf>
    <xf numFmtId="2" fontId="0" fillId="3" borderId="6" xfId="0" applyNumberFormat="1" applyFont="1" applyFill="1" applyBorder="1" applyAlignment="1">
      <alignment horizontal="center"/>
    </xf>
    <xf numFmtId="165" fontId="0" fillId="3" borderId="0" xfId="0" applyNumberFormat="1" applyFont="1" applyFill="1" applyBorder="1" applyAlignment="1">
      <alignment horizontal="center"/>
    </xf>
    <xf numFmtId="164" fontId="0" fillId="3" borderId="0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left"/>
    </xf>
    <xf numFmtId="164" fontId="0" fillId="0" borderId="0" xfId="0" applyNumberFormat="1"/>
    <xf numFmtId="0" fontId="1" fillId="0" borderId="0" xfId="0" applyFont="1" applyFill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</cellXfs>
  <cellStyles count="1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4D'!$C$3</c:f>
              <c:strCache>
                <c:ptCount val="1"/>
                <c:pt idx="0">
                  <c:v>Early (mCherry)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'Figure 4D'!$E$4:$E$9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0.23623888995146256</c:v>
                  </c:pt>
                  <c:pt idx="2">
                    <c:v>6.2545608046825046E-2</c:v>
                  </c:pt>
                  <c:pt idx="3">
                    <c:v>0.30329478182284153</c:v>
                  </c:pt>
                  <c:pt idx="4">
                    <c:v>1.8320633819889586E-3</c:v>
                  </c:pt>
                  <c:pt idx="5">
                    <c:v>0.14245820883276425</c:v>
                  </c:pt>
                </c:numCache>
              </c:numRef>
            </c:plus>
            <c:minus>
              <c:numRef>
                <c:f>'Figure 4D'!$E$4:$E$9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0.23623888995146256</c:v>
                  </c:pt>
                  <c:pt idx="2">
                    <c:v>6.2545608046825046E-2</c:v>
                  </c:pt>
                  <c:pt idx="3">
                    <c:v>0.30329478182284153</c:v>
                  </c:pt>
                  <c:pt idx="4">
                    <c:v>1.8320633819889586E-3</c:v>
                  </c:pt>
                  <c:pt idx="5">
                    <c:v>0.14245820883276425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'Figure 4D'!$B$4:$B$9</c:f>
              <c:strCache>
                <c:ptCount val="6"/>
                <c:pt idx="0">
                  <c:v>CTRL</c:v>
                </c:pt>
                <c:pt idx="1">
                  <c:v>HNRNPR</c:v>
                </c:pt>
                <c:pt idx="2">
                  <c:v>FAM120A</c:v>
                </c:pt>
                <c:pt idx="3">
                  <c:v>IGF2BP3</c:v>
                </c:pt>
                <c:pt idx="4">
                  <c:v>LRPPRC</c:v>
                </c:pt>
                <c:pt idx="5">
                  <c:v>MBOAT7</c:v>
                </c:pt>
              </c:strCache>
            </c:strRef>
          </c:cat>
          <c:val>
            <c:numRef>
              <c:f>'Figure 4D'!$C$4:$C$9</c:f>
              <c:numCache>
                <c:formatCode>0.0</c:formatCode>
                <c:ptCount val="6"/>
                <c:pt idx="0">
                  <c:v>1</c:v>
                </c:pt>
                <c:pt idx="1">
                  <c:v>0.59142924006986419</c:v>
                </c:pt>
                <c:pt idx="2">
                  <c:v>0.72246690314954187</c:v>
                </c:pt>
                <c:pt idx="3">
                  <c:v>0.74544360484847649</c:v>
                </c:pt>
                <c:pt idx="4">
                  <c:v>1.4549964943688034</c:v>
                </c:pt>
                <c:pt idx="5">
                  <c:v>1.4942281764578924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49-4438-AF90-38C9691F57EC}"/>
            </c:ext>
          </c:extLst>
        </c:ser>
        <c:ser>
          <c:idx val="1"/>
          <c:order val="1"/>
          <c:tx>
            <c:strRef>
              <c:f>'Figure 4D'!$D$3</c:f>
              <c:strCache>
                <c:ptCount val="1"/>
                <c:pt idx="0">
                  <c:v>Late (CFP)</c:v>
                </c:pt>
              </c:strCache>
            </c:strRef>
          </c:tx>
          <c:spPr>
            <a:solidFill>
              <a:srgbClr val="000099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'Figure 4D'!$F$4:$F$9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0.14308627176650007</c:v>
                  </c:pt>
                  <c:pt idx="2">
                    <c:v>0.11203986292771342</c:v>
                  </c:pt>
                  <c:pt idx="3">
                    <c:v>0.32962547744929754</c:v>
                  </c:pt>
                  <c:pt idx="4">
                    <c:v>7.9120452895937596E-2</c:v>
                  </c:pt>
                  <c:pt idx="5">
                    <c:v>0.27073703646552544</c:v>
                  </c:pt>
                </c:numCache>
              </c:numRef>
            </c:plus>
            <c:minus>
              <c:numRef>
                <c:f>'Figure 4D'!$F$4:$F$9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0.14308627176650007</c:v>
                  </c:pt>
                  <c:pt idx="2">
                    <c:v>0.11203986292771342</c:v>
                  </c:pt>
                  <c:pt idx="3">
                    <c:v>0.32962547744929754</c:v>
                  </c:pt>
                  <c:pt idx="4">
                    <c:v>7.9120452895937596E-2</c:v>
                  </c:pt>
                  <c:pt idx="5">
                    <c:v>0.27073703646552544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'Figure 4D'!$B$4:$B$9</c:f>
              <c:strCache>
                <c:ptCount val="6"/>
                <c:pt idx="0">
                  <c:v>CTRL</c:v>
                </c:pt>
                <c:pt idx="1">
                  <c:v>HNRNPR</c:v>
                </c:pt>
                <c:pt idx="2">
                  <c:v>FAM120A</c:v>
                </c:pt>
                <c:pt idx="3">
                  <c:v>IGF2BP3</c:v>
                </c:pt>
                <c:pt idx="4">
                  <c:v>LRPPRC</c:v>
                </c:pt>
                <c:pt idx="5">
                  <c:v>MBOAT7</c:v>
                </c:pt>
              </c:strCache>
            </c:strRef>
          </c:cat>
          <c:val>
            <c:numRef>
              <c:f>'Figure 4D'!$D$4:$D$9</c:f>
              <c:numCache>
                <c:formatCode>0.0</c:formatCode>
                <c:ptCount val="6"/>
                <c:pt idx="0">
                  <c:v>1</c:v>
                </c:pt>
                <c:pt idx="1">
                  <c:v>0.41619385033443934</c:v>
                </c:pt>
                <c:pt idx="2">
                  <c:v>0.43689252767995562</c:v>
                </c:pt>
                <c:pt idx="3">
                  <c:v>0.60493497248167105</c:v>
                </c:pt>
                <c:pt idx="4">
                  <c:v>1.3670035435300516</c:v>
                </c:pt>
                <c:pt idx="5">
                  <c:v>1.9524429841815405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49-4438-AF90-38C9691F5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40025376"/>
        <c:axId val="1840028288"/>
      </c:barChart>
      <c:catAx>
        <c:axId val="184002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840028288"/>
        <c:crosses val="autoZero"/>
        <c:auto val="1"/>
        <c:lblAlgn val="ctr"/>
        <c:lblOffset val="100"/>
        <c:noMultiLvlLbl val="0"/>
      </c:catAx>
      <c:valAx>
        <c:axId val="1840028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840025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9131912256976894"/>
          <c:y val="0.11038955394746193"/>
          <c:w val="0.41122364843246295"/>
          <c:h val="9.6399889354796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69849</xdr:colOff>
      <xdr:row>11</xdr:row>
      <xdr:rowOff>126999</xdr:rowOff>
    </xdr:from>
    <xdr:to>
      <xdr:col>6</xdr:col>
      <xdr:colOff>482600</xdr:colOff>
      <xdr:row>21</xdr:row>
      <xdr:rowOff>169333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16"/>
  <sheetViews>
    <sheetView tabSelected="1" workbookViewId="0">
      <pane ySplit="3" topLeftCell="A4" activePane="bottomLeft" state="frozen"/>
      <selection pane="bottomLeft"/>
    </sheetView>
  </sheetViews>
  <sheetFormatPr defaultColWidth="10.69921875" defaultRowHeight="15"/>
  <cols>
    <col min="1" max="1" width="9.546875" style="17" bestFit="1" customWidth="1"/>
    <col min="2" max="2" width="10.69921875" style="17" customWidth="1"/>
    <col min="3" max="14" width="8.1484375" style="17" customWidth="1"/>
    <col min="15" max="20" width="7.546875" style="17" customWidth="1"/>
    <col min="21" max="26" width="8.546875" style="17" customWidth="1"/>
    <col min="27" max="32" width="8.3984375" style="17" customWidth="1"/>
    <col min="33" max="16384" width="10.69921875" style="17"/>
  </cols>
  <sheetData>
    <row r="1" spans="1:32" ht="15.35">
      <c r="A1" s="43" t="s">
        <v>230</v>
      </c>
    </row>
    <row r="3" spans="1:32" s="19" customFormat="1" ht="79" customHeight="1" thickBot="1">
      <c r="C3" s="45" t="s">
        <v>58</v>
      </c>
      <c r="D3" s="45"/>
      <c r="E3" s="45"/>
      <c r="F3" s="45" t="s">
        <v>59</v>
      </c>
      <c r="G3" s="45"/>
      <c r="H3" s="45"/>
      <c r="I3" s="45" t="s">
        <v>60</v>
      </c>
      <c r="J3" s="45"/>
      <c r="K3" s="45"/>
      <c r="L3" s="45" t="s">
        <v>61</v>
      </c>
      <c r="M3" s="45"/>
      <c r="N3" s="45"/>
      <c r="O3" s="45" t="s">
        <v>179</v>
      </c>
      <c r="P3" s="45"/>
      <c r="Q3" s="45"/>
      <c r="R3" s="45"/>
      <c r="S3" s="45" t="s">
        <v>62</v>
      </c>
      <c r="T3" s="45"/>
      <c r="U3" s="46" t="s">
        <v>174</v>
      </c>
      <c r="V3" s="46"/>
      <c r="W3" s="46" t="s">
        <v>175</v>
      </c>
      <c r="X3" s="46"/>
      <c r="Y3" s="46" t="s">
        <v>176</v>
      </c>
      <c r="Z3" s="46"/>
      <c r="AA3" s="45" t="s">
        <v>177</v>
      </c>
      <c r="AB3" s="45"/>
      <c r="AC3" s="45"/>
      <c r="AD3" s="45" t="s">
        <v>178</v>
      </c>
      <c r="AE3" s="45"/>
      <c r="AF3" s="45"/>
    </row>
    <row r="4" spans="1:32" s="1" customFormat="1" ht="46">
      <c r="A4" s="1" t="s">
        <v>0</v>
      </c>
      <c r="B4" s="1" t="s">
        <v>54</v>
      </c>
      <c r="C4" s="1" t="s">
        <v>56</v>
      </c>
      <c r="D4" s="1" t="s">
        <v>55</v>
      </c>
      <c r="E4" s="1" t="s">
        <v>57</v>
      </c>
      <c r="F4" s="1" t="s">
        <v>56</v>
      </c>
      <c r="G4" s="1" t="s">
        <v>55</v>
      </c>
      <c r="H4" s="1" t="s">
        <v>57</v>
      </c>
      <c r="I4" s="1" t="s">
        <v>56</v>
      </c>
      <c r="J4" s="1" t="s">
        <v>55</v>
      </c>
      <c r="K4" s="1" t="s">
        <v>57</v>
      </c>
      <c r="L4" s="1" t="s">
        <v>56</v>
      </c>
      <c r="M4" s="1" t="s">
        <v>55</v>
      </c>
      <c r="N4" s="1" t="s">
        <v>57</v>
      </c>
      <c r="O4" s="1" t="s">
        <v>14</v>
      </c>
      <c r="P4" s="1" t="s">
        <v>15</v>
      </c>
      <c r="Q4" s="1" t="s">
        <v>16</v>
      </c>
      <c r="R4" s="1" t="s">
        <v>17</v>
      </c>
      <c r="S4" s="1" t="s">
        <v>18</v>
      </c>
      <c r="T4" s="1" t="s">
        <v>19</v>
      </c>
      <c r="U4" s="2" t="s">
        <v>20</v>
      </c>
      <c r="V4" s="3" t="s">
        <v>21</v>
      </c>
      <c r="W4" s="3" t="s">
        <v>22</v>
      </c>
      <c r="X4" s="3" t="s">
        <v>23</v>
      </c>
      <c r="Y4" s="3" t="s">
        <v>24</v>
      </c>
      <c r="Z4" s="4" t="s">
        <v>25</v>
      </c>
      <c r="AA4" s="1" t="s">
        <v>26</v>
      </c>
      <c r="AB4" s="1" t="s">
        <v>27</v>
      </c>
      <c r="AC4" s="1" t="s">
        <v>28</v>
      </c>
      <c r="AD4" s="1" t="s">
        <v>29</v>
      </c>
      <c r="AE4" s="1" t="s">
        <v>30</v>
      </c>
      <c r="AF4" s="1" t="s">
        <v>31</v>
      </c>
    </row>
    <row r="5" spans="1:32" s="6" customFormat="1">
      <c r="A5" s="17" t="s">
        <v>32</v>
      </c>
      <c r="B5" s="6">
        <v>1</v>
      </c>
      <c r="C5" s="17">
        <v>619.64499999999998</v>
      </c>
      <c r="D5" s="17">
        <v>238.71</v>
      </c>
      <c r="E5" s="17">
        <v>193.126</v>
      </c>
      <c r="F5" s="17">
        <v>594.94100000000003</v>
      </c>
      <c r="G5" s="17">
        <v>259.69200000000001</v>
      </c>
      <c r="H5" s="17">
        <v>214.28200000000001</v>
      </c>
      <c r="I5" s="17">
        <v>71.828000000000003</v>
      </c>
      <c r="J5" s="17">
        <v>250.364</v>
      </c>
      <c r="K5" s="17">
        <v>46.762999999999998</v>
      </c>
      <c r="L5" s="17">
        <v>74.998000000000005</v>
      </c>
      <c r="M5" s="17">
        <v>333.351</v>
      </c>
      <c r="N5" s="17">
        <v>49.750999999999998</v>
      </c>
      <c r="O5" s="8">
        <v>2.2882660969377064</v>
      </c>
      <c r="P5" s="8">
        <v>2.0082559339525283</v>
      </c>
      <c r="Q5" s="8">
        <v>0.60688282853671816</v>
      </c>
      <c r="R5" s="8">
        <v>0.63931503473345352</v>
      </c>
      <c r="S5" s="8">
        <v>0.26521514667760221</v>
      </c>
      <c r="T5" s="8">
        <v>0.3183434062984154</v>
      </c>
      <c r="U5" s="9">
        <v>1.0651713551035045</v>
      </c>
      <c r="V5" s="8">
        <v>0.93482864489649542</v>
      </c>
      <c r="W5" s="8">
        <v>0.97397507478336587</v>
      </c>
      <c r="X5" s="8">
        <v>1.026024925216634</v>
      </c>
      <c r="Y5" s="8">
        <v>0.90895813393553904</v>
      </c>
      <c r="Z5" s="10">
        <v>1.0910418660644607</v>
      </c>
      <c r="AA5" s="15">
        <v>1.9198044940178825E-2</v>
      </c>
      <c r="AB5" s="15">
        <v>5.0135518822395494E-3</v>
      </c>
      <c r="AC5" s="15">
        <v>3.8030233713633836E-2</v>
      </c>
      <c r="AD5" s="7">
        <v>-34.065465590361612</v>
      </c>
      <c r="AE5" s="7">
        <v>-45.963935617276761</v>
      </c>
      <c r="AF5" s="7">
        <v>-18.648340626640405</v>
      </c>
    </row>
    <row r="6" spans="1:32">
      <c r="A6" s="17" t="s">
        <v>32</v>
      </c>
      <c r="B6" s="17">
        <v>2</v>
      </c>
      <c r="C6" s="17">
        <v>424.56400000000002</v>
      </c>
      <c r="D6" s="17">
        <v>242.07499999999999</v>
      </c>
      <c r="E6" s="17">
        <v>226.26599999999999</v>
      </c>
      <c r="F6" s="17">
        <v>454.06900000000002</v>
      </c>
      <c r="G6" s="17">
        <v>235.136</v>
      </c>
      <c r="H6" s="17">
        <v>256.61799999999999</v>
      </c>
      <c r="I6" s="17">
        <v>149.96799999999999</v>
      </c>
      <c r="J6" s="17">
        <v>141.12700000000001</v>
      </c>
      <c r="K6" s="17">
        <v>79.703999999999994</v>
      </c>
      <c r="L6" s="17">
        <v>133.899</v>
      </c>
      <c r="M6" s="17">
        <v>123.729</v>
      </c>
      <c r="N6" s="17">
        <v>75.959999999999994</v>
      </c>
      <c r="O6" s="8">
        <v>1.1675327894247653</v>
      </c>
      <c r="P6" s="8">
        <v>1.3274679334512793</v>
      </c>
      <c r="Q6" s="8">
        <v>0.61317360322214187</v>
      </c>
      <c r="R6" s="8">
        <v>0.76035145617855204</v>
      </c>
      <c r="S6" s="8">
        <v>0.52518747976598412</v>
      </c>
      <c r="T6" s="8">
        <v>0.5727832944346285</v>
      </c>
      <c r="U6" s="9">
        <v>0.93589775643745987</v>
      </c>
      <c r="V6" s="8">
        <v>1.0641022435625402</v>
      </c>
      <c r="W6" s="8">
        <v>0.89284661976198099</v>
      </c>
      <c r="X6" s="8">
        <v>1.1071533802380189</v>
      </c>
      <c r="Y6" s="8">
        <v>0.95665110967703404</v>
      </c>
      <c r="Z6" s="10">
        <v>1.043348890322966</v>
      </c>
    </row>
    <row r="7" spans="1:32">
      <c r="A7" s="17" t="s">
        <v>33</v>
      </c>
      <c r="B7" s="17">
        <v>1</v>
      </c>
      <c r="C7" s="17">
        <v>366.774</v>
      </c>
      <c r="D7" s="17">
        <v>188.762</v>
      </c>
      <c r="E7" s="17">
        <v>128.46899999999999</v>
      </c>
      <c r="F7" s="17">
        <v>406.06700000000001</v>
      </c>
      <c r="G7" s="17">
        <v>188.00399999999999</v>
      </c>
      <c r="H7" s="17">
        <v>113.178</v>
      </c>
      <c r="I7" s="17">
        <v>54.308</v>
      </c>
      <c r="J7" s="17">
        <v>163.476</v>
      </c>
      <c r="K7" s="17">
        <v>39.741999999999997</v>
      </c>
      <c r="L7" s="17">
        <v>51.241</v>
      </c>
      <c r="M7" s="17">
        <v>146.26400000000001</v>
      </c>
      <c r="N7" s="17">
        <v>37.761000000000003</v>
      </c>
      <c r="O7" s="8">
        <v>1.6634677530435151</v>
      </c>
      <c r="P7" s="8">
        <v>1.8791754430756795</v>
      </c>
      <c r="Q7" s="8">
        <v>0.47529428592619277</v>
      </c>
      <c r="R7" s="8">
        <v>0.39587721537839626</v>
      </c>
      <c r="S7" s="8">
        <v>0.28572497726907209</v>
      </c>
      <c r="T7" s="8">
        <v>0.2106653834995082</v>
      </c>
      <c r="U7" s="9">
        <v>0.77433223480939373</v>
      </c>
      <c r="V7" s="8">
        <v>0.87474260788850944</v>
      </c>
      <c r="W7" s="8">
        <v>0.76279104616495474</v>
      </c>
      <c r="X7" s="8">
        <v>0.63533605223743084</v>
      </c>
      <c r="Y7" s="8">
        <v>0.97925041390255985</v>
      </c>
      <c r="Z7" s="10">
        <v>0.72200255629931909</v>
      </c>
    </row>
    <row r="8" spans="1:32" ht="15.35" thickBot="1">
      <c r="A8" s="17" t="s">
        <v>33</v>
      </c>
      <c r="B8" s="17">
        <v>2</v>
      </c>
      <c r="C8" s="17">
        <v>262.291</v>
      </c>
      <c r="D8" s="17">
        <v>139.404</v>
      </c>
      <c r="E8" s="17">
        <v>129.429</v>
      </c>
      <c r="F8" s="17">
        <v>307.64400000000001</v>
      </c>
      <c r="G8" s="17">
        <v>174.733</v>
      </c>
      <c r="H8" s="17">
        <v>147.066</v>
      </c>
      <c r="I8" s="17">
        <v>180.98099999999999</v>
      </c>
      <c r="J8" s="17">
        <v>168.584</v>
      </c>
      <c r="K8" s="17">
        <v>90.234999999999999</v>
      </c>
      <c r="L8" s="17">
        <v>192.65100000000001</v>
      </c>
      <c r="M8" s="17">
        <v>353.63400000000001</v>
      </c>
      <c r="N8" s="17">
        <v>102.98</v>
      </c>
      <c r="O8" s="8">
        <v>0.54141201113310955</v>
      </c>
      <c r="P8" s="8">
        <v>0.69150074685377116</v>
      </c>
      <c r="Q8" s="8">
        <v>0.23544159421537403</v>
      </c>
      <c r="R8" s="8">
        <v>0.28877487366439081</v>
      </c>
      <c r="S8" s="8">
        <v>0.4348658496190792</v>
      </c>
      <c r="T8" s="8">
        <v>0.41760601847253948</v>
      </c>
      <c r="U8" s="12">
        <v>0.43399747837268082</v>
      </c>
      <c r="V8" s="13">
        <v>0.55430905531495189</v>
      </c>
      <c r="W8" s="13">
        <v>0.34282824707705523</v>
      </c>
      <c r="X8" s="13">
        <v>0.42048722982948861</v>
      </c>
      <c r="Y8" s="13">
        <v>0.79212645698276829</v>
      </c>
      <c r="Z8" s="14">
        <v>0.76068694774973633</v>
      </c>
    </row>
    <row r="9" spans="1:32" ht="15.35" thickBot="1"/>
    <row r="10" spans="1:32" s="1" customFormat="1" ht="46">
      <c r="A10" s="1" t="s">
        <v>0</v>
      </c>
      <c r="B10" s="1" t="s">
        <v>54</v>
      </c>
      <c r="C10" s="1" t="s">
        <v>56</v>
      </c>
      <c r="D10" s="1" t="s">
        <v>55</v>
      </c>
      <c r="E10" s="1" t="s">
        <v>57</v>
      </c>
      <c r="F10" s="1" t="s">
        <v>56</v>
      </c>
      <c r="G10" s="1" t="s">
        <v>55</v>
      </c>
      <c r="H10" s="1" t="s">
        <v>57</v>
      </c>
      <c r="I10" s="1" t="s">
        <v>56</v>
      </c>
      <c r="J10" s="1" t="s">
        <v>55</v>
      </c>
      <c r="K10" s="1" t="s">
        <v>57</v>
      </c>
      <c r="L10" s="1" t="s">
        <v>56</v>
      </c>
      <c r="M10" s="1" t="s">
        <v>55</v>
      </c>
      <c r="N10" s="1" t="s">
        <v>57</v>
      </c>
      <c r="O10" s="1" t="s">
        <v>14</v>
      </c>
      <c r="P10" s="1" t="s">
        <v>15</v>
      </c>
      <c r="Q10" s="1" t="s">
        <v>16</v>
      </c>
      <c r="R10" s="1" t="s">
        <v>17</v>
      </c>
      <c r="S10" s="1" t="s">
        <v>18</v>
      </c>
      <c r="T10" s="1" t="s">
        <v>19</v>
      </c>
      <c r="U10" s="2" t="s">
        <v>20</v>
      </c>
      <c r="V10" s="3" t="s">
        <v>21</v>
      </c>
      <c r="W10" s="3" t="s">
        <v>22</v>
      </c>
      <c r="X10" s="3" t="s">
        <v>23</v>
      </c>
      <c r="Y10" s="3" t="s">
        <v>24</v>
      </c>
      <c r="Z10" s="4" t="s">
        <v>25</v>
      </c>
      <c r="AA10" s="1" t="s">
        <v>26</v>
      </c>
      <c r="AB10" s="1" t="s">
        <v>27</v>
      </c>
      <c r="AC10" s="1" t="s">
        <v>28</v>
      </c>
      <c r="AD10" s="1" t="s">
        <v>29</v>
      </c>
      <c r="AE10" s="1" t="s">
        <v>30</v>
      </c>
      <c r="AF10" s="1" t="s">
        <v>31</v>
      </c>
    </row>
    <row r="11" spans="1:32" s="6" customFormat="1">
      <c r="A11" s="17" t="s">
        <v>32</v>
      </c>
      <c r="B11" s="6">
        <v>1</v>
      </c>
      <c r="C11" s="17">
        <v>619.64499999999998</v>
      </c>
      <c r="D11" s="17">
        <v>238.71</v>
      </c>
      <c r="E11" s="17">
        <v>193.126</v>
      </c>
      <c r="F11" s="17">
        <v>594.94100000000003</v>
      </c>
      <c r="G11" s="17">
        <v>259.69200000000001</v>
      </c>
      <c r="H11" s="17">
        <v>214.28200000000001</v>
      </c>
      <c r="I11" s="17">
        <v>71.828000000000003</v>
      </c>
      <c r="J11" s="17">
        <v>250.364</v>
      </c>
      <c r="K11" s="17">
        <v>46.762999999999998</v>
      </c>
      <c r="L11" s="17">
        <v>74.998000000000005</v>
      </c>
      <c r="M11" s="17">
        <v>333.351</v>
      </c>
      <c r="N11" s="17">
        <v>49.750999999999998</v>
      </c>
      <c r="O11" s="8">
        <v>2.2882660969377064</v>
      </c>
      <c r="P11" s="8">
        <v>2.0082559339525283</v>
      </c>
      <c r="Q11" s="8">
        <v>0.60688282853671816</v>
      </c>
      <c r="R11" s="8">
        <v>0.63931503473345352</v>
      </c>
      <c r="S11" s="8">
        <v>0.26521514667760221</v>
      </c>
      <c r="T11" s="8">
        <v>0.3183434062984154</v>
      </c>
      <c r="U11" s="9">
        <v>1.0651713551035045</v>
      </c>
      <c r="V11" s="8">
        <v>0.93482864489649542</v>
      </c>
      <c r="W11" s="8">
        <v>0.97397507478336587</v>
      </c>
      <c r="X11" s="8">
        <v>1.026024925216634</v>
      </c>
      <c r="Y11" s="8">
        <v>0.90895813393553904</v>
      </c>
      <c r="Z11" s="10">
        <v>1.0910418660644607</v>
      </c>
      <c r="AA11" s="15">
        <v>7.7709299053870542E-2</v>
      </c>
      <c r="AB11" s="15">
        <v>9.0898529655133505E-3</v>
      </c>
      <c r="AC11" s="15">
        <v>6.6421227074133409E-3</v>
      </c>
      <c r="AD11" s="7">
        <v>-20.751976986203481</v>
      </c>
      <c r="AE11" s="7">
        <v>-38.854588057530904</v>
      </c>
      <c r="AF11" s="7">
        <v>-23.874191668463538</v>
      </c>
    </row>
    <row r="12" spans="1:32">
      <c r="A12" s="17" t="s">
        <v>32</v>
      </c>
      <c r="B12" s="17">
        <v>2</v>
      </c>
      <c r="C12" s="17">
        <v>424.56400000000002</v>
      </c>
      <c r="D12" s="17">
        <v>242.07499999999999</v>
      </c>
      <c r="E12" s="17">
        <v>226.26599999999999</v>
      </c>
      <c r="F12" s="17">
        <v>454.06900000000002</v>
      </c>
      <c r="G12" s="17">
        <v>235.136</v>
      </c>
      <c r="H12" s="17">
        <v>256.61799999999999</v>
      </c>
      <c r="I12" s="17">
        <v>149.96799999999999</v>
      </c>
      <c r="J12" s="17">
        <v>141.12700000000001</v>
      </c>
      <c r="K12" s="17">
        <v>79.703999999999994</v>
      </c>
      <c r="L12" s="17">
        <v>133.899</v>
      </c>
      <c r="M12" s="17">
        <v>123.729</v>
      </c>
      <c r="N12" s="17">
        <v>75.959999999999994</v>
      </c>
      <c r="O12" s="8">
        <v>1.1675327894247653</v>
      </c>
      <c r="P12" s="8">
        <v>1.3274679334512793</v>
      </c>
      <c r="Q12" s="8">
        <v>0.61317360322214187</v>
      </c>
      <c r="R12" s="8">
        <v>0.76035145617855204</v>
      </c>
      <c r="S12" s="8">
        <v>0.52518747976598412</v>
      </c>
      <c r="T12" s="8">
        <v>0.5727832944346285</v>
      </c>
      <c r="U12" s="9">
        <v>0.93589775643745987</v>
      </c>
      <c r="V12" s="8">
        <v>1.0641022435625402</v>
      </c>
      <c r="W12" s="8">
        <v>0.89284661976198099</v>
      </c>
      <c r="X12" s="8">
        <v>1.1071533802380189</v>
      </c>
      <c r="Y12" s="8">
        <v>0.95665110967703404</v>
      </c>
      <c r="Z12" s="10">
        <v>1.043348890322966</v>
      </c>
    </row>
    <row r="13" spans="1:32">
      <c r="A13" s="17" t="s">
        <v>34</v>
      </c>
      <c r="B13" s="17">
        <v>1</v>
      </c>
      <c r="C13" s="17">
        <v>341.774</v>
      </c>
      <c r="D13" s="17">
        <v>151.91200000000001</v>
      </c>
      <c r="E13" s="17">
        <v>113.624</v>
      </c>
      <c r="F13" s="17">
        <v>456.55799999999999</v>
      </c>
      <c r="G13" s="17">
        <v>190.04400000000001</v>
      </c>
      <c r="H13" s="17">
        <v>127.30800000000001</v>
      </c>
      <c r="I13" s="17">
        <v>53.771999999999998</v>
      </c>
      <c r="J13" s="17">
        <v>146.33500000000001</v>
      </c>
      <c r="K13" s="17">
        <v>40.488</v>
      </c>
      <c r="L13" s="17">
        <v>50.917000000000002</v>
      </c>
      <c r="M13" s="17">
        <v>223.39500000000001</v>
      </c>
      <c r="N13" s="17">
        <v>37.633000000000003</v>
      </c>
      <c r="O13" s="8">
        <v>1.9052444836484281</v>
      </c>
      <c r="P13" s="8">
        <v>2.1269469175559341</v>
      </c>
      <c r="Q13" s="8">
        <v>0.49083350887355831</v>
      </c>
      <c r="R13" s="8">
        <v>0.46435299193870894</v>
      </c>
      <c r="S13" s="8">
        <v>0.25762232253450318</v>
      </c>
      <c r="T13" s="8">
        <v>0.2183190318977471</v>
      </c>
      <c r="U13" s="9">
        <v>0.88687755815075553</v>
      </c>
      <c r="V13" s="8">
        <v>0.99007844124343192</v>
      </c>
      <c r="W13" s="8">
        <v>0.78772965889309532</v>
      </c>
      <c r="X13" s="8">
        <v>0.7452315649461817</v>
      </c>
      <c r="Y13" s="8">
        <v>0.88293564106185107</v>
      </c>
      <c r="Z13" s="10">
        <v>0.7482335089919222</v>
      </c>
    </row>
    <row r="14" spans="1:32" ht="15.35" thickBot="1">
      <c r="A14" s="17" t="s">
        <v>34</v>
      </c>
      <c r="B14" s="17">
        <v>2</v>
      </c>
      <c r="C14" s="17">
        <v>298.47699999999998</v>
      </c>
      <c r="D14" s="17">
        <v>176.334</v>
      </c>
      <c r="E14" s="17">
        <v>145.864</v>
      </c>
      <c r="F14" s="17">
        <v>452.39100000000002</v>
      </c>
      <c r="G14" s="17">
        <v>321.29500000000002</v>
      </c>
      <c r="H14" s="17">
        <v>208.167</v>
      </c>
      <c r="I14" s="17">
        <v>145.27799999999999</v>
      </c>
      <c r="J14" s="17">
        <v>247.999</v>
      </c>
      <c r="K14" s="17">
        <v>86.206000000000003</v>
      </c>
      <c r="L14" s="17">
        <v>193.47900000000001</v>
      </c>
      <c r="M14" s="17">
        <v>894.62</v>
      </c>
      <c r="N14" s="17">
        <v>106.92700000000001</v>
      </c>
      <c r="O14" s="8">
        <v>0.73212483128608197</v>
      </c>
      <c r="P14" s="8">
        <v>0.88084937518479911</v>
      </c>
      <c r="Q14" s="8">
        <v>0.27956888631801013</v>
      </c>
      <c r="R14" s="8">
        <v>0.34734589707278357</v>
      </c>
      <c r="S14" s="8">
        <v>0.38185958783409574</v>
      </c>
      <c r="T14" s="8">
        <v>0.39433063910604649</v>
      </c>
      <c r="U14" s="12">
        <v>0.58687344221860183</v>
      </c>
      <c r="V14" s="13">
        <v>0.70609147893907132</v>
      </c>
      <c r="W14" s="13">
        <v>0.4070823235507528</v>
      </c>
      <c r="X14" s="13">
        <v>0.50577293030873416</v>
      </c>
      <c r="Y14" s="13">
        <v>0.6955733190842206</v>
      </c>
      <c r="Z14" s="14">
        <v>0.71828986412346429</v>
      </c>
    </row>
    <row r="15" spans="1:32" ht="15.35" thickBot="1"/>
    <row r="16" spans="1:32" s="1" customFormat="1" ht="46">
      <c r="A16" s="1" t="s">
        <v>0</v>
      </c>
      <c r="B16" s="1" t="s">
        <v>54</v>
      </c>
      <c r="C16" s="1" t="s">
        <v>56</v>
      </c>
      <c r="D16" s="1" t="s">
        <v>55</v>
      </c>
      <c r="E16" s="1" t="s">
        <v>57</v>
      </c>
      <c r="F16" s="1" t="s">
        <v>56</v>
      </c>
      <c r="G16" s="1" t="s">
        <v>55</v>
      </c>
      <c r="H16" s="1" t="s">
        <v>57</v>
      </c>
      <c r="I16" s="1" t="s">
        <v>56</v>
      </c>
      <c r="J16" s="1" t="s">
        <v>55</v>
      </c>
      <c r="K16" s="1" t="s">
        <v>57</v>
      </c>
      <c r="L16" s="1" t="s">
        <v>56</v>
      </c>
      <c r="M16" s="1" t="s">
        <v>55</v>
      </c>
      <c r="N16" s="1" t="s">
        <v>57</v>
      </c>
      <c r="O16" s="1" t="s">
        <v>14</v>
      </c>
      <c r="P16" s="1" t="s">
        <v>15</v>
      </c>
      <c r="Q16" s="1" t="s">
        <v>16</v>
      </c>
      <c r="R16" s="1" t="s">
        <v>17</v>
      </c>
      <c r="S16" s="1" t="s">
        <v>18</v>
      </c>
      <c r="T16" s="1" t="s">
        <v>19</v>
      </c>
      <c r="U16" s="2" t="s">
        <v>20</v>
      </c>
      <c r="V16" s="3" t="s">
        <v>21</v>
      </c>
      <c r="W16" s="3" t="s">
        <v>22</v>
      </c>
      <c r="X16" s="3" t="s">
        <v>23</v>
      </c>
      <c r="Y16" s="3" t="s">
        <v>24</v>
      </c>
      <c r="Z16" s="4" t="s">
        <v>25</v>
      </c>
      <c r="AA16" s="1" t="s">
        <v>26</v>
      </c>
      <c r="AB16" s="1" t="s">
        <v>27</v>
      </c>
      <c r="AC16" s="1" t="s">
        <v>28</v>
      </c>
      <c r="AD16" s="1" t="s">
        <v>29</v>
      </c>
      <c r="AE16" s="1" t="s">
        <v>30</v>
      </c>
      <c r="AF16" s="1" t="s">
        <v>31</v>
      </c>
    </row>
    <row r="17" spans="1:32" s="6" customFormat="1">
      <c r="A17" s="17" t="s">
        <v>32</v>
      </c>
      <c r="B17" s="6">
        <v>1</v>
      </c>
      <c r="C17" s="17">
        <v>619.64499999999998</v>
      </c>
      <c r="D17" s="17">
        <v>238.71</v>
      </c>
      <c r="E17" s="17">
        <v>193.126</v>
      </c>
      <c r="F17" s="17">
        <v>594.94100000000003</v>
      </c>
      <c r="G17" s="17">
        <v>259.69200000000001</v>
      </c>
      <c r="H17" s="17">
        <v>214.28200000000001</v>
      </c>
      <c r="I17" s="17">
        <v>71.828000000000003</v>
      </c>
      <c r="J17" s="17">
        <v>250.364</v>
      </c>
      <c r="K17" s="17">
        <v>46.762999999999998</v>
      </c>
      <c r="L17" s="17">
        <v>74.998000000000005</v>
      </c>
      <c r="M17" s="17">
        <v>333.351</v>
      </c>
      <c r="N17" s="17">
        <v>49.750999999999998</v>
      </c>
      <c r="O17" s="8">
        <v>2.2882660969377064</v>
      </c>
      <c r="P17" s="8">
        <v>2.0082559339525283</v>
      </c>
      <c r="Q17" s="8">
        <v>0.60688282853671816</v>
      </c>
      <c r="R17" s="8">
        <v>0.63931503473345352</v>
      </c>
      <c r="S17" s="8">
        <v>0.26521514667760221</v>
      </c>
      <c r="T17" s="8">
        <v>0.3183434062984154</v>
      </c>
      <c r="U17" s="9">
        <v>1.0651713551035045</v>
      </c>
      <c r="V17" s="8">
        <v>0.93482864489649542</v>
      </c>
      <c r="W17" s="8">
        <v>0.97397507478336587</v>
      </c>
      <c r="X17" s="8">
        <v>1.026024925216634</v>
      </c>
      <c r="Y17" s="8">
        <v>0.90895813393553904</v>
      </c>
      <c r="Z17" s="10">
        <v>1.0910418660644607</v>
      </c>
      <c r="AA17" s="15">
        <v>2.1714545893749566E-2</v>
      </c>
      <c r="AB17" s="15">
        <v>6.1612192298727555E-4</v>
      </c>
      <c r="AC17" s="15">
        <v>5.0906042584447284E-4</v>
      </c>
      <c r="AD17" s="7">
        <v>-27.753309685045803</v>
      </c>
      <c r="AE17" s="7">
        <v>-56.310747232004445</v>
      </c>
      <c r="AF17" s="7">
        <v>-40.491194985014353</v>
      </c>
    </row>
    <row r="18" spans="1:32">
      <c r="A18" s="17" t="s">
        <v>32</v>
      </c>
      <c r="B18" s="17">
        <v>2</v>
      </c>
      <c r="C18" s="17">
        <v>424.56400000000002</v>
      </c>
      <c r="D18" s="17">
        <v>242.07499999999999</v>
      </c>
      <c r="E18" s="17">
        <v>226.26599999999999</v>
      </c>
      <c r="F18" s="17">
        <v>454.06900000000002</v>
      </c>
      <c r="G18" s="17">
        <v>235.136</v>
      </c>
      <c r="H18" s="17">
        <v>256.61799999999999</v>
      </c>
      <c r="I18" s="17">
        <v>149.96799999999999</v>
      </c>
      <c r="J18" s="17">
        <v>141.12700000000001</v>
      </c>
      <c r="K18" s="17">
        <v>79.703999999999994</v>
      </c>
      <c r="L18" s="17">
        <v>133.899</v>
      </c>
      <c r="M18" s="17">
        <v>123.729</v>
      </c>
      <c r="N18" s="17">
        <v>75.959999999999994</v>
      </c>
      <c r="O18" s="8">
        <v>1.1675327894247653</v>
      </c>
      <c r="P18" s="8">
        <v>1.3274679334512793</v>
      </c>
      <c r="Q18" s="8">
        <v>0.61317360322214187</v>
      </c>
      <c r="R18" s="8">
        <v>0.76035145617855204</v>
      </c>
      <c r="S18" s="8">
        <v>0.52518747976598412</v>
      </c>
      <c r="T18" s="8">
        <v>0.5727832944346285</v>
      </c>
      <c r="U18" s="9">
        <v>0.93589775643745987</v>
      </c>
      <c r="V18" s="8">
        <v>1.0641022435625402</v>
      </c>
      <c r="W18" s="8">
        <v>0.89284661976198099</v>
      </c>
      <c r="X18" s="8">
        <v>1.1071533802380189</v>
      </c>
      <c r="Y18" s="8">
        <v>0.95665110967703404</v>
      </c>
      <c r="Z18" s="10">
        <v>1.043348890322966</v>
      </c>
    </row>
    <row r="19" spans="1:32">
      <c r="A19" s="17" t="s">
        <v>35</v>
      </c>
      <c r="B19" s="17">
        <v>1</v>
      </c>
      <c r="C19" s="17">
        <v>275.12</v>
      </c>
      <c r="D19" s="17">
        <v>167.74100000000001</v>
      </c>
      <c r="E19" s="17">
        <v>81.59</v>
      </c>
      <c r="F19" s="17">
        <v>510.37</v>
      </c>
      <c r="G19" s="17">
        <v>226.95</v>
      </c>
      <c r="H19" s="17">
        <v>130.14599999999999</v>
      </c>
      <c r="I19" s="17">
        <v>57.5</v>
      </c>
      <c r="J19" s="17">
        <v>177.96700000000001</v>
      </c>
      <c r="K19" s="17">
        <v>40.262</v>
      </c>
      <c r="L19" s="17">
        <v>57.25</v>
      </c>
      <c r="M19" s="17">
        <v>198.96899999999999</v>
      </c>
      <c r="N19" s="17">
        <v>40.116999999999997</v>
      </c>
      <c r="O19" s="8">
        <v>1.2981024317251</v>
      </c>
      <c r="P19" s="8">
        <v>1.9960123375192775</v>
      </c>
      <c r="Q19" s="8">
        <v>0.24681204952873778</v>
      </c>
      <c r="R19" s="8">
        <v>0.39637144745538661</v>
      </c>
      <c r="S19" s="8">
        <v>0.19013295368435559</v>
      </c>
      <c r="T19" s="8">
        <v>0.19858166204924996</v>
      </c>
      <c r="U19" s="9">
        <v>0.60425731435438934</v>
      </c>
      <c r="V19" s="8">
        <v>0.92912933911138629</v>
      </c>
      <c r="W19" s="8">
        <v>0.39610411284300157</v>
      </c>
      <c r="X19" s="8">
        <v>0.63612923619570438</v>
      </c>
      <c r="Y19" s="8">
        <v>0.65163282318362126</v>
      </c>
      <c r="Z19" s="10">
        <v>0.68058864371545258</v>
      </c>
    </row>
    <row r="20" spans="1:32" ht="15.35" thickBot="1">
      <c r="A20" s="17" t="s">
        <v>35</v>
      </c>
      <c r="B20" s="17">
        <v>2</v>
      </c>
      <c r="C20" s="17">
        <v>256.29599999999999</v>
      </c>
      <c r="D20" s="17">
        <v>190.077</v>
      </c>
      <c r="E20" s="17">
        <v>114.90300000000001</v>
      </c>
      <c r="F20" s="17">
        <v>420.59699999999998</v>
      </c>
      <c r="G20" s="17">
        <v>310.072</v>
      </c>
      <c r="H20" s="17">
        <v>169.87299999999999</v>
      </c>
      <c r="I20" s="17">
        <v>135.55600000000001</v>
      </c>
      <c r="J20" s="17">
        <v>255.643</v>
      </c>
      <c r="K20" s="17">
        <v>85.406000000000006</v>
      </c>
      <c r="L20" s="17">
        <v>103.098</v>
      </c>
      <c r="M20" s="17">
        <v>123.101</v>
      </c>
      <c r="N20" s="17">
        <v>70.400000000000006</v>
      </c>
      <c r="O20" s="8">
        <v>0.72059744208925858</v>
      </c>
      <c r="P20" s="8">
        <v>0.97161304471219578</v>
      </c>
      <c r="Q20" s="8">
        <v>0.19465795440795047</v>
      </c>
      <c r="R20" s="8">
        <v>0.29660852963182738</v>
      </c>
      <c r="S20" s="8">
        <v>0.2701341179390957</v>
      </c>
      <c r="T20" s="8">
        <v>0.30527433863311976</v>
      </c>
      <c r="U20" s="12">
        <v>0.5776330527540765</v>
      </c>
      <c r="V20" s="13">
        <v>0.77884790637831569</v>
      </c>
      <c r="W20" s="13">
        <v>0.2834428874459487</v>
      </c>
      <c r="X20" s="13">
        <v>0.43189387423516784</v>
      </c>
      <c r="Y20" s="13">
        <v>0.49206067098783979</v>
      </c>
      <c r="Z20" s="14">
        <v>0.55607006271251158</v>
      </c>
    </row>
    <row r="21" spans="1:32" ht="15.35" thickBot="1"/>
    <row r="22" spans="1:32" s="1" customFormat="1" ht="46">
      <c r="A22" s="1" t="s">
        <v>0</v>
      </c>
      <c r="B22" s="1" t="s">
        <v>54</v>
      </c>
      <c r="C22" s="1" t="s">
        <v>56</v>
      </c>
      <c r="D22" s="1" t="s">
        <v>55</v>
      </c>
      <c r="E22" s="1" t="s">
        <v>57</v>
      </c>
      <c r="F22" s="1" t="s">
        <v>56</v>
      </c>
      <c r="G22" s="1" t="s">
        <v>55</v>
      </c>
      <c r="H22" s="1" t="s">
        <v>57</v>
      </c>
      <c r="I22" s="1" t="s">
        <v>56</v>
      </c>
      <c r="J22" s="1" t="s">
        <v>55</v>
      </c>
      <c r="K22" s="1" t="s">
        <v>57</v>
      </c>
      <c r="L22" s="1" t="s">
        <v>56</v>
      </c>
      <c r="M22" s="1" t="s">
        <v>55</v>
      </c>
      <c r="N22" s="1" t="s">
        <v>57</v>
      </c>
      <c r="O22" s="1" t="s">
        <v>14</v>
      </c>
      <c r="P22" s="1" t="s">
        <v>15</v>
      </c>
      <c r="Q22" s="1" t="s">
        <v>16</v>
      </c>
      <c r="R22" s="1" t="s">
        <v>17</v>
      </c>
      <c r="S22" s="1" t="s">
        <v>18</v>
      </c>
      <c r="T22" s="1" t="s">
        <v>19</v>
      </c>
      <c r="U22" s="2" t="s">
        <v>20</v>
      </c>
      <c r="V22" s="3" t="s">
        <v>21</v>
      </c>
      <c r="W22" s="3" t="s">
        <v>22</v>
      </c>
      <c r="X22" s="3" t="s">
        <v>23</v>
      </c>
      <c r="Y22" s="3" t="s">
        <v>24</v>
      </c>
      <c r="Z22" s="4" t="s">
        <v>25</v>
      </c>
      <c r="AA22" s="1" t="s">
        <v>26</v>
      </c>
      <c r="AB22" s="1" t="s">
        <v>27</v>
      </c>
      <c r="AC22" s="1" t="s">
        <v>28</v>
      </c>
      <c r="AD22" s="1" t="s">
        <v>29</v>
      </c>
      <c r="AE22" s="1" t="s">
        <v>30</v>
      </c>
      <c r="AF22" s="1" t="s">
        <v>31</v>
      </c>
    </row>
    <row r="23" spans="1:32" s="6" customFormat="1">
      <c r="A23" s="18" t="s">
        <v>32</v>
      </c>
      <c r="B23" s="6">
        <v>1</v>
      </c>
      <c r="C23" s="17">
        <v>619.64499999999998</v>
      </c>
      <c r="D23" s="17">
        <v>238.71</v>
      </c>
      <c r="E23" s="17">
        <v>193.126</v>
      </c>
      <c r="F23" s="17">
        <v>594.94100000000003</v>
      </c>
      <c r="G23" s="17">
        <v>259.69200000000001</v>
      </c>
      <c r="H23" s="17">
        <v>214.28200000000001</v>
      </c>
      <c r="I23" s="17">
        <v>71.828000000000003</v>
      </c>
      <c r="J23" s="17">
        <v>250.364</v>
      </c>
      <c r="K23" s="17">
        <v>46.762999999999998</v>
      </c>
      <c r="L23" s="17">
        <v>74.998000000000005</v>
      </c>
      <c r="M23" s="17">
        <v>333.351</v>
      </c>
      <c r="N23" s="17">
        <v>49.750999999999998</v>
      </c>
      <c r="O23" s="8">
        <v>2.2882660969377064</v>
      </c>
      <c r="P23" s="8">
        <v>2.0082559339525283</v>
      </c>
      <c r="Q23" s="8">
        <v>0.60688282853671816</v>
      </c>
      <c r="R23" s="8">
        <v>0.63931503473345352</v>
      </c>
      <c r="S23" s="8">
        <v>0.26521514667760221</v>
      </c>
      <c r="T23" s="8">
        <v>0.3183434062984154</v>
      </c>
      <c r="U23" s="9">
        <v>1.0651713551035045</v>
      </c>
      <c r="V23" s="8">
        <v>0.93482864489649542</v>
      </c>
      <c r="W23" s="8">
        <v>0.97397507478336587</v>
      </c>
      <c r="X23" s="8">
        <v>1.026024925216634</v>
      </c>
      <c r="Y23" s="8">
        <v>0.90895813393553904</v>
      </c>
      <c r="Z23" s="10">
        <v>1.0910418660644607</v>
      </c>
      <c r="AA23" s="15">
        <v>5.224927423205019E-2</v>
      </c>
      <c r="AB23" s="15">
        <v>4.5035892064492619E-3</v>
      </c>
      <c r="AC23" s="15">
        <v>4.6078448086057785E-3</v>
      </c>
      <c r="AD23" s="7">
        <v>-25.254613756536703</v>
      </c>
      <c r="AE23" s="7">
        <v>-45.621339479406785</v>
      </c>
      <c r="AF23" s="7">
        <v>-28.47366888669135</v>
      </c>
    </row>
    <row r="24" spans="1:32">
      <c r="A24" s="18" t="s">
        <v>32</v>
      </c>
      <c r="B24" s="17">
        <v>2</v>
      </c>
      <c r="C24" s="17">
        <v>424.56400000000002</v>
      </c>
      <c r="D24" s="17">
        <v>242.07499999999999</v>
      </c>
      <c r="E24" s="17">
        <v>226.26599999999999</v>
      </c>
      <c r="F24" s="17">
        <v>454.06900000000002</v>
      </c>
      <c r="G24" s="17">
        <v>235.136</v>
      </c>
      <c r="H24" s="17">
        <v>256.61799999999999</v>
      </c>
      <c r="I24" s="17">
        <v>149.96799999999999</v>
      </c>
      <c r="J24" s="17">
        <v>141.12700000000001</v>
      </c>
      <c r="K24" s="17">
        <v>79.703999999999994</v>
      </c>
      <c r="L24" s="17">
        <v>133.899</v>
      </c>
      <c r="M24" s="17">
        <v>123.729</v>
      </c>
      <c r="N24" s="17">
        <v>75.959999999999994</v>
      </c>
      <c r="O24" s="8">
        <v>1.1675327894247653</v>
      </c>
      <c r="P24" s="8">
        <v>1.3274679334512793</v>
      </c>
      <c r="Q24" s="8">
        <v>0.61317360322214187</v>
      </c>
      <c r="R24" s="8">
        <v>0.76035145617855204</v>
      </c>
      <c r="S24" s="8">
        <v>0.52518747976598412</v>
      </c>
      <c r="T24" s="8">
        <v>0.5727832944346285</v>
      </c>
      <c r="U24" s="9">
        <v>0.93589775643745987</v>
      </c>
      <c r="V24" s="8">
        <v>1.0641022435625402</v>
      </c>
      <c r="W24" s="8">
        <v>0.89284661976198099</v>
      </c>
      <c r="X24" s="8">
        <v>1.1071533802380189</v>
      </c>
      <c r="Y24" s="8">
        <v>0.95665110967703404</v>
      </c>
      <c r="Z24" s="10">
        <v>1.043348890322966</v>
      </c>
    </row>
    <row r="25" spans="1:32">
      <c r="A25" s="17" t="s">
        <v>36</v>
      </c>
      <c r="B25" s="17">
        <v>1</v>
      </c>
      <c r="C25" s="17">
        <v>275.66000000000003</v>
      </c>
      <c r="D25" s="17">
        <v>136.12899999999999</v>
      </c>
      <c r="E25" s="17">
        <v>92.088999999999999</v>
      </c>
      <c r="F25" s="17">
        <v>397.11500000000001</v>
      </c>
      <c r="G25" s="17">
        <v>167.18299999999999</v>
      </c>
      <c r="H25" s="17">
        <v>110.492</v>
      </c>
      <c r="I25" s="17">
        <v>48.003</v>
      </c>
      <c r="J25" s="17">
        <v>90.227000000000004</v>
      </c>
      <c r="K25" s="17">
        <v>36.01</v>
      </c>
      <c r="L25" s="17">
        <v>46.478999999999999</v>
      </c>
      <c r="M25" s="17">
        <v>95.744</v>
      </c>
      <c r="N25" s="17">
        <v>34.994999999999997</v>
      </c>
      <c r="O25" s="8">
        <v>1.6779598762938099</v>
      </c>
      <c r="P25" s="8">
        <v>2.0927606275757706</v>
      </c>
      <c r="Q25" s="8">
        <v>0.41568291840827454</v>
      </c>
      <c r="R25" s="8">
        <v>0.44854740015432198</v>
      </c>
      <c r="S25" s="8">
        <v>0.24773114320612555</v>
      </c>
      <c r="T25" s="8">
        <v>0.21433287412039764</v>
      </c>
      <c r="U25" s="9">
        <v>0.78107821360158991</v>
      </c>
      <c r="V25" s="8">
        <v>0.97416496995927326</v>
      </c>
      <c r="W25" s="8">
        <v>0.6671218602758201</v>
      </c>
      <c r="X25" s="8">
        <v>0.71986546177712118</v>
      </c>
      <c r="Y25" s="8">
        <v>0.84903611451756578</v>
      </c>
      <c r="Z25" s="10">
        <v>0.73457195692650923</v>
      </c>
    </row>
    <row r="26" spans="1:32" ht="15.35" thickBot="1">
      <c r="A26" s="17" t="s">
        <v>36</v>
      </c>
      <c r="B26" s="17">
        <v>2</v>
      </c>
      <c r="C26" s="17">
        <v>230.768</v>
      </c>
      <c r="D26" s="17">
        <v>145.80600000000001</v>
      </c>
      <c r="E26" s="17">
        <v>121.67</v>
      </c>
      <c r="F26" s="17">
        <v>308.70600000000002</v>
      </c>
      <c r="G26" s="17">
        <v>183.69</v>
      </c>
      <c r="H26" s="17">
        <v>150.07900000000001</v>
      </c>
      <c r="I26" s="17">
        <v>128.999</v>
      </c>
      <c r="J26" s="17">
        <v>248.524</v>
      </c>
      <c r="K26" s="17">
        <v>82.655000000000001</v>
      </c>
      <c r="L26" s="17">
        <v>151.13499999999999</v>
      </c>
      <c r="M26" s="17">
        <v>253.48699999999999</v>
      </c>
      <c r="N26" s="17">
        <v>97.831999999999994</v>
      </c>
      <c r="O26" s="8">
        <v>0.62206630728502244</v>
      </c>
      <c r="P26" s="8">
        <v>0.91806304099297742</v>
      </c>
      <c r="Q26" s="8">
        <v>0.21553639767910787</v>
      </c>
      <c r="R26" s="8">
        <v>0.32574173879906371</v>
      </c>
      <c r="S26" s="8">
        <v>0.34648460325685504</v>
      </c>
      <c r="T26" s="8">
        <v>0.35481412959042691</v>
      </c>
      <c r="U26" s="12">
        <v>0.49865020204719812</v>
      </c>
      <c r="V26" s="13">
        <v>0.73592206413047057</v>
      </c>
      <c r="W26" s="13">
        <v>0.31384414314676168</v>
      </c>
      <c r="X26" s="13">
        <v>0.47431495562402565</v>
      </c>
      <c r="Y26" s="13">
        <v>0.63113629506052427</v>
      </c>
      <c r="Z26" s="14">
        <v>0.64630887802774617</v>
      </c>
    </row>
    <row r="27" spans="1:32" ht="15.35" thickBot="1"/>
    <row r="28" spans="1:32" s="1" customFormat="1" ht="46">
      <c r="A28" s="1" t="s">
        <v>0</v>
      </c>
      <c r="B28" s="1" t="s">
        <v>54</v>
      </c>
      <c r="C28" s="1" t="s">
        <v>56</v>
      </c>
      <c r="D28" s="1" t="s">
        <v>55</v>
      </c>
      <c r="E28" s="1" t="s">
        <v>57</v>
      </c>
      <c r="F28" s="1" t="s">
        <v>56</v>
      </c>
      <c r="G28" s="1" t="s">
        <v>55</v>
      </c>
      <c r="H28" s="1" t="s">
        <v>57</v>
      </c>
      <c r="I28" s="1" t="s">
        <v>56</v>
      </c>
      <c r="J28" s="1" t="s">
        <v>55</v>
      </c>
      <c r="K28" s="1" t="s">
        <v>57</v>
      </c>
      <c r="L28" s="1" t="s">
        <v>56</v>
      </c>
      <c r="M28" s="1" t="s">
        <v>55</v>
      </c>
      <c r="N28" s="1" t="s">
        <v>57</v>
      </c>
      <c r="O28" s="1" t="s">
        <v>14</v>
      </c>
      <c r="P28" s="1" t="s">
        <v>15</v>
      </c>
      <c r="Q28" s="1" t="s">
        <v>16</v>
      </c>
      <c r="R28" s="1" t="s">
        <v>17</v>
      </c>
      <c r="S28" s="1" t="s">
        <v>18</v>
      </c>
      <c r="T28" s="1" t="s">
        <v>19</v>
      </c>
      <c r="U28" s="2" t="s">
        <v>20</v>
      </c>
      <c r="V28" s="3" t="s">
        <v>21</v>
      </c>
      <c r="W28" s="3" t="s">
        <v>22</v>
      </c>
      <c r="X28" s="3" t="s">
        <v>23</v>
      </c>
      <c r="Y28" s="3" t="s">
        <v>24</v>
      </c>
      <c r="Z28" s="4" t="s">
        <v>25</v>
      </c>
      <c r="AA28" s="1" t="s">
        <v>26</v>
      </c>
      <c r="AB28" s="1" t="s">
        <v>27</v>
      </c>
      <c r="AC28" s="1" t="s">
        <v>28</v>
      </c>
      <c r="AD28" s="1" t="s">
        <v>29</v>
      </c>
      <c r="AE28" s="1" t="s">
        <v>30</v>
      </c>
      <c r="AF28" s="1" t="s">
        <v>31</v>
      </c>
    </row>
    <row r="29" spans="1:32" s="6" customFormat="1">
      <c r="A29" s="18" t="s">
        <v>32</v>
      </c>
      <c r="B29" s="6">
        <v>1</v>
      </c>
      <c r="C29" s="17">
        <v>619.64499999999998</v>
      </c>
      <c r="D29" s="17">
        <v>238.71</v>
      </c>
      <c r="E29" s="17">
        <v>193.126</v>
      </c>
      <c r="F29" s="17">
        <v>594.94100000000003</v>
      </c>
      <c r="G29" s="17">
        <v>259.69200000000001</v>
      </c>
      <c r="H29" s="17">
        <v>214.28200000000001</v>
      </c>
      <c r="I29" s="17">
        <v>71.828000000000003</v>
      </c>
      <c r="J29" s="17">
        <v>250.364</v>
      </c>
      <c r="K29" s="17">
        <v>46.762999999999998</v>
      </c>
      <c r="L29" s="17">
        <v>74.998000000000005</v>
      </c>
      <c r="M29" s="17">
        <v>333.351</v>
      </c>
      <c r="N29" s="17">
        <v>49.750999999999998</v>
      </c>
      <c r="O29" s="8">
        <v>2.2882660969377064</v>
      </c>
      <c r="P29" s="8">
        <v>2.0082559339525283</v>
      </c>
      <c r="Q29" s="8">
        <v>0.60688282853671816</v>
      </c>
      <c r="R29" s="8">
        <v>0.63931503473345352</v>
      </c>
      <c r="S29" s="8">
        <v>0.26521514667760221</v>
      </c>
      <c r="T29" s="8">
        <v>0.3183434062984154</v>
      </c>
      <c r="U29" s="9">
        <v>1.0651713551035045</v>
      </c>
      <c r="V29" s="8">
        <v>0.93482864489649542</v>
      </c>
      <c r="W29" s="8">
        <v>0.97397507478336587</v>
      </c>
      <c r="X29" s="8">
        <v>1.026024925216634</v>
      </c>
      <c r="Y29" s="8">
        <v>0.90895813393553904</v>
      </c>
      <c r="Z29" s="10">
        <v>1.0910418660644607</v>
      </c>
      <c r="AA29" s="15">
        <v>3.6443856679700001E-2</v>
      </c>
      <c r="AB29" s="15">
        <v>1.4080266734821068E-3</v>
      </c>
      <c r="AC29" s="15">
        <v>1.9703532388115879E-2</v>
      </c>
      <c r="AD29" s="7">
        <v>-40.857075993013581</v>
      </c>
      <c r="AE29" s="7">
        <v>-58.380614966556067</v>
      </c>
      <c r="AF29" s="7">
        <v>-25.09615200287675</v>
      </c>
    </row>
    <row r="30" spans="1:32">
      <c r="A30" s="18" t="s">
        <v>32</v>
      </c>
      <c r="B30" s="17">
        <v>2</v>
      </c>
      <c r="C30" s="17">
        <v>424.56400000000002</v>
      </c>
      <c r="D30" s="17">
        <v>242.07499999999999</v>
      </c>
      <c r="E30" s="17">
        <v>226.26599999999999</v>
      </c>
      <c r="F30" s="17">
        <v>454.06900000000002</v>
      </c>
      <c r="G30" s="17">
        <v>235.136</v>
      </c>
      <c r="H30" s="17">
        <v>256.61799999999999</v>
      </c>
      <c r="I30" s="17">
        <v>149.96799999999999</v>
      </c>
      <c r="J30" s="17">
        <v>141.12700000000001</v>
      </c>
      <c r="K30" s="17">
        <v>79.703999999999994</v>
      </c>
      <c r="L30" s="17">
        <v>133.899</v>
      </c>
      <c r="M30" s="17">
        <v>123.729</v>
      </c>
      <c r="N30" s="17">
        <v>75.959999999999994</v>
      </c>
      <c r="O30" s="8">
        <v>1.1675327894247653</v>
      </c>
      <c r="P30" s="8">
        <v>1.3274679334512793</v>
      </c>
      <c r="Q30" s="8">
        <v>0.61317360322214187</v>
      </c>
      <c r="R30" s="8">
        <v>0.76035145617855204</v>
      </c>
      <c r="S30" s="8">
        <v>0.52518747976598412</v>
      </c>
      <c r="T30" s="8">
        <v>0.5727832944346285</v>
      </c>
      <c r="U30" s="9">
        <v>0.93589775643745987</v>
      </c>
      <c r="V30" s="8">
        <v>1.0641022435625402</v>
      </c>
      <c r="W30" s="8">
        <v>0.89284661976198099</v>
      </c>
      <c r="X30" s="8">
        <v>1.1071533802380189</v>
      </c>
      <c r="Y30" s="8">
        <v>0.95665110967703404</v>
      </c>
      <c r="Z30" s="10">
        <v>1.043348890322966</v>
      </c>
    </row>
    <row r="31" spans="1:32">
      <c r="A31" s="17" t="s">
        <v>37</v>
      </c>
      <c r="B31" s="17">
        <v>1</v>
      </c>
      <c r="C31" s="17">
        <v>524.77499999999998</v>
      </c>
      <c r="D31" s="17">
        <v>300.37799999999999</v>
      </c>
      <c r="E31" s="17">
        <v>124.336</v>
      </c>
      <c r="F31" s="17">
        <v>773.86900000000003</v>
      </c>
      <c r="G31" s="17">
        <v>432.00700000000001</v>
      </c>
      <c r="H31" s="17">
        <v>192.345</v>
      </c>
      <c r="I31" s="17">
        <v>48.634999999999998</v>
      </c>
      <c r="J31" s="17">
        <v>129.32599999999999</v>
      </c>
      <c r="K31" s="17">
        <v>37.381999999999998</v>
      </c>
      <c r="L31" s="17">
        <v>50.436999999999998</v>
      </c>
      <c r="M31" s="17">
        <v>302.87799999999999</v>
      </c>
      <c r="N31" s="17">
        <v>38.600999999999999</v>
      </c>
      <c r="O31" s="8">
        <v>1.5821365079999201</v>
      </c>
      <c r="P31" s="8">
        <v>1.6766695910019978</v>
      </c>
      <c r="Q31" s="8">
        <v>0.28745280946008028</v>
      </c>
      <c r="R31" s="8">
        <v>0.35729397903274712</v>
      </c>
      <c r="S31" s="8">
        <v>0.18168647775119467</v>
      </c>
      <c r="T31" s="8">
        <v>0.21309742894497419</v>
      </c>
      <c r="U31" s="9">
        <v>0.73647312715959845</v>
      </c>
      <c r="V31" s="8">
        <v>0.78047759510945347</v>
      </c>
      <c r="W31" s="8">
        <v>0.4613277199910612</v>
      </c>
      <c r="X31" s="8">
        <v>0.5734145267994043</v>
      </c>
      <c r="Y31" s="8">
        <v>0.62268465374942894</v>
      </c>
      <c r="Z31" s="10">
        <v>0.73033777967343683</v>
      </c>
    </row>
    <row r="32" spans="1:32" ht="15.35" thickBot="1">
      <c r="A32" s="17" t="s">
        <v>37</v>
      </c>
      <c r="B32" s="17">
        <v>2</v>
      </c>
      <c r="C32" s="17">
        <v>149.28399999999999</v>
      </c>
      <c r="D32" s="17">
        <v>129.62</v>
      </c>
      <c r="E32" s="17">
        <v>81.486999999999995</v>
      </c>
      <c r="F32" s="17">
        <v>389.74099999999999</v>
      </c>
      <c r="G32" s="17">
        <v>304.44499999999999</v>
      </c>
      <c r="H32" s="17">
        <v>170.88200000000001</v>
      </c>
      <c r="I32" s="17">
        <v>120.63200000000001</v>
      </c>
      <c r="J32" s="17">
        <v>173.97</v>
      </c>
      <c r="K32" s="17">
        <v>71.998000000000005</v>
      </c>
      <c r="L32" s="17">
        <v>129.02199999999999</v>
      </c>
      <c r="M32" s="17">
        <v>177.756</v>
      </c>
      <c r="N32" s="17">
        <v>65.692999999999998</v>
      </c>
      <c r="O32" s="8">
        <v>0.18868230211387127</v>
      </c>
      <c r="P32" s="8">
        <v>0.87015388658049897</v>
      </c>
      <c r="Q32" s="8">
        <v>9.7527387748804137E-2</v>
      </c>
      <c r="R32" s="8">
        <v>0.33515577526318385</v>
      </c>
      <c r="S32" s="8">
        <v>0.51688678088072937</v>
      </c>
      <c r="T32" s="8">
        <v>0.38516839427134847</v>
      </c>
      <c r="U32" s="12">
        <v>0.15124829454668282</v>
      </c>
      <c r="V32" s="13">
        <v>0.69751794346372187</v>
      </c>
      <c r="W32" s="13">
        <v>0.142010350785093</v>
      </c>
      <c r="X32" s="13">
        <v>0.48802280376219903</v>
      </c>
      <c r="Y32" s="13">
        <v>0.94153103712082575</v>
      </c>
      <c r="Z32" s="14">
        <v>0.70160044934123811</v>
      </c>
    </row>
    <row r="33" spans="1:32" ht="15.35" thickBot="1"/>
    <row r="34" spans="1:32" s="1" customFormat="1" ht="46">
      <c r="A34" s="1" t="s">
        <v>0</v>
      </c>
      <c r="B34" s="1" t="s">
        <v>54</v>
      </c>
      <c r="C34" s="1" t="s">
        <v>56</v>
      </c>
      <c r="D34" s="1" t="s">
        <v>55</v>
      </c>
      <c r="E34" s="1" t="s">
        <v>57</v>
      </c>
      <c r="F34" s="1" t="s">
        <v>56</v>
      </c>
      <c r="G34" s="1" t="s">
        <v>55</v>
      </c>
      <c r="H34" s="1" t="s">
        <v>57</v>
      </c>
      <c r="I34" s="1" t="s">
        <v>56</v>
      </c>
      <c r="J34" s="1" t="s">
        <v>55</v>
      </c>
      <c r="K34" s="1" t="s">
        <v>57</v>
      </c>
      <c r="L34" s="1" t="s">
        <v>56</v>
      </c>
      <c r="M34" s="1" t="s">
        <v>55</v>
      </c>
      <c r="N34" s="1" t="s">
        <v>57</v>
      </c>
      <c r="O34" s="1" t="s">
        <v>14</v>
      </c>
      <c r="P34" s="1" t="s">
        <v>15</v>
      </c>
      <c r="Q34" s="1" t="s">
        <v>16</v>
      </c>
      <c r="R34" s="1" t="s">
        <v>17</v>
      </c>
      <c r="S34" s="1" t="s">
        <v>18</v>
      </c>
      <c r="T34" s="1" t="s">
        <v>19</v>
      </c>
      <c r="U34" s="2" t="s">
        <v>20</v>
      </c>
      <c r="V34" s="3" t="s">
        <v>21</v>
      </c>
      <c r="W34" s="3" t="s">
        <v>22</v>
      </c>
      <c r="X34" s="3" t="s">
        <v>23</v>
      </c>
      <c r="Y34" s="3" t="s">
        <v>24</v>
      </c>
      <c r="Z34" s="4" t="s">
        <v>25</v>
      </c>
      <c r="AA34" s="1" t="s">
        <v>26</v>
      </c>
      <c r="AB34" s="1" t="s">
        <v>27</v>
      </c>
      <c r="AC34" s="1" t="s">
        <v>28</v>
      </c>
      <c r="AD34" s="1" t="s">
        <v>29</v>
      </c>
      <c r="AE34" s="1" t="s">
        <v>30</v>
      </c>
      <c r="AF34" s="1" t="s">
        <v>31</v>
      </c>
    </row>
    <row r="35" spans="1:32" s="6" customFormat="1">
      <c r="A35" s="18" t="s">
        <v>32</v>
      </c>
      <c r="B35" s="6">
        <v>1</v>
      </c>
      <c r="C35" s="17">
        <v>619.64499999999998</v>
      </c>
      <c r="D35" s="17">
        <v>238.71</v>
      </c>
      <c r="E35" s="17">
        <v>193.126</v>
      </c>
      <c r="F35" s="17">
        <v>594.94100000000003</v>
      </c>
      <c r="G35" s="17">
        <v>259.69200000000001</v>
      </c>
      <c r="H35" s="17">
        <v>214.28200000000001</v>
      </c>
      <c r="I35" s="17">
        <v>71.828000000000003</v>
      </c>
      <c r="J35" s="17">
        <v>250.364</v>
      </c>
      <c r="K35" s="17">
        <v>46.762999999999998</v>
      </c>
      <c r="L35" s="17">
        <v>74.998000000000005</v>
      </c>
      <c r="M35" s="17">
        <v>333.351</v>
      </c>
      <c r="N35" s="17">
        <v>49.750999999999998</v>
      </c>
      <c r="O35" s="8">
        <v>2.2882660969377064</v>
      </c>
      <c r="P35" s="8">
        <v>2.0082559339525283</v>
      </c>
      <c r="Q35" s="8">
        <v>0.60688282853671816</v>
      </c>
      <c r="R35" s="8">
        <v>0.63931503473345352</v>
      </c>
      <c r="S35" s="8">
        <v>0.26521514667760221</v>
      </c>
      <c r="T35" s="8">
        <v>0.3183434062984154</v>
      </c>
      <c r="U35" s="9">
        <v>1.0651713551035045</v>
      </c>
      <c r="V35" s="8">
        <v>0.93482864489649542</v>
      </c>
      <c r="W35" s="8">
        <v>0.97397507478336587</v>
      </c>
      <c r="X35" s="8">
        <v>1.026024925216634</v>
      </c>
      <c r="Y35" s="8">
        <v>0.90895813393553904</v>
      </c>
      <c r="Z35" s="10">
        <v>1.0910418660644607</v>
      </c>
      <c r="AA35" s="25">
        <v>3.7410704701484839E-3</v>
      </c>
      <c r="AB35" s="25">
        <v>2.162553713575863E-2</v>
      </c>
      <c r="AC35" s="25">
        <v>1.0577528519338981E-2</v>
      </c>
      <c r="AD35" s="26">
        <v>-73.085602500396973</v>
      </c>
      <c r="AE35" s="26">
        <v>-58.30015601905324</v>
      </c>
      <c r="AF35" s="26">
        <v>69.05831179618464</v>
      </c>
    </row>
    <row r="36" spans="1:32">
      <c r="A36" s="18" t="s">
        <v>32</v>
      </c>
      <c r="B36" s="17">
        <v>2</v>
      </c>
      <c r="C36" s="17">
        <v>424.56400000000002</v>
      </c>
      <c r="D36" s="17">
        <v>242.07499999999999</v>
      </c>
      <c r="E36" s="17">
        <v>226.26599999999999</v>
      </c>
      <c r="F36" s="17">
        <v>454.06900000000002</v>
      </c>
      <c r="G36" s="17">
        <v>235.136</v>
      </c>
      <c r="H36" s="17">
        <v>256.61799999999999</v>
      </c>
      <c r="I36" s="17">
        <v>149.96799999999999</v>
      </c>
      <c r="J36" s="17">
        <v>141.12700000000001</v>
      </c>
      <c r="K36" s="17">
        <v>79.703999999999994</v>
      </c>
      <c r="L36" s="17">
        <v>133.899</v>
      </c>
      <c r="M36" s="17">
        <v>123.729</v>
      </c>
      <c r="N36" s="17">
        <v>75.959999999999994</v>
      </c>
      <c r="O36" s="8">
        <v>1.1675327894247653</v>
      </c>
      <c r="P36" s="8">
        <v>1.3274679334512793</v>
      </c>
      <c r="Q36" s="8">
        <v>0.61317360322214187</v>
      </c>
      <c r="R36" s="8">
        <v>0.76035145617855204</v>
      </c>
      <c r="S36" s="8">
        <v>0.52518747976598412</v>
      </c>
      <c r="T36" s="8">
        <v>0.5727832944346285</v>
      </c>
      <c r="U36" s="9">
        <v>0.93589775643745987</v>
      </c>
      <c r="V36" s="8">
        <v>1.0641022435625402</v>
      </c>
      <c r="W36" s="8">
        <v>0.89284661976198099</v>
      </c>
      <c r="X36" s="8">
        <v>1.1071533802380189</v>
      </c>
      <c r="Y36" s="8">
        <v>0.95665110967703404</v>
      </c>
      <c r="Z36" s="10">
        <v>1.043348890322966</v>
      </c>
    </row>
    <row r="37" spans="1:32">
      <c r="A37" s="17" t="s">
        <v>38</v>
      </c>
      <c r="B37" s="17">
        <v>1</v>
      </c>
      <c r="C37" s="20">
        <v>142.71600000000001</v>
      </c>
      <c r="D37" s="20">
        <v>96.347999999999999</v>
      </c>
      <c r="E37" s="20">
        <v>92.518000000000001</v>
      </c>
      <c r="F37" s="17">
        <v>152.11799999999999</v>
      </c>
      <c r="G37" s="17">
        <v>104.96899999999999</v>
      </c>
      <c r="H37" s="17">
        <v>82.59</v>
      </c>
      <c r="I37" s="17">
        <v>52.296999999999997</v>
      </c>
      <c r="J37" s="17">
        <v>72.515000000000001</v>
      </c>
      <c r="K37" s="17">
        <v>40.338000000000001</v>
      </c>
      <c r="L37" s="17">
        <v>51.896999999999998</v>
      </c>
      <c r="M37" s="17">
        <v>85.582999999999998</v>
      </c>
      <c r="N37" s="17">
        <v>39.451000000000001</v>
      </c>
      <c r="O37" s="8">
        <v>0.9405384647320133</v>
      </c>
      <c r="P37" s="8">
        <v>0.95286227362364129</v>
      </c>
      <c r="Q37" s="8">
        <v>0.54618155021380832</v>
      </c>
      <c r="R37" s="8">
        <v>0.40674389581686027</v>
      </c>
      <c r="S37" s="8">
        <v>0.58071155055782997</v>
      </c>
      <c r="T37" s="8">
        <v>0.4268653582747623</v>
      </c>
      <c r="U37" s="21"/>
      <c r="V37" s="8">
        <v>0.44355051214584801</v>
      </c>
      <c r="W37" s="22"/>
      <c r="X37" s="8">
        <v>0.65277578754551191</v>
      </c>
      <c r="Y37" s="22"/>
      <c r="Z37" s="10">
        <v>1.4629735305835028</v>
      </c>
    </row>
    <row r="38" spans="1:32" ht="15.35" thickBot="1">
      <c r="A38" s="17" t="s">
        <v>38</v>
      </c>
      <c r="B38" s="17">
        <v>2</v>
      </c>
      <c r="C38" s="17">
        <v>118.661</v>
      </c>
      <c r="D38" s="17">
        <v>94.644000000000005</v>
      </c>
      <c r="E38" s="17">
        <v>85.534999999999997</v>
      </c>
      <c r="F38" s="20">
        <v>114.111</v>
      </c>
      <c r="G38" s="20">
        <v>81.251999999999995</v>
      </c>
      <c r="H38" s="20">
        <v>81.864999999999995</v>
      </c>
      <c r="I38" s="17">
        <v>113.873</v>
      </c>
      <c r="J38" s="17">
        <v>145.34100000000001</v>
      </c>
      <c r="K38" s="17">
        <v>77.012</v>
      </c>
      <c r="L38" s="17">
        <v>101.078</v>
      </c>
      <c r="M38" s="17">
        <v>90.344999999999999</v>
      </c>
      <c r="N38" s="17">
        <v>70.5</v>
      </c>
      <c r="O38" s="8">
        <v>0.11818498795486232</v>
      </c>
      <c r="P38" s="8">
        <v>8.1665682075518067E-2</v>
      </c>
      <c r="Q38" s="8">
        <v>0.1244558556274037</v>
      </c>
      <c r="R38" s="8">
        <v>9.9800620292423509E-2</v>
      </c>
      <c r="S38" s="8">
        <v>1.053059764874168</v>
      </c>
      <c r="T38" s="8">
        <v>1.2220631452038284</v>
      </c>
      <c r="U38" s="12">
        <v>9.4737437846212552E-2</v>
      </c>
      <c r="V38" s="23"/>
      <c r="W38" s="13">
        <v>0.18122109207342332</v>
      </c>
      <c r="X38" s="23"/>
      <c r="Y38" s="13">
        <v>1.9181927053401899</v>
      </c>
      <c r="Z38" s="24"/>
    </row>
    <row r="39" spans="1:32" ht="15.35" thickBot="1"/>
    <row r="40" spans="1:32" s="1" customFormat="1" ht="46">
      <c r="A40" s="1" t="s">
        <v>0</v>
      </c>
      <c r="B40" s="1" t="s">
        <v>54</v>
      </c>
      <c r="C40" s="1" t="s">
        <v>56</v>
      </c>
      <c r="D40" s="1" t="s">
        <v>55</v>
      </c>
      <c r="E40" s="1" t="s">
        <v>57</v>
      </c>
      <c r="F40" s="1" t="s">
        <v>56</v>
      </c>
      <c r="G40" s="1" t="s">
        <v>55</v>
      </c>
      <c r="H40" s="1" t="s">
        <v>57</v>
      </c>
      <c r="I40" s="1" t="s">
        <v>56</v>
      </c>
      <c r="J40" s="1" t="s">
        <v>55</v>
      </c>
      <c r="K40" s="1" t="s">
        <v>57</v>
      </c>
      <c r="L40" s="1" t="s">
        <v>56</v>
      </c>
      <c r="M40" s="1" t="s">
        <v>55</v>
      </c>
      <c r="N40" s="1" t="s">
        <v>57</v>
      </c>
      <c r="O40" s="1" t="s">
        <v>14</v>
      </c>
      <c r="P40" s="1" t="s">
        <v>15</v>
      </c>
      <c r="Q40" s="1" t="s">
        <v>16</v>
      </c>
      <c r="R40" s="1" t="s">
        <v>17</v>
      </c>
      <c r="S40" s="1" t="s">
        <v>18</v>
      </c>
      <c r="T40" s="1" t="s">
        <v>19</v>
      </c>
      <c r="U40" s="2" t="s">
        <v>20</v>
      </c>
      <c r="V40" s="3" t="s">
        <v>21</v>
      </c>
      <c r="W40" s="3" t="s">
        <v>22</v>
      </c>
      <c r="X40" s="3" t="s">
        <v>23</v>
      </c>
      <c r="Y40" s="3" t="s">
        <v>24</v>
      </c>
      <c r="Z40" s="4" t="s">
        <v>25</v>
      </c>
      <c r="AA40" s="1" t="s">
        <v>26</v>
      </c>
      <c r="AB40" s="1" t="s">
        <v>27</v>
      </c>
      <c r="AC40" s="1" t="s">
        <v>28</v>
      </c>
      <c r="AD40" s="1" t="s">
        <v>29</v>
      </c>
      <c r="AE40" s="1" t="s">
        <v>30</v>
      </c>
      <c r="AF40" s="1" t="s">
        <v>31</v>
      </c>
    </row>
    <row r="41" spans="1:32" s="6" customFormat="1">
      <c r="A41" s="18" t="s">
        <v>32</v>
      </c>
      <c r="B41" s="6">
        <v>1</v>
      </c>
      <c r="C41" s="17">
        <v>619.64499999999998</v>
      </c>
      <c r="D41" s="17">
        <v>238.71</v>
      </c>
      <c r="E41" s="17">
        <v>193.126</v>
      </c>
      <c r="F41" s="17">
        <v>594.94100000000003</v>
      </c>
      <c r="G41" s="17">
        <v>259.69200000000001</v>
      </c>
      <c r="H41" s="17">
        <v>214.28200000000001</v>
      </c>
      <c r="I41" s="17">
        <v>71.828000000000003</v>
      </c>
      <c r="J41" s="17">
        <v>250.364</v>
      </c>
      <c r="K41" s="17">
        <v>46.762999999999998</v>
      </c>
      <c r="L41" s="17">
        <v>74.998000000000005</v>
      </c>
      <c r="M41" s="17">
        <v>333.351</v>
      </c>
      <c r="N41" s="17">
        <v>49.750999999999998</v>
      </c>
      <c r="O41" s="8">
        <v>2.2882660969377064</v>
      </c>
      <c r="P41" s="8">
        <v>2.0082559339525283</v>
      </c>
      <c r="Q41" s="8">
        <v>0.60688282853671816</v>
      </c>
      <c r="R41" s="8">
        <v>0.63931503473345352</v>
      </c>
      <c r="S41" s="8">
        <v>0.26521514667760221</v>
      </c>
      <c r="T41" s="8">
        <v>0.3183434062984154</v>
      </c>
      <c r="U41" s="9">
        <v>1.0651713551035045</v>
      </c>
      <c r="V41" s="8">
        <v>0.93482864489649542</v>
      </c>
      <c r="W41" s="8">
        <v>0.97397507478336587</v>
      </c>
      <c r="X41" s="8">
        <v>1.026024925216634</v>
      </c>
      <c r="Y41" s="8">
        <v>0.90895813393553904</v>
      </c>
      <c r="Z41" s="10">
        <v>1.0910418660644607</v>
      </c>
      <c r="AA41" s="15">
        <v>0.79065575728997639</v>
      </c>
      <c r="AB41" s="15">
        <v>3.2749723128887756E-2</v>
      </c>
      <c r="AC41" s="15">
        <v>4.7809685094768608E-4</v>
      </c>
      <c r="AD41" s="7">
        <v>-6.3542786507940878</v>
      </c>
      <c r="AE41" s="7">
        <v>-37.80920846244824</v>
      </c>
      <c r="AF41" s="7">
        <v>-32.413019502258578</v>
      </c>
    </row>
    <row r="42" spans="1:32">
      <c r="A42" s="18" t="s">
        <v>32</v>
      </c>
      <c r="B42" s="17">
        <v>2</v>
      </c>
      <c r="C42" s="17">
        <v>424.56400000000002</v>
      </c>
      <c r="D42" s="17">
        <v>242.07499999999999</v>
      </c>
      <c r="E42" s="17">
        <v>226.26599999999999</v>
      </c>
      <c r="F42" s="17">
        <v>454.06900000000002</v>
      </c>
      <c r="G42" s="17">
        <v>235.136</v>
      </c>
      <c r="H42" s="17">
        <v>256.61799999999999</v>
      </c>
      <c r="I42" s="17">
        <v>149.96799999999999</v>
      </c>
      <c r="J42" s="17">
        <v>141.12700000000001</v>
      </c>
      <c r="K42" s="17">
        <v>79.703999999999994</v>
      </c>
      <c r="L42" s="17">
        <v>133.899</v>
      </c>
      <c r="M42" s="17">
        <v>123.729</v>
      </c>
      <c r="N42" s="17">
        <v>75.959999999999994</v>
      </c>
      <c r="O42" s="8">
        <v>1.1675327894247653</v>
      </c>
      <c r="P42" s="8">
        <v>1.3274679334512793</v>
      </c>
      <c r="Q42" s="8">
        <v>0.61317360322214187</v>
      </c>
      <c r="R42" s="8">
        <v>0.76035145617855204</v>
      </c>
      <c r="S42" s="8">
        <v>0.52518747976598412</v>
      </c>
      <c r="T42" s="8">
        <v>0.5727832944346285</v>
      </c>
      <c r="U42" s="9">
        <v>0.93589775643745987</v>
      </c>
      <c r="V42" s="8">
        <v>1.0641022435625402</v>
      </c>
      <c r="W42" s="8">
        <v>0.89284661976198099</v>
      </c>
      <c r="X42" s="8">
        <v>1.1071533802380189</v>
      </c>
      <c r="Y42" s="8">
        <v>0.95665110967703404</v>
      </c>
      <c r="Z42" s="10">
        <v>1.043348890322966</v>
      </c>
    </row>
    <row r="43" spans="1:32">
      <c r="A43" s="17" t="s">
        <v>40</v>
      </c>
      <c r="B43" s="17">
        <v>1</v>
      </c>
      <c r="C43" s="17">
        <v>537.26700000000005</v>
      </c>
      <c r="D43" s="17">
        <v>323.37400000000002</v>
      </c>
      <c r="E43" s="17">
        <v>144.18899999999999</v>
      </c>
      <c r="F43" s="17">
        <v>853.66499999999996</v>
      </c>
      <c r="G43" s="17">
        <v>232.096</v>
      </c>
      <c r="H43" s="17">
        <v>185.42099999999999</v>
      </c>
      <c r="I43" s="17">
        <v>51.298000000000002</v>
      </c>
      <c r="J43" s="17">
        <v>197.69399999999999</v>
      </c>
      <c r="K43" s="17">
        <v>40.673999999999999</v>
      </c>
      <c r="L43" s="17">
        <v>50.563000000000002</v>
      </c>
      <c r="M43" s="17">
        <v>221.80600000000001</v>
      </c>
      <c r="N43" s="17">
        <v>39.076999999999998</v>
      </c>
      <c r="O43" s="8">
        <v>1.5039443492674118</v>
      </c>
      <c r="P43" s="8">
        <v>3.4586313422032258</v>
      </c>
      <c r="Q43" s="8">
        <v>0.32257850043602759</v>
      </c>
      <c r="R43" s="8">
        <v>0.62709180683854959</v>
      </c>
      <c r="S43" s="8">
        <v>0.21448832238583773</v>
      </c>
      <c r="T43" s="8">
        <v>0.18131212748424294</v>
      </c>
      <c r="U43" s="9">
        <v>0.70007524153474254</v>
      </c>
      <c r="V43" s="8">
        <v>1.6099679309623376</v>
      </c>
      <c r="W43" s="8">
        <v>0.51770029454157973</v>
      </c>
      <c r="X43" s="8">
        <v>1.0064080918787421</v>
      </c>
      <c r="Y43" s="8">
        <v>0.73510471671435684</v>
      </c>
      <c r="Z43" s="10">
        <v>0.62140166247102979</v>
      </c>
    </row>
    <row r="44" spans="1:32" ht="15.35" thickBot="1">
      <c r="A44" s="17" t="s">
        <v>40</v>
      </c>
      <c r="B44" s="17">
        <v>2</v>
      </c>
      <c r="C44" s="17">
        <v>352.279</v>
      </c>
      <c r="D44" s="17">
        <v>276.00799999999998</v>
      </c>
      <c r="E44" s="17">
        <v>158.82</v>
      </c>
      <c r="F44" s="17">
        <v>386.43799999999999</v>
      </c>
      <c r="G44" s="17">
        <v>268.87099999999998</v>
      </c>
      <c r="H44" s="17">
        <v>169.697</v>
      </c>
      <c r="I44" s="17">
        <v>134.292</v>
      </c>
      <c r="J44" s="17">
        <v>346.01799999999997</v>
      </c>
      <c r="K44" s="17">
        <v>78.558000000000007</v>
      </c>
      <c r="L44" s="17">
        <v>116.97799999999999</v>
      </c>
      <c r="M44" s="17">
        <v>282.35500000000002</v>
      </c>
      <c r="N44" s="17">
        <v>69.855999999999995</v>
      </c>
      <c r="O44" s="8">
        <v>0.8211501115909684</v>
      </c>
      <c r="P44" s="8">
        <v>0.96999304499183625</v>
      </c>
      <c r="Q44" s="8">
        <v>0.30655995478391934</v>
      </c>
      <c r="R44" s="8">
        <v>0.35515172703638553</v>
      </c>
      <c r="S44" s="8">
        <v>0.37332998005682921</v>
      </c>
      <c r="T44" s="8">
        <v>0.36613842632178317</v>
      </c>
      <c r="U44" s="12">
        <v>0.65823637168682647</v>
      </c>
      <c r="V44" s="13">
        <v>0.7775493097843299</v>
      </c>
      <c r="W44" s="13">
        <v>0.44638421801736872</v>
      </c>
      <c r="X44" s="13">
        <v>0.51713905706437968</v>
      </c>
      <c r="Y44" s="13">
        <v>0.68003627934201694</v>
      </c>
      <c r="Z44" s="14">
        <v>0.66693656138225266</v>
      </c>
    </row>
    <row r="45" spans="1:32" ht="15.35" thickBot="1"/>
    <row r="46" spans="1:32" s="1" customFormat="1" ht="46">
      <c r="A46" s="1" t="s">
        <v>0</v>
      </c>
      <c r="B46" s="1" t="s">
        <v>54</v>
      </c>
      <c r="C46" s="1" t="s">
        <v>56</v>
      </c>
      <c r="D46" s="1" t="s">
        <v>55</v>
      </c>
      <c r="E46" s="1" t="s">
        <v>57</v>
      </c>
      <c r="F46" s="1" t="s">
        <v>56</v>
      </c>
      <c r="G46" s="1" t="s">
        <v>55</v>
      </c>
      <c r="H46" s="1" t="s">
        <v>57</v>
      </c>
      <c r="I46" s="1" t="s">
        <v>56</v>
      </c>
      <c r="J46" s="1" t="s">
        <v>55</v>
      </c>
      <c r="K46" s="1" t="s">
        <v>57</v>
      </c>
      <c r="L46" s="1" t="s">
        <v>56</v>
      </c>
      <c r="M46" s="1" t="s">
        <v>55</v>
      </c>
      <c r="N46" s="1" t="s">
        <v>57</v>
      </c>
      <c r="O46" s="1" t="s">
        <v>14</v>
      </c>
      <c r="P46" s="1" t="s">
        <v>15</v>
      </c>
      <c r="Q46" s="1" t="s">
        <v>16</v>
      </c>
      <c r="R46" s="1" t="s">
        <v>17</v>
      </c>
      <c r="S46" s="1" t="s">
        <v>18</v>
      </c>
      <c r="T46" s="1" t="s">
        <v>19</v>
      </c>
      <c r="U46" s="2" t="s">
        <v>20</v>
      </c>
      <c r="V46" s="3" t="s">
        <v>21</v>
      </c>
      <c r="W46" s="3" t="s">
        <v>22</v>
      </c>
      <c r="X46" s="3" t="s">
        <v>23</v>
      </c>
      <c r="Y46" s="3" t="s">
        <v>24</v>
      </c>
      <c r="Z46" s="4" t="s">
        <v>25</v>
      </c>
      <c r="AA46" s="1" t="s">
        <v>26</v>
      </c>
      <c r="AB46" s="1" t="s">
        <v>27</v>
      </c>
      <c r="AC46" s="1" t="s">
        <v>28</v>
      </c>
      <c r="AD46" s="1" t="s">
        <v>29</v>
      </c>
      <c r="AE46" s="1" t="s">
        <v>30</v>
      </c>
      <c r="AF46" s="1" t="s">
        <v>31</v>
      </c>
    </row>
    <row r="47" spans="1:32" s="6" customFormat="1">
      <c r="A47" s="18" t="s">
        <v>32</v>
      </c>
      <c r="B47" s="6">
        <v>1</v>
      </c>
      <c r="C47" s="17">
        <v>619.64499999999998</v>
      </c>
      <c r="D47" s="17">
        <v>238.71</v>
      </c>
      <c r="E47" s="17">
        <v>193.126</v>
      </c>
      <c r="F47" s="17">
        <v>594.94100000000003</v>
      </c>
      <c r="G47" s="17">
        <v>259.69200000000001</v>
      </c>
      <c r="H47" s="17">
        <v>214.28200000000001</v>
      </c>
      <c r="I47" s="17">
        <v>71.828000000000003</v>
      </c>
      <c r="J47" s="17">
        <v>250.364</v>
      </c>
      <c r="K47" s="17">
        <v>46.762999999999998</v>
      </c>
      <c r="L47" s="17">
        <v>74.998000000000005</v>
      </c>
      <c r="M47" s="17">
        <v>333.351</v>
      </c>
      <c r="N47" s="17">
        <v>49.750999999999998</v>
      </c>
      <c r="O47" s="8">
        <v>2.2882660969377064</v>
      </c>
      <c r="P47" s="8">
        <v>2.0082559339525283</v>
      </c>
      <c r="Q47" s="8">
        <v>0.60688282853671816</v>
      </c>
      <c r="R47" s="8">
        <v>0.63931503473345352</v>
      </c>
      <c r="S47" s="8">
        <v>0.26521514667760221</v>
      </c>
      <c r="T47" s="8">
        <v>0.3183434062984154</v>
      </c>
      <c r="U47" s="9">
        <v>1.0651713551035045</v>
      </c>
      <c r="V47" s="8">
        <v>0.93482864489649542</v>
      </c>
      <c r="W47" s="8">
        <v>0.97397507478336587</v>
      </c>
      <c r="X47" s="8">
        <v>1.026024925216634</v>
      </c>
      <c r="Y47" s="8">
        <v>0.90895813393553904</v>
      </c>
      <c r="Z47" s="10">
        <v>1.0910418660644607</v>
      </c>
      <c r="AA47" s="15">
        <v>0.18015674536330176</v>
      </c>
      <c r="AB47" s="15">
        <v>7.8290623622061184E-2</v>
      </c>
      <c r="AC47" s="15">
        <v>8.2505302764896635E-2</v>
      </c>
      <c r="AD47" s="7">
        <v>-34.179691138939006</v>
      </c>
      <c r="AE47" s="7">
        <v>-47.888402152024291</v>
      </c>
      <c r="AF47" s="7">
        <v>-24.917528817428579</v>
      </c>
    </row>
    <row r="48" spans="1:32">
      <c r="A48" s="18" t="s">
        <v>32</v>
      </c>
      <c r="B48" s="17">
        <v>2</v>
      </c>
      <c r="C48" s="17">
        <v>424.56400000000002</v>
      </c>
      <c r="D48" s="17">
        <v>242.07499999999999</v>
      </c>
      <c r="E48" s="17">
        <v>226.26599999999999</v>
      </c>
      <c r="F48" s="17">
        <v>454.06900000000002</v>
      </c>
      <c r="G48" s="17">
        <v>235.136</v>
      </c>
      <c r="H48" s="17">
        <v>256.61799999999999</v>
      </c>
      <c r="I48" s="17">
        <v>149.96799999999999</v>
      </c>
      <c r="J48" s="17">
        <v>141.12700000000001</v>
      </c>
      <c r="K48" s="17">
        <v>79.703999999999994</v>
      </c>
      <c r="L48" s="17">
        <v>133.899</v>
      </c>
      <c r="M48" s="17">
        <v>123.729</v>
      </c>
      <c r="N48" s="17">
        <v>75.959999999999994</v>
      </c>
      <c r="O48" s="8">
        <v>1.1675327894247653</v>
      </c>
      <c r="P48" s="8">
        <v>1.3274679334512793</v>
      </c>
      <c r="Q48" s="8">
        <v>0.61317360322214187</v>
      </c>
      <c r="R48" s="8">
        <v>0.76035145617855204</v>
      </c>
      <c r="S48" s="8">
        <v>0.52518747976598412</v>
      </c>
      <c r="T48" s="8">
        <v>0.5727832944346285</v>
      </c>
      <c r="U48" s="9">
        <v>0.93589775643745987</v>
      </c>
      <c r="V48" s="8">
        <v>1.0641022435625402</v>
      </c>
      <c r="W48" s="8">
        <v>0.89284661976198099</v>
      </c>
      <c r="X48" s="8">
        <v>1.1071533802380189</v>
      </c>
      <c r="Y48" s="8">
        <v>0.95665110967703404</v>
      </c>
      <c r="Z48" s="10">
        <v>1.043348890322966</v>
      </c>
    </row>
    <row r="49" spans="1:32">
      <c r="A49" s="17" t="s">
        <v>41</v>
      </c>
      <c r="B49" s="17">
        <v>1</v>
      </c>
      <c r="C49" s="17">
        <v>712.31200000000001</v>
      </c>
      <c r="D49" s="17">
        <v>231.815</v>
      </c>
      <c r="E49" s="17">
        <v>210.41</v>
      </c>
      <c r="F49" s="17">
        <v>258.39100000000002</v>
      </c>
      <c r="G49" s="17">
        <v>206.821</v>
      </c>
      <c r="H49" s="17">
        <v>67.372</v>
      </c>
      <c r="I49" s="17">
        <v>53.725000000000001</v>
      </c>
      <c r="J49" s="17">
        <v>106.384</v>
      </c>
      <c r="K49" s="17">
        <v>40.53</v>
      </c>
      <c r="L49" s="17">
        <v>52.682000000000002</v>
      </c>
      <c r="M49" s="17">
        <v>123.967</v>
      </c>
      <c r="N49" s="17">
        <v>40.289000000000001</v>
      </c>
      <c r="O49" s="8">
        <v>2.8432521622845806</v>
      </c>
      <c r="P49" s="8">
        <v>0.99210186586468496</v>
      </c>
      <c r="Q49" s="8">
        <v>0.73334555572331384</v>
      </c>
      <c r="R49" s="8">
        <v>0.13036635544746422</v>
      </c>
      <c r="S49" s="8">
        <v>0.25792490917656197</v>
      </c>
      <c r="T49" s="8">
        <v>0.13140420347243376</v>
      </c>
      <c r="U49" s="9">
        <v>1.3235133635264809</v>
      </c>
      <c r="V49" s="8">
        <v>0.46181625916584562</v>
      </c>
      <c r="W49" s="8">
        <v>1.1769327766281474</v>
      </c>
      <c r="X49" s="8">
        <v>0.20922256294898045</v>
      </c>
      <c r="Y49" s="8">
        <v>0.88397268058604506</v>
      </c>
      <c r="Z49" s="10">
        <v>0.4503548197599086</v>
      </c>
    </row>
    <row r="50" spans="1:32" ht="15.35" thickBot="1">
      <c r="A50" s="17" t="s">
        <v>41</v>
      </c>
      <c r="B50" s="17">
        <v>2</v>
      </c>
      <c r="C50" s="17">
        <v>227.45400000000001</v>
      </c>
      <c r="D50" s="17">
        <v>148.398</v>
      </c>
      <c r="E50" s="17">
        <v>131.297</v>
      </c>
      <c r="F50" s="17">
        <v>290.18</v>
      </c>
      <c r="G50" s="17">
        <v>240.74799999999999</v>
      </c>
      <c r="H50" s="17">
        <v>146.089</v>
      </c>
      <c r="I50" s="17">
        <v>143.035</v>
      </c>
      <c r="J50" s="17">
        <v>348.19</v>
      </c>
      <c r="K50" s="17">
        <v>88.650999999999996</v>
      </c>
      <c r="L50" s="17">
        <v>165.589</v>
      </c>
      <c r="M50" s="17">
        <v>515.19399999999996</v>
      </c>
      <c r="N50" s="17">
        <v>97.168000000000006</v>
      </c>
      <c r="O50" s="8">
        <v>0.49287726249679914</v>
      </c>
      <c r="P50" s="8">
        <v>0.56435775167394953</v>
      </c>
      <c r="Q50" s="8">
        <v>0.25867936225555593</v>
      </c>
      <c r="R50" s="8">
        <v>0.22089280077093057</v>
      </c>
      <c r="S50" s="8">
        <v>0.52483525197560899</v>
      </c>
      <c r="T50" s="8">
        <v>0.39140562899284592</v>
      </c>
      <c r="U50" s="12">
        <v>0.39509187951548824</v>
      </c>
      <c r="V50" s="13">
        <v>0.45239085223462494</v>
      </c>
      <c r="W50" s="13">
        <v>0.37666493302775955</v>
      </c>
      <c r="X50" s="13">
        <v>0.32164364131414108</v>
      </c>
      <c r="Y50" s="13">
        <v>0.95600951192479589</v>
      </c>
      <c r="Z50" s="14">
        <v>0.71296183503210686</v>
      </c>
    </row>
    <row r="51" spans="1:32" ht="15.35" thickBot="1"/>
    <row r="52" spans="1:32" s="1" customFormat="1" ht="46">
      <c r="A52" s="1" t="s">
        <v>0</v>
      </c>
      <c r="B52" s="1" t="s">
        <v>54</v>
      </c>
      <c r="C52" s="1" t="s">
        <v>56</v>
      </c>
      <c r="D52" s="1" t="s">
        <v>55</v>
      </c>
      <c r="E52" s="1" t="s">
        <v>57</v>
      </c>
      <c r="F52" s="1" t="s">
        <v>56</v>
      </c>
      <c r="G52" s="1" t="s">
        <v>55</v>
      </c>
      <c r="H52" s="1" t="s">
        <v>57</v>
      </c>
      <c r="I52" s="1" t="s">
        <v>56</v>
      </c>
      <c r="J52" s="1" t="s">
        <v>55</v>
      </c>
      <c r="K52" s="1" t="s">
        <v>57</v>
      </c>
      <c r="L52" s="1" t="s">
        <v>56</v>
      </c>
      <c r="M52" s="1" t="s">
        <v>55</v>
      </c>
      <c r="N52" s="1" t="s">
        <v>57</v>
      </c>
      <c r="O52" s="1" t="s">
        <v>14</v>
      </c>
      <c r="P52" s="1" t="s">
        <v>15</v>
      </c>
      <c r="Q52" s="1" t="s">
        <v>16</v>
      </c>
      <c r="R52" s="1" t="s">
        <v>17</v>
      </c>
      <c r="S52" s="1" t="s">
        <v>18</v>
      </c>
      <c r="T52" s="1" t="s">
        <v>19</v>
      </c>
      <c r="U52" s="2" t="s">
        <v>20</v>
      </c>
      <c r="V52" s="3" t="s">
        <v>21</v>
      </c>
      <c r="W52" s="3" t="s">
        <v>22</v>
      </c>
      <c r="X52" s="3" t="s">
        <v>23</v>
      </c>
      <c r="Y52" s="3" t="s">
        <v>24</v>
      </c>
      <c r="Z52" s="4" t="s">
        <v>25</v>
      </c>
      <c r="AA52" s="1" t="s">
        <v>26</v>
      </c>
      <c r="AB52" s="1" t="s">
        <v>27</v>
      </c>
      <c r="AC52" s="1" t="s">
        <v>28</v>
      </c>
      <c r="AD52" s="1" t="s">
        <v>29</v>
      </c>
      <c r="AE52" s="1" t="s">
        <v>30</v>
      </c>
      <c r="AF52" s="1" t="s">
        <v>31</v>
      </c>
    </row>
    <row r="53" spans="1:32" s="6" customFormat="1">
      <c r="A53" s="18" t="s">
        <v>32</v>
      </c>
      <c r="B53" s="6">
        <v>1</v>
      </c>
      <c r="C53" s="17">
        <v>619.64499999999998</v>
      </c>
      <c r="D53" s="17">
        <v>238.71</v>
      </c>
      <c r="E53" s="17">
        <v>193.126</v>
      </c>
      <c r="F53" s="17">
        <v>594.94100000000003</v>
      </c>
      <c r="G53" s="17">
        <v>259.69200000000001</v>
      </c>
      <c r="H53" s="17">
        <v>214.28200000000001</v>
      </c>
      <c r="I53" s="17">
        <v>71.828000000000003</v>
      </c>
      <c r="J53" s="17">
        <v>250.364</v>
      </c>
      <c r="K53" s="17">
        <v>46.762999999999998</v>
      </c>
      <c r="L53" s="17">
        <v>74.998000000000005</v>
      </c>
      <c r="M53" s="17">
        <v>333.351</v>
      </c>
      <c r="N53" s="17">
        <v>49.750999999999998</v>
      </c>
      <c r="O53" s="8">
        <v>2.2882660969377064</v>
      </c>
      <c r="P53" s="8">
        <v>2.0082559339525283</v>
      </c>
      <c r="Q53" s="8">
        <v>0.60688282853671816</v>
      </c>
      <c r="R53" s="8">
        <v>0.63931503473345352</v>
      </c>
      <c r="S53" s="8">
        <v>0.26521514667760221</v>
      </c>
      <c r="T53" s="8">
        <v>0.3183434062984154</v>
      </c>
      <c r="U53" s="9">
        <v>1.0651713551035045</v>
      </c>
      <c r="V53" s="8">
        <v>0.93482864489649542</v>
      </c>
      <c r="W53" s="8">
        <v>0.97397507478336587</v>
      </c>
      <c r="X53" s="8">
        <v>1.026024925216634</v>
      </c>
      <c r="Y53" s="8">
        <v>0.90895813393553904</v>
      </c>
      <c r="Z53" s="10">
        <v>1.0910418660644607</v>
      </c>
      <c r="AA53" s="15">
        <v>0.23675986999955426</v>
      </c>
      <c r="AB53" s="15">
        <v>4.5795108702127045E-2</v>
      </c>
      <c r="AC53" s="15">
        <v>1.7492548175531909E-2</v>
      </c>
      <c r="AD53" s="7">
        <v>-18.203762487403342</v>
      </c>
      <c r="AE53" s="7">
        <v>-34.867159903842406</v>
      </c>
      <c r="AF53" s="7">
        <v>-21.439437905764191</v>
      </c>
    </row>
    <row r="54" spans="1:32">
      <c r="A54" s="18" t="s">
        <v>32</v>
      </c>
      <c r="B54" s="17">
        <v>2</v>
      </c>
      <c r="C54" s="17">
        <v>424.56400000000002</v>
      </c>
      <c r="D54" s="17">
        <v>242.07499999999999</v>
      </c>
      <c r="E54" s="17">
        <v>226.26599999999999</v>
      </c>
      <c r="F54" s="17">
        <v>454.06900000000002</v>
      </c>
      <c r="G54" s="17">
        <v>235.136</v>
      </c>
      <c r="H54" s="17">
        <v>256.61799999999999</v>
      </c>
      <c r="I54" s="17">
        <v>149.96799999999999</v>
      </c>
      <c r="J54" s="17">
        <v>141.12700000000001</v>
      </c>
      <c r="K54" s="17">
        <v>79.703999999999994</v>
      </c>
      <c r="L54" s="17">
        <v>133.899</v>
      </c>
      <c r="M54" s="17">
        <v>123.729</v>
      </c>
      <c r="N54" s="17">
        <v>75.959999999999994</v>
      </c>
      <c r="O54" s="8">
        <v>1.1675327894247653</v>
      </c>
      <c r="P54" s="8">
        <v>1.3274679334512793</v>
      </c>
      <c r="Q54" s="8">
        <v>0.61317360322214187</v>
      </c>
      <c r="R54" s="8">
        <v>0.76035145617855204</v>
      </c>
      <c r="S54" s="8">
        <v>0.52518747976598412</v>
      </c>
      <c r="T54" s="8">
        <v>0.5727832944346285</v>
      </c>
      <c r="U54" s="9">
        <v>0.93589775643745987</v>
      </c>
      <c r="V54" s="8">
        <v>1.0641022435625402</v>
      </c>
      <c r="W54" s="8">
        <v>0.89284661976198099</v>
      </c>
      <c r="X54" s="8">
        <v>1.1071533802380189</v>
      </c>
      <c r="Y54" s="8">
        <v>0.95665110967703404</v>
      </c>
      <c r="Z54" s="10">
        <v>1.043348890322966</v>
      </c>
    </row>
    <row r="55" spans="1:32">
      <c r="A55" s="17" t="s">
        <v>42</v>
      </c>
      <c r="B55" s="17">
        <v>1</v>
      </c>
      <c r="C55" s="17">
        <v>362.05900000000003</v>
      </c>
      <c r="D55" s="17">
        <v>200.024</v>
      </c>
      <c r="E55" s="17">
        <v>99.016999999999996</v>
      </c>
      <c r="F55" s="17">
        <v>561.97</v>
      </c>
      <c r="G55" s="17">
        <v>194.94399999999999</v>
      </c>
      <c r="H55" s="17">
        <v>166.47900000000001</v>
      </c>
      <c r="I55" s="17">
        <v>54.664999999999999</v>
      </c>
      <c r="J55" s="17">
        <v>203.703</v>
      </c>
      <c r="K55" s="17">
        <v>42.460999999999999</v>
      </c>
      <c r="L55" s="17">
        <v>51.994999999999997</v>
      </c>
      <c r="M55" s="17">
        <v>166.23599999999999</v>
      </c>
      <c r="N55" s="17">
        <v>39.497999999999998</v>
      </c>
      <c r="O55" s="8">
        <v>1.5434597848258211</v>
      </c>
      <c r="P55" s="8">
        <v>2.609159553512804</v>
      </c>
      <c r="Q55" s="8">
        <v>0.29015268167819858</v>
      </c>
      <c r="R55" s="8">
        <v>0.64377205761654643</v>
      </c>
      <c r="S55" s="8">
        <v>0.1879884947640163</v>
      </c>
      <c r="T55" s="8">
        <v>0.24673541207927022</v>
      </c>
      <c r="U55" s="9">
        <v>0.71846939162838086</v>
      </c>
      <c r="V55" s="8">
        <v>1.2145449434468227</v>
      </c>
      <c r="W55" s="8">
        <v>0.46566069519137732</v>
      </c>
      <c r="X55" s="8">
        <v>1.0331779191583779</v>
      </c>
      <c r="Y55" s="8">
        <v>0.64428323020994949</v>
      </c>
      <c r="Z55" s="10">
        <v>0.84562349680584747</v>
      </c>
    </row>
    <row r="56" spans="1:32" ht="15.35" thickBot="1">
      <c r="A56" s="17" t="s">
        <v>42</v>
      </c>
      <c r="B56" s="17">
        <v>2</v>
      </c>
      <c r="C56" s="17">
        <v>275.38900000000001</v>
      </c>
      <c r="D56" s="17">
        <v>180.964</v>
      </c>
      <c r="E56" s="17">
        <v>138.905</v>
      </c>
      <c r="F56" s="17">
        <v>368.93599999999998</v>
      </c>
      <c r="G56" s="17">
        <v>270.64</v>
      </c>
      <c r="H56" s="17">
        <v>191.83799999999999</v>
      </c>
      <c r="I56" s="17">
        <v>116.971</v>
      </c>
      <c r="J56" s="17">
        <v>163.63300000000001</v>
      </c>
      <c r="K56" s="17">
        <v>73.2</v>
      </c>
      <c r="L56" s="17">
        <v>146.51499999999999</v>
      </c>
      <c r="M56" s="17">
        <v>327.08199999999999</v>
      </c>
      <c r="N56" s="17">
        <v>82.213999999999999</v>
      </c>
      <c r="O56" s="8">
        <v>0.79378218872261896</v>
      </c>
      <c r="P56" s="8">
        <v>0.87641516405557196</v>
      </c>
      <c r="Q56" s="8">
        <v>0.33817775911230968</v>
      </c>
      <c r="R56" s="8">
        <v>0.42170780372450489</v>
      </c>
      <c r="S56" s="8">
        <v>0.42603344332595411</v>
      </c>
      <c r="T56" s="8">
        <v>0.48117355908479598</v>
      </c>
      <c r="U56" s="12">
        <v>0.63629816331885314</v>
      </c>
      <c r="V56" s="13">
        <v>0.70253700210980952</v>
      </c>
      <c r="W56" s="13">
        <v>0.49242313680081784</v>
      </c>
      <c r="X56" s="13">
        <v>0.6140518526957307</v>
      </c>
      <c r="Y56" s="13">
        <v>0.7760378569932912</v>
      </c>
      <c r="Z56" s="14">
        <v>0.87647789976034407</v>
      </c>
    </row>
    <row r="57" spans="1:32" ht="15.35" thickBot="1"/>
    <row r="58" spans="1:32" s="1" customFormat="1" ht="46">
      <c r="A58" s="1" t="s">
        <v>0</v>
      </c>
      <c r="B58" s="1" t="s">
        <v>54</v>
      </c>
      <c r="C58" s="1" t="s">
        <v>56</v>
      </c>
      <c r="D58" s="1" t="s">
        <v>55</v>
      </c>
      <c r="E58" s="1" t="s">
        <v>57</v>
      </c>
      <c r="F58" s="1" t="s">
        <v>56</v>
      </c>
      <c r="G58" s="1" t="s">
        <v>55</v>
      </c>
      <c r="H58" s="1" t="s">
        <v>57</v>
      </c>
      <c r="I58" s="1" t="s">
        <v>56</v>
      </c>
      <c r="J58" s="1" t="s">
        <v>55</v>
      </c>
      <c r="K58" s="1" t="s">
        <v>57</v>
      </c>
      <c r="L58" s="1" t="s">
        <v>56</v>
      </c>
      <c r="M58" s="1" t="s">
        <v>55</v>
      </c>
      <c r="N58" s="1" t="s">
        <v>57</v>
      </c>
      <c r="O58" s="1" t="s">
        <v>14</v>
      </c>
      <c r="P58" s="1" t="s">
        <v>15</v>
      </c>
      <c r="Q58" s="1" t="s">
        <v>16</v>
      </c>
      <c r="R58" s="1" t="s">
        <v>17</v>
      </c>
      <c r="S58" s="1" t="s">
        <v>18</v>
      </c>
      <c r="T58" s="1" t="s">
        <v>19</v>
      </c>
      <c r="U58" s="2" t="s">
        <v>20</v>
      </c>
      <c r="V58" s="3" t="s">
        <v>21</v>
      </c>
      <c r="W58" s="3" t="s">
        <v>22</v>
      </c>
      <c r="X58" s="3" t="s">
        <v>23</v>
      </c>
      <c r="Y58" s="3" t="s">
        <v>24</v>
      </c>
      <c r="Z58" s="4" t="s">
        <v>25</v>
      </c>
      <c r="AA58" s="1" t="s">
        <v>26</v>
      </c>
      <c r="AB58" s="1" t="s">
        <v>27</v>
      </c>
      <c r="AC58" s="1" t="s">
        <v>28</v>
      </c>
      <c r="AD58" s="1" t="s">
        <v>29</v>
      </c>
      <c r="AE58" s="1" t="s">
        <v>30</v>
      </c>
      <c r="AF58" s="1" t="s">
        <v>31</v>
      </c>
    </row>
    <row r="59" spans="1:32" s="6" customFormat="1">
      <c r="A59" s="18" t="s">
        <v>32</v>
      </c>
      <c r="B59" s="6">
        <v>1</v>
      </c>
      <c r="C59" s="17">
        <v>619.64499999999998</v>
      </c>
      <c r="D59" s="17">
        <v>238.71</v>
      </c>
      <c r="E59" s="17">
        <v>193.126</v>
      </c>
      <c r="F59" s="17">
        <v>594.94100000000003</v>
      </c>
      <c r="G59" s="17">
        <v>259.69200000000001</v>
      </c>
      <c r="H59" s="17">
        <v>214.28200000000001</v>
      </c>
      <c r="I59" s="17">
        <v>71.828000000000003</v>
      </c>
      <c r="J59" s="17">
        <v>250.364</v>
      </c>
      <c r="K59" s="17">
        <v>46.762999999999998</v>
      </c>
      <c r="L59" s="17">
        <v>74.998000000000005</v>
      </c>
      <c r="M59" s="17">
        <v>333.351</v>
      </c>
      <c r="N59" s="17">
        <v>49.750999999999998</v>
      </c>
      <c r="O59" s="8">
        <v>2.2882660969377064</v>
      </c>
      <c r="P59" s="8">
        <v>2.0082559339525283</v>
      </c>
      <c r="Q59" s="8">
        <v>0.60688282853671816</v>
      </c>
      <c r="R59" s="8">
        <v>0.63931503473345352</v>
      </c>
      <c r="S59" s="8">
        <v>0.26521514667760221</v>
      </c>
      <c r="T59" s="8">
        <v>0.3183434062984154</v>
      </c>
      <c r="U59" s="9">
        <v>1.0651713551035045</v>
      </c>
      <c r="V59" s="8">
        <v>0.93482864489649542</v>
      </c>
      <c r="W59" s="8">
        <v>0.97397507478336587</v>
      </c>
      <c r="X59" s="8">
        <v>1.026024925216634</v>
      </c>
      <c r="Y59" s="8">
        <v>0.90895813393553904</v>
      </c>
      <c r="Z59" s="10">
        <v>1.0910418660644607</v>
      </c>
      <c r="AA59" s="15">
        <v>0.11884724838626183</v>
      </c>
      <c r="AB59" s="15">
        <v>4.7658928505579505E-2</v>
      </c>
      <c r="AC59" s="15">
        <v>4.4035253623881221E-2</v>
      </c>
      <c r="AD59" s="7">
        <v>-25.455639515152349</v>
      </c>
      <c r="AE59" s="7">
        <v>-39.506502751832883</v>
      </c>
      <c r="AF59" s="7">
        <v>-21.420868082698728</v>
      </c>
    </row>
    <row r="60" spans="1:32">
      <c r="A60" s="18" t="s">
        <v>32</v>
      </c>
      <c r="B60" s="17">
        <v>2</v>
      </c>
      <c r="C60" s="17">
        <v>424.56400000000002</v>
      </c>
      <c r="D60" s="17">
        <v>242.07499999999999</v>
      </c>
      <c r="E60" s="17">
        <v>226.26599999999999</v>
      </c>
      <c r="F60" s="17">
        <v>454.06900000000002</v>
      </c>
      <c r="G60" s="17">
        <v>235.136</v>
      </c>
      <c r="H60" s="17">
        <v>256.61799999999999</v>
      </c>
      <c r="I60" s="17">
        <v>149.96799999999999</v>
      </c>
      <c r="J60" s="17">
        <v>141.12700000000001</v>
      </c>
      <c r="K60" s="17">
        <v>79.703999999999994</v>
      </c>
      <c r="L60" s="17">
        <v>133.899</v>
      </c>
      <c r="M60" s="17">
        <v>123.729</v>
      </c>
      <c r="N60" s="17">
        <v>75.959999999999994</v>
      </c>
      <c r="O60" s="8">
        <v>1.1675327894247653</v>
      </c>
      <c r="P60" s="8">
        <v>1.3274679334512793</v>
      </c>
      <c r="Q60" s="8">
        <v>0.61317360322214187</v>
      </c>
      <c r="R60" s="8">
        <v>0.76035145617855204</v>
      </c>
      <c r="S60" s="8">
        <v>0.52518747976598412</v>
      </c>
      <c r="T60" s="8">
        <v>0.5727832944346285</v>
      </c>
      <c r="U60" s="9">
        <v>0.93589775643745987</v>
      </c>
      <c r="V60" s="8">
        <v>1.0641022435625402</v>
      </c>
      <c r="W60" s="8">
        <v>0.89284661976198099</v>
      </c>
      <c r="X60" s="8">
        <v>1.1071533802380189</v>
      </c>
      <c r="Y60" s="8">
        <v>0.95665110967703404</v>
      </c>
      <c r="Z60" s="10">
        <v>1.043348890322966</v>
      </c>
    </row>
    <row r="61" spans="1:32">
      <c r="A61" s="17" t="s">
        <v>43</v>
      </c>
      <c r="B61" s="17">
        <v>1</v>
      </c>
      <c r="C61" s="17">
        <v>643.82500000000005</v>
      </c>
      <c r="D61" s="17">
        <v>327.74700000000001</v>
      </c>
      <c r="E61" s="17">
        <v>177.71600000000001</v>
      </c>
      <c r="F61" s="17">
        <v>899.68600000000004</v>
      </c>
      <c r="G61" s="17">
        <v>362.19799999999998</v>
      </c>
      <c r="H61" s="17">
        <v>269.56099999999998</v>
      </c>
      <c r="I61" s="17">
        <v>55.341999999999999</v>
      </c>
      <c r="J61" s="17">
        <v>182.66200000000001</v>
      </c>
      <c r="K61" s="17">
        <v>41.338999999999999</v>
      </c>
      <c r="L61" s="17">
        <v>56.186</v>
      </c>
      <c r="M61" s="17">
        <v>236.29400000000001</v>
      </c>
      <c r="N61" s="17">
        <v>41.984000000000002</v>
      </c>
      <c r="O61" s="8">
        <v>1.7942528840843699</v>
      </c>
      <c r="P61" s="8">
        <v>2.330001822207743</v>
      </c>
      <c r="Q61" s="8">
        <v>0.41512050453551064</v>
      </c>
      <c r="R61" s="8">
        <v>0.6292124749446435</v>
      </c>
      <c r="S61" s="8">
        <v>0.2313612023242487</v>
      </c>
      <c r="T61" s="8">
        <v>0.27004806131372328</v>
      </c>
      <c r="U61" s="9">
        <v>0.83521176951237586</v>
      </c>
      <c r="V61" s="8">
        <v>1.0845990340354286</v>
      </c>
      <c r="W61" s="8">
        <v>0.66621925260918824</v>
      </c>
      <c r="X61" s="8">
        <v>1.009811513066657</v>
      </c>
      <c r="Y61" s="8">
        <v>0.79293226410394801</v>
      </c>
      <c r="Z61" s="10">
        <v>0.92552173192060594</v>
      </c>
    </row>
    <row r="62" spans="1:32" ht="15.35" thickBot="1">
      <c r="A62" s="17" t="s">
        <v>43</v>
      </c>
      <c r="B62" s="17">
        <v>2</v>
      </c>
      <c r="C62" s="17">
        <v>462.03899999999999</v>
      </c>
      <c r="D62" s="17">
        <v>547.50099999999998</v>
      </c>
      <c r="E62" s="17">
        <v>234.31200000000001</v>
      </c>
      <c r="F62" s="17">
        <v>334.70600000000002</v>
      </c>
      <c r="G62" s="17">
        <v>290.923</v>
      </c>
      <c r="H62" s="17">
        <v>145.35599999999999</v>
      </c>
      <c r="I62" s="17">
        <v>127.818</v>
      </c>
      <c r="J62" s="17">
        <v>412.14400000000001</v>
      </c>
      <c r="K62" s="17">
        <v>79.744</v>
      </c>
      <c r="L62" s="17">
        <v>126.599</v>
      </c>
      <c r="M62" s="17">
        <v>327.887</v>
      </c>
      <c r="N62" s="17">
        <v>78.64</v>
      </c>
      <c r="O62" s="8">
        <v>0.61156144007042912</v>
      </c>
      <c r="P62" s="8">
        <v>0.71323855453161145</v>
      </c>
      <c r="Q62" s="8">
        <v>0.28332368342706227</v>
      </c>
      <c r="R62" s="8">
        <v>0.22742787610467369</v>
      </c>
      <c r="S62" s="8">
        <v>0.46327918155604109</v>
      </c>
      <c r="T62" s="8">
        <v>0.31886649236737785</v>
      </c>
      <c r="U62" s="12">
        <v>0.49022946924477701</v>
      </c>
      <c r="V62" s="13">
        <v>0.57173414660132449</v>
      </c>
      <c r="W62" s="13">
        <v>0.41254971139832575</v>
      </c>
      <c r="X62" s="13">
        <v>0.33115941285251338</v>
      </c>
      <c r="Y62" s="13">
        <v>0.84388253757179577</v>
      </c>
      <c r="Z62" s="14">
        <v>0.58082874309570109</v>
      </c>
    </row>
    <row r="63" spans="1:32" ht="15.35" thickBot="1"/>
    <row r="64" spans="1:32" s="1" customFormat="1" ht="46">
      <c r="A64" s="1" t="s">
        <v>0</v>
      </c>
      <c r="B64" s="1" t="s">
        <v>54</v>
      </c>
      <c r="C64" s="1" t="s">
        <v>56</v>
      </c>
      <c r="D64" s="1" t="s">
        <v>55</v>
      </c>
      <c r="E64" s="1" t="s">
        <v>57</v>
      </c>
      <c r="F64" s="1" t="s">
        <v>56</v>
      </c>
      <c r="G64" s="1" t="s">
        <v>55</v>
      </c>
      <c r="H64" s="1" t="s">
        <v>57</v>
      </c>
      <c r="I64" s="1" t="s">
        <v>56</v>
      </c>
      <c r="J64" s="1" t="s">
        <v>55</v>
      </c>
      <c r="K64" s="1" t="s">
        <v>57</v>
      </c>
      <c r="L64" s="1" t="s">
        <v>56</v>
      </c>
      <c r="M64" s="1" t="s">
        <v>55</v>
      </c>
      <c r="N64" s="1" t="s">
        <v>57</v>
      </c>
      <c r="O64" s="1" t="s">
        <v>14</v>
      </c>
      <c r="P64" s="1" t="s">
        <v>15</v>
      </c>
      <c r="Q64" s="1" t="s">
        <v>16</v>
      </c>
      <c r="R64" s="1" t="s">
        <v>17</v>
      </c>
      <c r="S64" s="1" t="s">
        <v>18</v>
      </c>
      <c r="T64" s="1" t="s">
        <v>19</v>
      </c>
      <c r="U64" s="2" t="s">
        <v>20</v>
      </c>
      <c r="V64" s="3" t="s">
        <v>21</v>
      </c>
      <c r="W64" s="3" t="s">
        <v>22</v>
      </c>
      <c r="X64" s="3" t="s">
        <v>23</v>
      </c>
      <c r="Y64" s="3" t="s">
        <v>24</v>
      </c>
      <c r="Z64" s="4" t="s">
        <v>25</v>
      </c>
      <c r="AA64" s="1" t="s">
        <v>26</v>
      </c>
      <c r="AB64" s="1" t="s">
        <v>27</v>
      </c>
      <c r="AC64" s="1" t="s">
        <v>28</v>
      </c>
      <c r="AD64" s="1" t="s">
        <v>29</v>
      </c>
      <c r="AE64" s="1" t="s">
        <v>30</v>
      </c>
      <c r="AF64" s="1" t="s">
        <v>31</v>
      </c>
    </row>
    <row r="65" spans="1:32" s="6" customFormat="1">
      <c r="A65" s="18" t="s">
        <v>32</v>
      </c>
      <c r="B65" s="6">
        <v>1</v>
      </c>
      <c r="C65" s="17">
        <v>619.64499999999998</v>
      </c>
      <c r="D65" s="17">
        <v>238.71</v>
      </c>
      <c r="E65" s="17">
        <v>193.126</v>
      </c>
      <c r="F65" s="17">
        <v>594.94100000000003</v>
      </c>
      <c r="G65" s="17">
        <v>259.69200000000001</v>
      </c>
      <c r="H65" s="17">
        <v>214.28200000000001</v>
      </c>
      <c r="I65" s="17">
        <v>71.828000000000003</v>
      </c>
      <c r="J65" s="17">
        <v>250.364</v>
      </c>
      <c r="K65" s="17">
        <v>46.762999999999998</v>
      </c>
      <c r="L65" s="17">
        <v>74.998000000000005</v>
      </c>
      <c r="M65" s="17">
        <v>333.351</v>
      </c>
      <c r="N65" s="17">
        <v>49.750999999999998</v>
      </c>
      <c r="O65" s="8">
        <v>2.2882660969377064</v>
      </c>
      <c r="P65" s="8">
        <v>2.0082559339525283</v>
      </c>
      <c r="Q65" s="8">
        <v>0.60688282853671816</v>
      </c>
      <c r="R65" s="8">
        <v>0.63931503473345352</v>
      </c>
      <c r="S65" s="8">
        <v>0.26521514667760221</v>
      </c>
      <c r="T65" s="8">
        <v>0.3183434062984154</v>
      </c>
      <c r="U65" s="9">
        <v>1.0651713551035045</v>
      </c>
      <c r="V65" s="8">
        <v>0.93482864489649542</v>
      </c>
      <c r="W65" s="8">
        <v>0.97397507478336587</v>
      </c>
      <c r="X65" s="8">
        <v>1.026024925216634</v>
      </c>
      <c r="Y65" s="8">
        <v>0.90895813393553904</v>
      </c>
      <c r="Z65" s="10">
        <v>1.0910418660644607</v>
      </c>
      <c r="AA65" s="15">
        <v>0.98699224357583437</v>
      </c>
      <c r="AB65" s="15">
        <v>0.68089779156788532</v>
      </c>
      <c r="AC65" s="15">
        <v>0.53982646127276279</v>
      </c>
      <c r="AD65" s="7">
        <v>-0.35485248421502913</v>
      </c>
      <c r="AE65" s="7">
        <v>13.185975875602152</v>
      </c>
      <c r="AF65" s="7">
        <v>7.3571727505799211</v>
      </c>
    </row>
    <row r="66" spans="1:32">
      <c r="A66" s="18" t="s">
        <v>32</v>
      </c>
      <c r="B66" s="17">
        <v>2</v>
      </c>
      <c r="C66" s="17">
        <v>424.56400000000002</v>
      </c>
      <c r="D66" s="17">
        <v>242.07499999999999</v>
      </c>
      <c r="E66" s="17">
        <v>226.26599999999999</v>
      </c>
      <c r="F66" s="17">
        <v>454.06900000000002</v>
      </c>
      <c r="G66" s="17">
        <v>235.136</v>
      </c>
      <c r="H66" s="17">
        <v>256.61799999999999</v>
      </c>
      <c r="I66" s="17">
        <v>149.96799999999999</v>
      </c>
      <c r="J66" s="17">
        <v>141.12700000000001</v>
      </c>
      <c r="K66" s="17">
        <v>79.703999999999994</v>
      </c>
      <c r="L66" s="17">
        <v>133.899</v>
      </c>
      <c r="M66" s="17">
        <v>123.729</v>
      </c>
      <c r="N66" s="17">
        <v>75.959999999999994</v>
      </c>
      <c r="O66" s="8">
        <v>1.1675327894247653</v>
      </c>
      <c r="P66" s="8">
        <v>1.3274679334512793</v>
      </c>
      <c r="Q66" s="8">
        <v>0.61317360322214187</v>
      </c>
      <c r="R66" s="8">
        <v>0.76035145617855204</v>
      </c>
      <c r="S66" s="8">
        <v>0.52518747976598412</v>
      </c>
      <c r="T66" s="8">
        <v>0.5727832944346285</v>
      </c>
      <c r="U66" s="9">
        <v>0.93589775643745987</v>
      </c>
      <c r="V66" s="8">
        <v>1.0641022435625402</v>
      </c>
      <c r="W66" s="8">
        <v>0.89284661976198099</v>
      </c>
      <c r="X66" s="8">
        <v>1.1071533802380189</v>
      </c>
      <c r="Y66" s="8">
        <v>0.95665110967703404</v>
      </c>
      <c r="Z66" s="10">
        <v>1.043348890322966</v>
      </c>
    </row>
    <row r="67" spans="1:32">
      <c r="A67" s="17" t="s">
        <v>44</v>
      </c>
      <c r="B67" s="17">
        <v>1</v>
      </c>
      <c r="C67" s="17">
        <v>1027.5450000000001</v>
      </c>
      <c r="D67" s="17">
        <v>331.72500000000002</v>
      </c>
      <c r="E67" s="17">
        <v>400.51600000000002</v>
      </c>
      <c r="F67" s="17">
        <v>1068.826</v>
      </c>
      <c r="G67" s="17">
        <v>367.93799999999999</v>
      </c>
      <c r="H67" s="17">
        <v>375.19600000000003</v>
      </c>
      <c r="I67" s="17">
        <v>52.009</v>
      </c>
      <c r="J67" s="17">
        <v>200.59100000000001</v>
      </c>
      <c r="K67" s="17">
        <v>40.524000000000001</v>
      </c>
      <c r="L67" s="17">
        <v>49.886000000000003</v>
      </c>
      <c r="M67" s="17">
        <v>321.28399999999999</v>
      </c>
      <c r="N67" s="17">
        <v>38.518999999999998</v>
      </c>
      <c r="O67" s="8">
        <v>2.9439972869093376</v>
      </c>
      <c r="P67" s="8">
        <v>2.766440269828069</v>
      </c>
      <c r="Q67" s="8">
        <v>1.0882342301605246</v>
      </c>
      <c r="R67" s="8">
        <v>0.91231267224369328</v>
      </c>
      <c r="S67" s="8">
        <v>0.36964511991890209</v>
      </c>
      <c r="T67" s="8">
        <v>0.32977855412016266</v>
      </c>
      <c r="U67" s="9">
        <v>1.3704094920231769</v>
      </c>
      <c r="V67" s="8">
        <v>1.2877579818925613</v>
      </c>
      <c r="W67" s="8">
        <v>1.7464870743797749</v>
      </c>
      <c r="X67" s="8">
        <v>1.4641538059609187</v>
      </c>
      <c r="Y67" s="8">
        <v>1.266865571702428</v>
      </c>
      <c r="Z67" s="10">
        <v>1.1302329558477586</v>
      </c>
    </row>
    <row r="68" spans="1:32" ht="15.35" thickBot="1">
      <c r="A68" s="17" t="s">
        <v>44</v>
      </c>
      <c r="B68" s="17">
        <v>2</v>
      </c>
      <c r="C68" s="17">
        <v>498.05099999999999</v>
      </c>
      <c r="D68" s="17">
        <v>356.54899999999998</v>
      </c>
      <c r="E68" s="17">
        <v>312.95800000000003</v>
      </c>
      <c r="F68" s="17">
        <v>298.23399999999998</v>
      </c>
      <c r="G68" s="17">
        <v>282.767</v>
      </c>
      <c r="H68" s="17">
        <v>156.334</v>
      </c>
      <c r="I68" s="17">
        <v>133.09700000000001</v>
      </c>
      <c r="J68" s="17">
        <v>269.54899999999998</v>
      </c>
      <c r="K68" s="17">
        <v>86.293000000000006</v>
      </c>
      <c r="L68" s="17">
        <v>117.752</v>
      </c>
      <c r="M68" s="17">
        <v>189.85499999999999</v>
      </c>
      <c r="N68" s="17">
        <v>79.697999999999993</v>
      </c>
      <c r="O68" s="8">
        <v>1.0450919789425857</v>
      </c>
      <c r="P68" s="8">
        <v>0.61113743824420808</v>
      </c>
      <c r="Q68" s="8">
        <v>0.64496745187898452</v>
      </c>
      <c r="R68" s="8">
        <v>0.2593601799361312</v>
      </c>
      <c r="S68" s="8">
        <v>0.61713941440021058</v>
      </c>
      <c r="T68" s="8">
        <v>0.4243892841539384</v>
      </c>
      <c r="U68" s="12">
        <v>0.83774883859583349</v>
      </c>
      <c r="V68" s="13">
        <v>0.48988958811982702</v>
      </c>
      <c r="W68" s="13">
        <v>0.93914187799442284</v>
      </c>
      <c r="X68" s="13">
        <v>0.37765627668896995</v>
      </c>
      <c r="Y68" s="13">
        <v>1.1241454306459557</v>
      </c>
      <c r="Z68" s="14">
        <v>0.77304295182705351</v>
      </c>
    </row>
    <row r="69" spans="1:32" ht="15.35" thickBot="1"/>
    <row r="70" spans="1:32" s="1" customFormat="1" ht="46">
      <c r="A70" s="1" t="s">
        <v>0</v>
      </c>
      <c r="B70" s="1" t="s">
        <v>54</v>
      </c>
      <c r="C70" s="1" t="s">
        <v>56</v>
      </c>
      <c r="D70" s="1" t="s">
        <v>55</v>
      </c>
      <c r="E70" s="1" t="s">
        <v>57</v>
      </c>
      <c r="F70" s="1" t="s">
        <v>56</v>
      </c>
      <c r="G70" s="1" t="s">
        <v>55</v>
      </c>
      <c r="H70" s="1" t="s">
        <v>57</v>
      </c>
      <c r="I70" s="1" t="s">
        <v>56</v>
      </c>
      <c r="J70" s="1" t="s">
        <v>55</v>
      </c>
      <c r="K70" s="1" t="s">
        <v>57</v>
      </c>
      <c r="L70" s="1" t="s">
        <v>56</v>
      </c>
      <c r="M70" s="1" t="s">
        <v>55</v>
      </c>
      <c r="N70" s="1" t="s">
        <v>57</v>
      </c>
      <c r="O70" s="1" t="s">
        <v>14</v>
      </c>
      <c r="P70" s="1" t="s">
        <v>15</v>
      </c>
      <c r="Q70" s="1" t="s">
        <v>16</v>
      </c>
      <c r="R70" s="1" t="s">
        <v>17</v>
      </c>
      <c r="S70" s="1" t="s">
        <v>18</v>
      </c>
      <c r="T70" s="1" t="s">
        <v>19</v>
      </c>
      <c r="U70" s="2" t="s">
        <v>20</v>
      </c>
      <c r="V70" s="3" t="s">
        <v>21</v>
      </c>
      <c r="W70" s="3" t="s">
        <v>22</v>
      </c>
      <c r="X70" s="3" t="s">
        <v>23</v>
      </c>
      <c r="Y70" s="3" t="s">
        <v>24</v>
      </c>
      <c r="Z70" s="4" t="s">
        <v>25</v>
      </c>
      <c r="AA70" s="1" t="s">
        <v>26</v>
      </c>
      <c r="AB70" s="1" t="s">
        <v>27</v>
      </c>
      <c r="AC70" s="1" t="s">
        <v>28</v>
      </c>
      <c r="AD70" s="1" t="s">
        <v>29</v>
      </c>
      <c r="AE70" s="1" t="s">
        <v>30</v>
      </c>
      <c r="AF70" s="1" t="s">
        <v>31</v>
      </c>
    </row>
    <row r="71" spans="1:32" s="6" customFormat="1">
      <c r="A71" s="18" t="s">
        <v>32</v>
      </c>
      <c r="B71" s="6">
        <v>1</v>
      </c>
      <c r="C71" s="17">
        <v>619.64499999999998</v>
      </c>
      <c r="D71" s="17">
        <v>238.71</v>
      </c>
      <c r="E71" s="17">
        <v>193.126</v>
      </c>
      <c r="F71" s="17">
        <v>594.94100000000003</v>
      </c>
      <c r="G71" s="17">
        <v>259.69200000000001</v>
      </c>
      <c r="H71" s="17">
        <v>214.28200000000001</v>
      </c>
      <c r="I71" s="17">
        <v>71.828000000000003</v>
      </c>
      <c r="J71" s="17">
        <v>250.364</v>
      </c>
      <c r="K71" s="17">
        <v>46.762999999999998</v>
      </c>
      <c r="L71" s="17">
        <v>74.998000000000005</v>
      </c>
      <c r="M71" s="17">
        <v>333.351</v>
      </c>
      <c r="N71" s="17">
        <v>49.750999999999998</v>
      </c>
      <c r="O71" s="8">
        <v>2.2882660969377064</v>
      </c>
      <c r="P71" s="8">
        <v>2.0082559339525283</v>
      </c>
      <c r="Q71" s="8">
        <v>0.60688282853671816</v>
      </c>
      <c r="R71" s="8">
        <v>0.63931503473345352</v>
      </c>
      <c r="S71" s="8">
        <v>0.26521514667760221</v>
      </c>
      <c r="T71" s="8">
        <v>0.3183434062984154</v>
      </c>
      <c r="U71" s="9">
        <v>1.0651713551035045</v>
      </c>
      <c r="V71" s="8">
        <v>0.93482864489649542</v>
      </c>
      <c r="W71" s="8">
        <v>0.97397507478336587</v>
      </c>
      <c r="X71" s="8">
        <v>1.026024925216634</v>
      </c>
      <c r="Y71" s="8">
        <v>0.90895813393553904</v>
      </c>
      <c r="Z71" s="10">
        <v>1.0910418660644607</v>
      </c>
      <c r="AA71" s="15">
        <v>3.3554628148013389E-2</v>
      </c>
      <c r="AB71" s="15">
        <v>9.9557378908061989E-4</v>
      </c>
      <c r="AC71" s="15">
        <v>1.7733226207787618E-2</v>
      </c>
      <c r="AD71" s="7">
        <v>-27.528199376904674</v>
      </c>
      <c r="AE71" s="7">
        <v>-48.608573624336302</v>
      </c>
      <c r="AF71" s="7">
        <v>-27.869810367339365</v>
      </c>
    </row>
    <row r="72" spans="1:32">
      <c r="A72" s="18" t="s">
        <v>32</v>
      </c>
      <c r="B72" s="17">
        <v>2</v>
      </c>
      <c r="C72" s="17">
        <v>424.56400000000002</v>
      </c>
      <c r="D72" s="17">
        <v>242.07499999999999</v>
      </c>
      <c r="E72" s="17">
        <v>226.26599999999999</v>
      </c>
      <c r="F72" s="17">
        <v>454.06900000000002</v>
      </c>
      <c r="G72" s="17">
        <v>235.136</v>
      </c>
      <c r="H72" s="17">
        <v>256.61799999999999</v>
      </c>
      <c r="I72" s="17">
        <v>149.96799999999999</v>
      </c>
      <c r="J72" s="17">
        <v>141.12700000000001</v>
      </c>
      <c r="K72" s="17">
        <v>79.703999999999994</v>
      </c>
      <c r="L72" s="17">
        <v>133.899</v>
      </c>
      <c r="M72" s="17">
        <v>123.729</v>
      </c>
      <c r="N72" s="17">
        <v>75.959999999999994</v>
      </c>
      <c r="O72" s="8">
        <v>1.1675327894247653</v>
      </c>
      <c r="P72" s="8">
        <v>1.3274679334512793</v>
      </c>
      <c r="Q72" s="8">
        <v>0.61317360322214187</v>
      </c>
      <c r="R72" s="8">
        <v>0.76035145617855204</v>
      </c>
      <c r="S72" s="8">
        <v>0.52518747976598412</v>
      </c>
      <c r="T72" s="8">
        <v>0.5727832944346285</v>
      </c>
      <c r="U72" s="9">
        <v>0.93589775643745987</v>
      </c>
      <c r="V72" s="8">
        <v>1.0641022435625402</v>
      </c>
      <c r="W72" s="8">
        <v>0.89284661976198099</v>
      </c>
      <c r="X72" s="8">
        <v>1.1071533802380189</v>
      </c>
      <c r="Y72" s="8">
        <v>0.95665110967703404</v>
      </c>
      <c r="Z72" s="10">
        <v>1.043348890322966</v>
      </c>
    </row>
    <row r="73" spans="1:32">
      <c r="A73" s="17" t="s">
        <v>45</v>
      </c>
      <c r="B73" s="17">
        <v>1</v>
      </c>
      <c r="C73" s="17">
        <v>710.83</v>
      </c>
      <c r="D73" s="17">
        <v>422.91399999999999</v>
      </c>
      <c r="E73" s="17">
        <v>144.81100000000001</v>
      </c>
      <c r="F73" s="17">
        <v>493.42200000000003</v>
      </c>
      <c r="G73" s="17">
        <v>221.38499999999999</v>
      </c>
      <c r="H73" s="17">
        <v>125.736</v>
      </c>
      <c r="I73" s="17">
        <v>54.689</v>
      </c>
      <c r="J73" s="17">
        <v>198.846</v>
      </c>
      <c r="K73" s="17">
        <v>41.424999999999997</v>
      </c>
      <c r="L73" s="17">
        <v>54.975000000000001</v>
      </c>
      <c r="M73" s="17">
        <v>281.75200000000001</v>
      </c>
      <c r="N73" s="17">
        <v>42.112000000000002</v>
      </c>
      <c r="O73" s="8">
        <v>1.5511380564370063</v>
      </c>
      <c r="P73" s="8">
        <v>1.9811188653251126</v>
      </c>
      <c r="Q73" s="8">
        <v>0.24364882694826845</v>
      </c>
      <c r="R73" s="8">
        <v>0.37928269756306887</v>
      </c>
      <c r="S73" s="8">
        <v>0.15707746060201402</v>
      </c>
      <c r="T73" s="8">
        <v>0.19144873344125493</v>
      </c>
      <c r="U73" s="9">
        <v>0.7220435716539837</v>
      </c>
      <c r="V73" s="8">
        <v>0.9221965352821091</v>
      </c>
      <c r="W73" s="8">
        <v>0.39102751517949946</v>
      </c>
      <c r="X73" s="8">
        <v>0.60870381621067116</v>
      </c>
      <c r="Y73" s="8">
        <v>0.53834344403300827</v>
      </c>
      <c r="Z73" s="10">
        <v>0.65614232698641584</v>
      </c>
    </row>
    <row r="74" spans="1:32" ht="15.35" thickBot="1">
      <c r="A74" s="17" t="s">
        <v>45</v>
      </c>
      <c r="B74" s="17">
        <v>2</v>
      </c>
      <c r="C74" s="17">
        <v>176.965</v>
      </c>
      <c r="D74" s="17">
        <v>102.961</v>
      </c>
      <c r="E74" s="17">
        <v>108.111</v>
      </c>
      <c r="F74" s="17">
        <v>277.18799999999999</v>
      </c>
      <c r="G74" s="17">
        <v>165.96199999999999</v>
      </c>
      <c r="H74" s="17">
        <v>153.917</v>
      </c>
      <c r="I74" s="17">
        <v>109.25</v>
      </c>
      <c r="J74" s="17">
        <v>162.58699999999999</v>
      </c>
      <c r="K74" s="17">
        <v>77.293000000000006</v>
      </c>
      <c r="L74" s="17">
        <v>122.521</v>
      </c>
      <c r="M74" s="17">
        <v>190.095</v>
      </c>
      <c r="N74" s="17">
        <v>81.847999999999999</v>
      </c>
      <c r="O74" s="8">
        <v>0.59322947523819691</v>
      </c>
      <c r="P74" s="8">
        <v>0.9719242959231631</v>
      </c>
      <c r="Q74" s="8">
        <v>0.27719719116947189</v>
      </c>
      <c r="R74" s="8">
        <v>0.44797302997071614</v>
      </c>
      <c r="S74" s="8">
        <v>0.46726806866460918</v>
      </c>
      <c r="T74" s="8">
        <v>0.46091350103067219</v>
      </c>
      <c r="U74" s="12">
        <v>0.47553451171298078</v>
      </c>
      <c r="V74" s="13">
        <v>0.77909740627473945</v>
      </c>
      <c r="W74" s="13">
        <v>0.40362888069973835</v>
      </c>
      <c r="X74" s="13">
        <v>0.65229684293663903</v>
      </c>
      <c r="Y74" s="13">
        <v>0.85114846340934325</v>
      </c>
      <c r="Z74" s="14">
        <v>0.83957335087765772</v>
      </c>
    </row>
    <row r="75" spans="1:32" ht="15.35" thickBot="1"/>
    <row r="76" spans="1:32" s="1" customFormat="1" ht="46">
      <c r="A76" s="1" t="s">
        <v>0</v>
      </c>
      <c r="B76" s="1" t="s">
        <v>54</v>
      </c>
      <c r="C76" s="1" t="s">
        <v>56</v>
      </c>
      <c r="D76" s="1" t="s">
        <v>55</v>
      </c>
      <c r="E76" s="1" t="s">
        <v>57</v>
      </c>
      <c r="F76" s="1" t="s">
        <v>56</v>
      </c>
      <c r="G76" s="1" t="s">
        <v>55</v>
      </c>
      <c r="H76" s="1" t="s">
        <v>57</v>
      </c>
      <c r="I76" s="1" t="s">
        <v>56</v>
      </c>
      <c r="J76" s="1" t="s">
        <v>55</v>
      </c>
      <c r="K76" s="1" t="s">
        <v>57</v>
      </c>
      <c r="L76" s="1" t="s">
        <v>56</v>
      </c>
      <c r="M76" s="1" t="s">
        <v>55</v>
      </c>
      <c r="N76" s="1" t="s">
        <v>57</v>
      </c>
      <c r="O76" s="1" t="s">
        <v>14</v>
      </c>
      <c r="P76" s="1" t="s">
        <v>15</v>
      </c>
      <c r="Q76" s="1" t="s">
        <v>16</v>
      </c>
      <c r="R76" s="1" t="s">
        <v>17</v>
      </c>
      <c r="S76" s="1" t="s">
        <v>18</v>
      </c>
      <c r="T76" s="1" t="s">
        <v>19</v>
      </c>
      <c r="U76" s="2" t="s">
        <v>20</v>
      </c>
      <c r="V76" s="3" t="s">
        <v>21</v>
      </c>
      <c r="W76" s="3" t="s">
        <v>22</v>
      </c>
      <c r="X76" s="3" t="s">
        <v>23</v>
      </c>
      <c r="Y76" s="3" t="s">
        <v>24</v>
      </c>
      <c r="Z76" s="4" t="s">
        <v>25</v>
      </c>
      <c r="AA76" s="1" t="s">
        <v>26</v>
      </c>
      <c r="AB76" s="1" t="s">
        <v>27</v>
      </c>
      <c r="AC76" s="1" t="s">
        <v>28</v>
      </c>
      <c r="AD76" s="1" t="s">
        <v>29</v>
      </c>
      <c r="AE76" s="1" t="s">
        <v>30</v>
      </c>
      <c r="AF76" s="1" t="s">
        <v>31</v>
      </c>
    </row>
    <row r="77" spans="1:32" s="6" customFormat="1">
      <c r="A77" s="18" t="s">
        <v>32</v>
      </c>
      <c r="B77" s="6">
        <v>1</v>
      </c>
      <c r="C77" s="17">
        <v>619.64499999999998</v>
      </c>
      <c r="D77" s="17">
        <v>238.71</v>
      </c>
      <c r="E77" s="17">
        <v>193.126</v>
      </c>
      <c r="F77" s="17">
        <v>594.94100000000003</v>
      </c>
      <c r="G77" s="17">
        <v>259.69200000000001</v>
      </c>
      <c r="H77" s="17">
        <v>214.28200000000001</v>
      </c>
      <c r="I77" s="17">
        <v>71.828000000000003</v>
      </c>
      <c r="J77" s="17">
        <v>250.364</v>
      </c>
      <c r="K77" s="17">
        <v>46.762999999999998</v>
      </c>
      <c r="L77" s="17">
        <v>74.998000000000005</v>
      </c>
      <c r="M77" s="17">
        <v>333.351</v>
      </c>
      <c r="N77" s="17">
        <v>49.750999999999998</v>
      </c>
      <c r="O77" s="8">
        <v>2.2882660969377064</v>
      </c>
      <c r="P77" s="8">
        <v>2.0082559339525283</v>
      </c>
      <c r="Q77" s="8">
        <v>0.60688282853671816</v>
      </c>
      <c r="R77" s="8">
        <v>0.63931503473345352</v>
      </c>
      <c r="S77" s="8">
        <v>0.26521514667760221</v>
      </c>
      <c r="T77" s="8">
        <v>0.3183434062984154</v>
      </c>
      <c r="U77" s="9">
        <v>1.0651713551035045</v>
      </c>
      <c r="V77" s="8">
        <v>0.93482864489649542</v>
      </c>
      <c r="W77" s="8">
        <v>0.97397507478336587</v>
      </c>
      <c r="X77" s="8">
        <v>1.026024925216634</v>
      </c>
      <c r="Y77" s="8">
        <v>0.90895813393553904</v>
      </c>
      <c r="Z77" s="10">
        <v>1.0910418660644607</v>
      </c>
      <c r="AA77" s="15">
        <v>3.0416250340962406E-4</v>
      </c>
      <c r="AB77" s="15">
        <v>3.4845941251911532E-2</v>
      </c>
      <c r="AC77" s="15">
        <v>0.43141664975840621</v>
      </c>
      <c r="AD77" s="7">
        <v>45.49964943688034</v>
      </c>
      <c r="AE77" s="7">
        <v>36.70035435300516</v>
      </c>
      <c r="AF77" s="7">
        <v>-6.600141595208175</v>
      </c>
    </row>
    <row r="78" spans="1:32">
      <c r="A78" s="18" t="s">
        <v>32</v>
      </c>
      <c r="B78" s="17">
        <v>2</v>
      </c>
      <c r="C78" s="17">
        <v>424.56400000000002</v>
      </c>
      <c r="D78" s="17">
        <v>242.07499999999999</v>
      </c>
      <c r="E78" s="17">
        <v>226.26599999999999</v>
      </c>
      <c r="F78" s="17">
        <v>454.06900000000002</v>
      </c>
      <c r="G78" s="17">
        <v>235.136</v>
      </c>
      <c r="H78" s="17">
        <v>256.61799999999999</v>
      </c>
      <c r="I78" s="17">
        <v>149.96799999999999</v>
      </c>
      <c r="J78" s="17">
        <v>141.12700000000001</v>
      </c>
      <c r="K78" s="17">
        <v>79.703999999999994</v>
      </c>
      <c r="L78" s="17">
        <v>133.899</v>
      </c>
      <c r="M78" s="17">
        <v>123.729</v>
      </c>
      <c r="N78" s="17">
        <v>75.959999999999994</v>
      </c>
      <c r="O78" s="8">
        <v>1.1675327894247653</v>
      </c>
      <c r="P78" s="8">
        <v>1.3274679334512793</v>
      </c>
      <c r="Q78" s="8">
        <v>0.61317360322214187</v>
      </c>
      <c r="R78" s="8">
        <v>0.76035145617855204</v>
      </c>
      <c r="S78" s="8">
        <v>0.52518747976598412</v>
      </c>
      <c r="T78" s="8">
        <v>0.5727832944346285</v>
      </c>
      <c r="U78" s="9">
        <v>0.93589775643745987</v>
      </c>
      <c r="V78" s="8">
        <v>1.0641022435625402</v>
      </c>
      <c r="W78" s="8">
        <v>0.89284661976198099</v>
      </c>
      <c r="X78" s="8">
        <v>1.1071533802380189</v>
      </c>
      <c r="Y78" s="8">
        <v>0.95665110967703404</v>
      </c>
      <c r="Z78" s="10">
        <v>1.043348890322966</v>
      </c>
    </row>
    <row r="79" spans="1:32">
      <c r="A79" s="17" t="s">
        <v>46</v>
      </c>
      <c r="B79" s="17">
        <v>1</v>
      </c>
      <c r="C79" s="17">
        <v>913.4</v>
      </c>
      <c r="D79" s="17">
        <v>275.07299999999998</v>
      </c>
      <c r="E79" s="17">
        <v>315.61099999999999</v>
      </c>
      <c r="F79" s="17">
        <v>695.48699999999997</v>
      </c>
      <c r="G79" s="17">
        <v>206.358</v>
      </c>
      <c r="H79" s="17">
        <v>199.108</v>
      </c>
      <c r="I79" s="17">
        <v>52.664000000000001</v>
      </c>
      <c r="J79" s="17">
        <v>163.97900000000001</v>
      </c>
      <c r="K79" s="17">
        <v>41.168999999999997</v>
      </c>
      <c r="L79" s="17">
        <v>49.649000000000001</v>
      </c>
      <c r="M79" s="17">
        <v>275.91899999999998</v>
      </c>
      <c r="N79" s="17">
        <v>38.762</v>
      </c>
      <c r="O79" s="8">
        <v>3.1345988155871352</v>
      </c>
      <c r="P79" s="8">
        <v>3.1223916688473423</v>
      </c>
      <c r="Q79" s="8">
        <v>1.0020812657003777</v>
      </c>
      <c r="R79" s="8">
        <v>0.77119617363998494</v>
      </c>
      <c r="S79" s="8">
        <v>0.3196840567658672</v>
      </c>
      <c r="T79" s="8">
        <v>0.24698892881836268</v>
      </c>
      <c r="U79" s="9">
        <v>1.4591331281676914</v>
      </c>
      <c r="V79" s="8">
        <v>1.4534507894518516</v>
      </c>
      <c r="W79" s="8">
        <v>1.6082217683647715</v>
      </c>
      <c r="X79" s="8">
        <v>1.2376785362418681</v>
      </c>
      <c r="Y79" s="8">
        <v>1.0956366079652171</v>
      </c>
      <c r="Z79" s="10">
        <v>0.84649236159344965</v>
      </c>
    </row>
    <row r="80" spans="1:32" ht="15.35" thickBot="1">
      <c r="A80" s="17" t="s">
        <v>46</v>
      </c>
      <c r="B80" s="17">
        <v>2</v>
      </c>
      <c r="C80" s="17">
        <v>533.37</v>
      </c>
      <c r="D80" s="17">
        <v>258.53500000000003</v>
      </c>
      <c r="E80" s="17">
        <v>259.07799999999997</v>
      </c>
      <c r="F80" s="17">
        <v>903.697</v>
      </c>
      <c r="G80" s="17">
        <v>408.3</v>
      </c>
      <c r="H80" s="17">
        <v>503.10899999999998</v>
      </c>
      <c r="I80" s="17">
        <v>104.02800000000001</v>
      </c>
      <c r="J80" s="17">
        <v>72.158000000000001</v>
      </c>
      <c r="K80" s="17">
        <v>69.186999999999998</v>
      </c>
      <c r="L80" s="17">
        <v>101.565</v>
      </c>
      <c r="M80" s="17">
        <v>108.146</v>
      </c>
      <c r="N80" s="17">
        <v>68.069999999999993</v>
      </c>
      <c r="O80" s="8">
        <v>1.6654360144661262</v>
      </c>
      <c r="P80" s="8">
        <v>1.9615491060494732</v>
      </c>
      <c r="Q80" s="8">
        <v>0.73664880963892687</v>
      </c>
      <c r="R80" s="8">
        <v>1.0641207445505756</v>
      </c>
      <c r="S80" s="8">
        <v>0.44231588799589383</v>
      </c>
      <c r="T80" s="8">
        <v>0.54248998471095977</v>
      </c>
      <c r="U80" s="12">
        <v>1.3350184624767083</v>
      </c>
      <c r="V80" s="13">
        <v>1.5723835973789624</v>
      </c>
      <c r="W80" s="13">
        <v>1.0726397812652164</v>
      </c>
      <c r="X80" s="13">
        <v>1.54947408824835</v>
      </c>
      <c r="Y80" s="13">
        <v>0.80569701560212448</v>
      </c>
      <c r="Z80" s="14">
        <v>0.98816835103088141</v>
      </c>
    </row>
    <row r="81" spans="1:32" ht="15.35" thickBot="1"/>
    <row r="82" spans="1:32" s="1" customFormat="1" ht="46">
      <c r="A82" s="1" t="s">
        <v>0</v>
      </c>
      <c r="B82" s="1" t="s">
        <v>54</v>
      </c>
      <c r="C82" s="1" t="s">
        <v>56</v>
      </c>
      <c r="D82" s="1" t="s">
        <v>55</v>
      </c>
      <c r="E82" s="1" t="s">
        <v>57</v>
      </c>
      <c r="F82" s="1" t="s">
        <v>56</v>
      </c>
      <c r="G82" s="1" t="s">
        <v>55</v>
      </c>
      <c r="H82" s="1" t="s">
        <v>57</v>
      </c>
      <c r="I82" s="1" t="s">
        <v>56</v>
      </c>
      <c r="J82" s="1" t="s">
        <v>55</v>
      </c>
      <c r="K82" s="1" t="s">
        <v>57</v>
      </c>
      <c r="L82" s="1" t="s">
        <v>56</v>
      </c>
      <c r="M82" s="1" t="s">
        <v>55</v>
      </c>
      <c r="N82" s="1" t="s">
        <v>57</v>
      </c>
      <c r="O82" s="1" t="s">
        <v>14</v>
      </c>
      <c r="P82" s="1" t="s">
        <v>15</v>
      </c>
      <c r="Q82" s="1" t="s">
        <v>16</v>
      </c>
      <c r="R82" s="1" t="s">
        <v>17</v>
      </c>
      <c r="S82" s="1" t="s">
        <v>18</v>
      </c>
      <c r="T82" s="1" t="s">
        <v>19</v>
      </c>
      <c r="U82" s="2" t="s">
        <v>20</v>
      </c>
      <c r="V82" s="3" t="s">
        <v>21</v>
      </c>
      <c r="W82" s="3" t="s">
        <v>22</v>
      </c>
      <c r="X82" s="3" t="s">
        <v>23</v>
      </c>
      <c r="Y82" s="3" t="s">
        <v>24</v>
      </c>
      <c r="Z82" s="4" t="s">
        <v>25</v>
      </c>
      <c r="AA82" s="1" t="s">
        <v>26</v>
      </c>
      <c r="AB82" s="1" t="s">
        <v>27</v>
      </c>
      <c r="AC82" s="1" t="s">
        <v>28</v>
      </c>
      <c r="AD82" s="1" t="s">
        <v>29</v>
      </c>
      <c r="AE82" s="1" t="s">
        <v>30</v>
      </c>
      <c r="AF82" s="1" t="s">
        <v>31</v>
      </c>
    </row>
    <row r="83" spans="1:32" s="6" customFormat="1">
      <c r="A83" s="18" t="s">
        <v>32</v>
      </c>
      <c r="B83" s="6">
        <v>1</v>
      </c>
      <c r="C83" s="17">
        <v>619.64499999999998</v>
      </c>
      <c r="D83" s="17">
        <v>238.71</v>
      </c>
      <c r="E83" s="17">
        <v>193.126</v>
      </c>
      <c r="F83" s="17">
        <v>594.94100000000003</v>
      </c>
      <c r="G83" s="17">
        <v>259.69200000000001</v>
      </c>
      <c r="H83" s="17">
        <v>214.28200000000001</v>
      </c>
      <c r="I83" s="17">
        <v>71.828000000000003</v>
      </c>
      <c r="J83" s="17">
        <v>250.364</v>
      </c>
      <c r="K83" s="17">
        <v>46.762999999999998</v>
      </c>
      <c r="L83" s="17">
        <v>74.998000000000005</v>
      </c>
      <c r="M83" s="17">
        <v>333.351</v>
      </c>
      <c r="N83" s="17">
        <v>49.750999999999998</v>
      </c>
      <c r="O83" s="8">
        <v>2.2882660969377064</v>
      </c>
      <c r="P83" s="8">
        <v>2.0082559339525283</v>
      </c>
      <c r="Q83" s="8">
        <v>0.60688282853671816</v>
      </c>
      <c r="R83" s="8">
        <v>0.63931503473345352</v>
      </c>
      <c r="S83" s="8">
        <v>0.26521514667760221</v>
      </c>
      <c r="T83" s="8">
        <v>0.3183434062984154</v>
      </c>
      <c r="U83" s="9">
        <v>1.0651713551035045</v>
      </c>
      <c r="V83" s="8">
        <v>0.93482864489649542</v>
      </c>
      <c r="W83" s="8">
        <v>0.97397507478336587</v>
      </c>
      <c r="X83" s="8">
        <v>1.026024925216634</v>
      </c>
      <c r="Y83" s="8">
        <v>0.90895813393553904</v>
      </c>
      <c r="Z83" s="10">
        <v>1.0910418660644607</v>
      </c>
      <c r="AA83" s="15">
        <v>0.31989128350429619</v>
      </c>
      <c r="AB83" s="15">
        <v>0.29364701046507236</v>
      </c>
      <c r="AC83" s="15">
        <v>0.65216234226271974</v>
      </c>
      <c r="AD83" s="7">
        <v>-9.2531724182306156</v>
      </c>
      <c r="AE83" s="7">
        <v>-11.69568618227963</v>
      </c>
      <c r="AF83" s="7">
        <v>-3.133576141111527</v>
      </c>
    </row>
    <row r="84" spans="1:32">
      <c r="A84" s="18" t="s">
        <v>32</v>
      </c>
      <c r="B84" s="17">
        <v>2</v>
      </c>
      <c r="C84" s="17">
        <v>424.56400000000002</v>
      </c>
      <c r="D84" s="17">
        <v>242.07499999999999</v>
      </c>
      <c r="E84" s="17">
        <v>226.26599999999999</v>
      </c>
      <c r="F84" s="17">
        <v>454.06900000000002</v>
      </c>
      <c r="G84" s="17">
        <v>235.136</v>
      </c>
      <c r="H84" s="17">
        <v>256.61799999999999</v>
      </c>
      <c r="I84" s="17">
        <v>149.96799999999999</v>
      </c>
      <c r="J84" s="17">
        <v>141.12700000000001</v>
      </c>
      <c r="K84" s="17">
        <v>79.703999999999994</v>
      </c>
      <c r="L84" s="17">
        <v>133.899</v>
      </c>
      <c r="M84" s="17">
        <v>123.729</v>
      </c>
      <c r="N84" s="17">
        <v>75.959999999999994</v>
      </c>
      <c r="O84" s="8">
        <v>1.1675327894247653</v>
      </c>
      <c r="P84" s="8">
        <v>1.3274679334512793</v>
      </c>
      <c r="Q84" s="8">
        <v>0.61317360322214187</v>
      </c>
      <c r="R84" s="8">
        <v>0.76035145617855204</v>
      </c>
      <c r="S84" s="8">
        <v>0.52518747976598412</v>
      </c>
      <c r="T84" s="8">
        <v>0.5727832944346285</v>
      </c>
      <c r="U84" s="9">
        <v>0.93589775643745987</v>
      </c>
      <c r="V84" s="8">
        <v>1.0641022435625402</v>
      </c>
      <c r="W84" s="8">
        <v>0.89284661976198099</v>
      </c>
      <c r="X84" s="8">
        <v>1.1071533802380189</v>
      </c>
      <c r="Y84" s="8">
        <v>0.95665110967703404</v>
      </c>
      <c r="Z84" s="10">
        <v>1.043348890322966</v>
      </c>
    </row>
    <row r="85" spans="1:32">
      <c r="A85" s="17" t="s">
        <v>47</v>
      </c>
      <c r="B85" s="17">
        <v>1</v>
      </c>
      <c r="C85" s="17">
        <v>669.85900000000004</v>
      </c>
      <c r="D85" s="17">
        <v>279.72500000000002</v>
      </c>
      <c r="E85" s="17">
        <v>220.00399999999999</v>
      </c>
      <c r="F85" s="17">
        <v>632.86</v>
      </c>
      <c r="G85" s="17">
        <v>262.40199999999999</v>
      </c>
      <c r="H85" s="17">
        <v>194.096</v>
      </c>
      <c r="I85" s="17">
        <v>51.637999999999998</v>
      </c>
      <c r="J85" s="17">
        <v>128.78700000000001</v>
      </c>
      <c r="K85" s="17">
        <v>40.576000000000001</v>
      </c>
      <c r="L85" s="17">
        <v>50.737000000000002</v>
      </c>
      <c r="M85" s="17">
        <v>154.33799999999999</v>
      </c>
      <c r="N85" s="17">
        <v>39.234999999999999</v>
      </c>
      <c r="O85" s="8">
        <v>2.2117132898382339</v>
      </c>
      <c r="P85" s="8">
        <v>2.2167228146126936</v>
      </c>
      <c r="Q85" s="8">
        <v>0.64384127267852354</v>
      </c>
      <c r="R85" s="8">
        <v>0.58761175600795723</v>
      </c>
      <c r="S85" s="8">
        <v>0.29110521496464603</v>
      </c>
      <c r="T85" s="8">
        <v>0.26508129574631772</v>
      </c>
      <c r="U85" s="9">
        <v>1.0295365758336257</v>
      </c>
      <c r="V85" s="8">
        <v>1.0318684734654513</v>
      </c>
      <c r="W85" s="8">
        <v>1.0332890011366369</v>
      </c>
      <c r="X85" s="8">
        <v>0.94304728539012883</v>
      </c>
      <c r="Y85" s="8">
        <v>0.99768982385769089</v>
      </c>
      <c r="Z85" s="10">
        <v>0.90849939357229059</v>
      </c>
    </row>
    <row r="86" spans="1:32" ht="15.35" thickBot="1">
      <c r="A86" s="17" t="s">
        <v>47</v>
      </c>
      <c r="B86" s="17">
        <v>2</v>
      </c>
      <c r="C86" s="17">
        <v>394.05399999999997</v>
      </c>
      <c r="D86" s="17">
        <v>267.42099999999999</v>
      </c>
      <c r="E86" s="17">
        <v>247.51499999999999</v>
      </c>
      <c r="F86" s="17">
        <v>435.39400000000001</v>
      </c>
      <c r="G86" s="17">
        <v>366.67099999999999</v>
      </c>
      <c r="H86" s="17">
        <v>230.744</v>
      </c>
      <c r="I86" s="17">
        <v>108.75</v>
      </c>
      <c r="J86" s="17">
        <v>170.95400000000001</v>
      </c>
      <c r="K86" s="17">
        <v>74.87</v>
      </c>
      <c r="L86" s="17">
        <v>109.07299999999999</v>
      </c>
      <c r="M86" s="17">
        <v>212.50299999999999</v>
      </c>
      <c r="N86" s="17">
        <v>75.552999999999997</v>
      </c>
      <c r="O86" s="8">
        <v>1.0662681689171756</v>
      </c>
      <c r="P86" s="8">
        <v>0.89039629531650999</v>
      </c>
      <c r="Q86" s="8">
        <v>0.64431551747992866</v>
      </c>
      <c r="R86" s="8">
        <v>0.42417453248279796</v>
      </c>
      <c r="S86" s="8">
        <v>0.60427154843630815</v>
      </c>
      <c r="T86" s="8">
        <v>0.47638847411423274</v>
      </c>
      <c r="U86" s="12">
        <v>0.85472373546093716</v>
      </c>
      <c r="V86" s="13">
        <v>0.71374431851076159</v>
      </c>
      <c r="W86" s="13">
        <v>0.93819259149310441</v>
      </c>
      <c r="X86" s="13">
        <v>0.61764367468894488</v>
      </c>
      <c r="Y86" s="13">
        <v>1.1007060709357286</v>
      </c>
      <c r="Z86" s="14">
        <v>0.86776166598982851</v>
      </c>
    </row>
    <row r="87" spans="1:32" ht="15.35" thickBot="1"/>
    <row r="88" spans="1:32" s="1" customFormat="1" ht="46">
      <c r="A88" s="1" t="s">
        <v>0</v>
      </c>
      <c r="B88" s="1" t="s">
        <v>54</v>
      </c>
      <c r="C88" s="1" t="s">
        <v>56</v>
      </c>
      <c r="D88" s="1" t="s">
        <v>55</v>
      </c>
      <c r="E88" s="1" t="s">
        <v>57</v>
      </c>
      <c r="F88" s="1" t="s">
        <v>56</v>
      </c>
      <c r="G88" s="1" t="s">
        <v>55</v>
      </c>
      <c r="H88" s="1" t="s">
        <v>57</v>
      </c>
      <c r="I88" s="1" t="s">
        <v>56</v>
      </c>
      <c r="J88" s="1" t="s">
        <v>55</v>
      </c>
      <c r="K88" s="1" t="s">
        <v>57</v>
      </c>
      <c r="L88" s="1" t="s">
        <v>56</v>
      </c>
      <c r="M88" s="1" t="s">
        <v>55</v>
      </c>
      <c r="N88" s="1" t="s">
        <v>57</v>
      </c>
      <c r="O88" s="1" t="s">
        <v>14</v>
      </c>
      <c r="P88" s="1" t="s">
        <v>15</v>
      </c>
      <c r="Q88" s="1" t="s">
        <v>16</v>
      </c>
      <c r="R88" s="1" t="s">
        <v>17</v>
      </c>
      <c r="S88" s="1" t="s">
        <v>18</v>
      </c>
      <c r="T88" s="1" t="s">
        <v>19</v>
      </c>
      <c r="U88" s="2" t="s">
        <v>20</v>
      </c>
      <c r="V88" s="3" t="s">
        <v>21</v>
      </c>
      <c r="W88" s="3" t="s">
        <v>22</v>
      </c>
      <c r="X88" s="3" t="s">
        <v>23</v>
      </c>
      <c r="Y88" s="3" t="s">
        <v>24</v>
      </c>
      <c r="Z88" s="4" t="s">
        <v>25</v>
      </c>
      <c r="AA88" s="1" t="s">
        <v>26</v>
      </c>
      <c r="AB88" s="1" t="s">
        <v>27</v>
      </c>
      <c r="AC88" s="1" t="s">
        <v>28</v>
      </c>
      <c r="AD88" s="1" t="s">
        <v>29</v>
      </c>
      <c r="AE88" s="1" t="s">
        <v>30</v>
      </c>
      <c r="AF88" s="1" t="s">
        <v>31</v>
      </c>
    </row>
    <row r="89" spans="1:32" s="6" customFormat="1">
      <c r="A89" s="18" t="s">
        <v>32</v>
      </c>
      <c r="B89" s="6">
        <v>1</v>
      </c>
      <c r="C89" s="17">
        <v>619.64499999999998</v>
      </c>
      <c r="D89" s="17">
        <v>238.71</v>
      </c>
      <c r="E89" s="17">
        <v>193.126</v>
      </c>
      <c r="F89" s="17">
        <v>594.94100000000003</v>
      </c>
      <c r="G89" s="17">
        <v>259.69200000000001</v>
      </c>
      <c r="H89" s="17">
        <v>214.28200000000001</v>
      </c>
      <c r="I89" s="17">
        <v>71.828000000000003</v>
      </c>
      <c r="J89" s="17">
        <v>250.364</v>
      </c>
      <c r="K89" s="17">
        <v>46.762999999999998</v>
      </c>
      <c r="L89" s="17">
        <v>74.998000000000005</v>
      </c>
      <c r="M89" s="17">
        <v>333.351</v>
      </c>
      <c r="N89" s="17">
        <v>49.750999999999998</v>
      </c>
      <c r="O89" s="8">
        <v>2.2882660969377064</v>
      </c>
      <c r="P89" s="8">
        <v>2.0082559339525283</v>
      </c>
      <c r="Q89" s="8">
        <v>0.60688282853671816</v>
      </c>
      <c r="R89" s="8">
        <v>0.63931503473345352</v>
      </c>
      <c r="S89" s="8">
        <v>0.26521514667760221</v>
      </c>
      <c r="T89" s="8">
        <v>0.3183434062984154</v>
      </c>
      <c r="U89" s="9">
        <v>1.0651713551035045</v>
      </c>
      <c r="V89" s="8">
        <v>0.93482864489649542</v>
      </c>
      <c r="W89" s="8">
        <v>0.97397507478336587</v>
      </c>
      <c r="X89" s="8">
        <v>1.026024925216634</v>
      </c>
      <c r="Y89" s="8">
        <v>0.90895813393553904</v>
      </c>
      <c r="Z89" s="10">
        <v>1.0910418660644607</v>
      </c>
      <c r="AA89" s="15">
        <v>0.20332126583950533</v>
      </c>
      <c r="AB89" s="15">
        <v>4.95728846773218E-2</v>
      </c>
      <c r="AC89" s="15">
        <v>5.7798058537213018E-3</v>
      </c>
      <c r="AD89" s="7">
        <v>17.080180601721118</v>
      </c>
      <c r="AE89" s="7">
        <v>82.042731135743423</v>
      </c>
      <c r="AF89" s="7">
        <v>51.764230590254748</v>
      </c>
    </row>
    <row r="90" spans="1:32">
      <c r="A90" s="18" t="s">
        <v>32</v>
      </c>
      <c r="B90" s="17">
        <v>2</v>
      </c>
      <c r="C90" s="17">
        <v>424.56400000000002</v>
      </c>
      <c r="D90" s="17">
        <v>242.07499999999999</v>
      </c>
      <c r="E90" s="17">
        <v>226.26599999999999</v>
      </c>
      <c r="F90" s="17">
        <v>454.06900000000002</v>
      </c>
      <c r="G90" s="17">
        <v>235.136</v>
      </c>
      <c r="H90" s="17">
        <v>256.61799999999999</v>
      </c>
      <c r="I90" s="17">
        <v>149.96799999999999</v>
      </c>
      <c r="J90" s="17">
        <v>141.12700000000001</v>
      </c>
      <c r="K90" s="17">
        <v>79.703999999999994</v>
      </c>
      <c r="L90" s="17">
        <v>133.899</v>
      </c>
      <c r="M90" s="17">
        <v>123.729</v>
      </c>
      <c r="N90" s="17">
        <v>75.959999999999994</v>
      </c>
      <c r="O90" s="8">
        <v>1.1675327894247653</v>
      </c>
      <c r="P90" s="8">
        <v>1.3274679334512793</v>
      </c>
      <c r="Q90" s="8">
        <v>0.61317360322214187</v>
      </c>
      <c r="R90" s="8">
        <v>0.76035145617855204</v>
      </c>
      <c r="S90" s="8">
        <v>0.52518747976598412</v>
      </c>
      <c r="T90" s="8">
        <v>0.5727832944346285</v>
      </c>
      <c r="U90" s="9">
        <v>0.93589775643745987</v>
      </c>
      <c r="V90" s="8">
        <v>1.0641022435625402</v>
      </c>
      <c r="W90" s="8">
        <v>0.89284661976198099</v>
      </c>
      <c r="X90" s="8">
        <v>1.1071533802380189</v>
      </c>
      <c r="Y90" s="8">
        <v>0.95665110967703404</v>
      </c>
      <c r="Z90" s="10">
        <v>1.043348890322966</v>
      </c>
    </row>
    <row r="91" spans="1:32">
      <c r="A91" s="17" t="s">
        <v>48</v>
      </c>
      <c r="B91" s="17">
        <v>1</v>
      </c>
      <c r="C91" s="17">
        <v>1020.604</v>
      </c>
      <c r="D91" s="17">
        <v>379.29</v>
      </c>
      <c r="E91" s="17">
        <v>459.88600000000002</v>
      </c>
      <c r="F91" s="17">
        <v>1156.652</v>
      </c>
      <c r="G91" s="17">
        <v>344.69200000000001</v>
      </c>
      <c r="H91" s="17">
        <v>643.80399999999997</v>
      </c>
      <c r="I91" s="17">
        <v>58.576000000000001</v>
      </c>
      <c r="J91" s="17">
        <v>154.61699999999999</v>
      </c>
      <c r="K91" s="17">
        <v>46.779000000000003</v>
      </c>
      <c r="L91" s="17">
        <v>58.69</v>
      </c>
      <c r="M91" s="17">
        <v>238.40700000000001</v>
      </c>
      <c r="N91" s="17">
        <v>48.831000000000003</v>
      </c>
      <c r="O91" s="8">
        <v>2.5362413984022778</v>
      </c>
      <c r="P91" s="8">
        <v>3.185507641604679</v>
      </c>
      <c r="Q91" s="8">
        <v>1.086453637058715</v>
      </c>
      <c r="R91" s="8">
        <v>1.7290769730658095</v>
      </c>
      <c r="S91" s="8">
        <v>0.42837154134584099</v>
      </c>
      <c r="T91" s="8">
        <v>0.54279479681134846</v>
      </c>
      <c r="U91" s="9">
        <v>1.1806020684487315</v>
      </c>
      <c r="V91" s="8">
        <v>1.4828308193009057</v>
      </c>
      <c r="W91" s="8">
        <v>1.7436294333032014</v>
      </c>
      <c r="X91" s="8">
        <v>2.7749637903061481</v>
      </c>
      <c r="Y91" s="8">
        <v>1.4681355938020006</v>
      </c>
      <c r="Z91" s="10">
        <v>1.8602924900790736</v>
      </c>
    </row>
    <row r="92" spans="1:32" ht="15.35" thickBot="1">
      <c r="A92" s="17" t="s">
        <v>48</v>
      </c>
      <c r="B92" s="17">
        <v>2</v>
      </c>
      <c r="C92" s="17">
        <v>627.58799999999997</v>
      </c>
      <c r="D92" s="17">
        <v>403.05799999999999</v>
      </c>
      <c r="E92" s="17">
        <v>474.37200000000001</v>
      </c>
      <c r="F92" s="17">
        <v>1126.3019999999999</v>
      </c>
      <c r="G92" s="17">
        <v>866.72299999999996</v>
      </c>
      <c r="H92" s="17">
        <v>837.45100000000002</v>
      </c>
      <c r="I92" s="17">
        <v>96.578000000000003</v>
      </c>
      <c r="J92" s="17">
        <v>92.415000000000006</v>
      </c>
      <c r="K92" s="17">
        <v>70.331000000000003</v>
      </c>
      <c r="L92" s="17">
        <v>88.792000000000002</v>
      </c>
      <c r="M92" s="17">
        <v>74.192999999999998</v>
      </c>
      <c r="N92" s="17">
        <v>64.781999999999996</v>
      </c>
      <c r="O92" s="8">
        <v>1.3271117308178972</v>
      </c>
      <c r="P92" s="8">
        <v>1.1925574837635553</v>
      </c>
      <c r="Q92" s="8">
        <v>1.0093224796431284</v>
      </c>
      <c r="R92" s="8">
        <v>0.88828206935779952</v>
      </c>
      <c r="S92" s="8">
        <v>0.76054069616360354</v>
      </c>
      <c r="T92" s="8">
        <v>0.74485471891425936</v>
      </c>
      <c r="U92" s="12">
        <v>1.063816710472216</v>
      </c>
      <c r="V92" s="13">
        <v>0.95595762584699129</v>
      </c>
      <c r="W92" s="13">
        <v>1.4696819293322876</v>
      </c>
      <c r="X92" s="13">
        <v>1.2934340924880992</v>
      </c>
      <c r="Y92" s="13">
        <v>1.38535690390725</v>
      </c>
      <c r="Z92" s="14">
        <v>1.356784235821864</v>
      </c>
    </row>
    <row r="93" spans="1:32" ht="15.35" thickBot="1"/>
    <row r="94" spans="1:32" s="1" customFormat="1" ht="46">
      <c r="A94" s="1" t="s">
        <v>0</v>
      </c>
      <c r="B94" s="1" t="s">
        <v>54</v>
      </c>
      <c r="C94" s="1" t="s">
        <v>56</v>
      </c>
      <c r="D94" s="1" t="s">
        <v>55</v>
      </c>
      <c r="E94" s="1" t="s">
        <v>57</v>
      </c>
      <c r="F94" s="1" t="s">
        <v>56</v>
      </c>
      <c r="G94" s="1" t="s">
        <v>55</v>
      </c>
      <c r="H94" s="1" t="s">
        <v>57</v>
      </c>
      <c r="I94" s="1" t="s">
        <v>56</v>
      </c>
      <c r="J94" s="1" t="s">
        <v>55</v>
      </c>
      <c r="K94" s="1" t="s">
        <v>57</v>
      </c>
      <c r="L94" s="1" t="s">
        <v>56</v>
      </c>
      <c r="M94" s="1" t="s">
        <v>55</v>
      </c>
      <c r="N94" s="1" t="s">
        <v>57</v>
      </c>
      <c r="O94" s="1" t="s">
        <v>14</v>
      </c>
      <c r="P94" s="1" t="s">
        <v>15</v>
      </c>
      <c r="Q94" s="1" t="s">
        <v>16</v>
      </c>
      <c r="R94" s="1" t="s">
        <v>17</v>
      </c>
      <c r="S94" s="1" t="s">
        <v>18</v>
      </c>
      <c r="T94" s="1" t="s">
        <v>19</v>
      </c>
      <c r="U94" s="2" t="s">
        <v>20</v>
      </c>
      <c r="V94" s="3" t="s">
        <v>21</v>
      </c>
      <c r="W94" s="3" t="s">
        <v>22</v>
      </c>
      <c r="X94" s="3" t="s">
        <v>23</v>
      </c>
      <c r="Y94" s="3" t="s">
        <v>24</v>
      </c>
      <c r="Z94" s="4" t="s">
        <v>25</v>
      </c>
      <c r="AA94" s="1" t="s">
        <v>26</v>
      </c>
      <c r="AB94" s="1" t="s">
        <v>27</v>
      </c>
      <c r="AC94" s="1" t="s">
        <v>28</v>
      </c>
      <c r="AD94" s="1" t="s">
        <v>29</v>
      </c>
      <c r="AE94" s="1" t="s">
        <v>30</v>
      </c>
      <c r="AF94" s="1" t="s">
        <v>31</v>
      </c>
    </row>
    <row r="95" spans="1:32" s="6" customFormat="1">
      <c r="A95" s="18" t="s">
        <v>32</v>
      </c>
      <c r="B95" s="6">
        <v>1</v>
      </c>
      <c r="C95" s="17">
        <v>619.64499999999998</v>
      </c>
      <c r="D95" s="17">
        <v>238.71</v>
      </c>
      <c r="E95" s="17">
        <v>193.126</v>
      </c>
      <c r="F95" s="17">
        <v>594.94100000000003</v>
      </c>
      <c r="G95" s="17">
        <v>259.69200000000001</v>
      </c>
      <c r="H95" s="17">
        <v>214.28200000000001</v>
      </c>
      <c r="I95" s="17">
        <v>71.828000000000003</v>
      </c>
      <c r="J95" s="17">
        <v>250.364</v>
      </c>
      <c r="K95" s="17">
        <v>46.762999999999998</v>
      </c>
      <c r="L95" s="17">
        <v>74.998000000000005</v>
      </c>
      <c r="M95" s="17">
        <v>333.351</v>
      </c>
      <c r="N95" s="17">
        <v>49.750999999999998</v>
      </c>
      <c r="O95" s="8">
        <v>2.2882660969377064</v>
      </c>
      <c r="P95" s="8">
        <v>2.0082559339525283</v>
      </c>
      <c r="Q95" s="8">
        <v>0.60688282853671816</v>
      </c>
      <c r="R95" s="8">
        <v>0.63931503473345352</v>
      </c>
      <c r="S95" s="8">
        <v>0.26521514667760221</v>
      </c>
      <c r="T95" s="8">
        <v>0.3183434062984154</v>
      </c>
      <c r="U95" s="9">
        <v>1.0651713551035045</v>
      </c>
      <c r="V95" s="8">
        <v>0.93482864489649542</v>
      </c>
      <c r="W95" s="8">
        <v>0.97397507478336587</v>
      </c>
      <c r="X95" s="8">
        <v>1.026024925216634</v>
      </c>
      <c r="Y95" s="8">
        <v>0.90895813393553904</v>
      </c>
      <c r="Z95" s="10">
        <v>1.0910418660644607</v>
      </c>
      <c r="AA95" s="15">
        <v>2.1935859456284749E-3</v>
      </c>
      <c r="AB95" s="15">
        <v>9.3628288979076297E-4</v>
      </c>
      <c r="AC95" s="15">
        <v>5.2028530315185804E-2</v>
      </c>
      <c r="AD95" s="7">
        <v>49.422817645789237</v>
      </c>
      <c r="AE95" s="7">
        <v>95.244298418154074</v>
      </c>
      <c r="AF95" s="7">
        <v>31.95944508679791</v>
      </c>
    </row>
    <row r="96" spans="1:32">
      <c r="A96" s="18" t="s">
        <v>32</v>
      </c>
      <c r="B96" s="17">
        <v>2</v>
      </c>
      <c r="C96" s="17">
        <v>424.56400000000002</v>
      </c>
      <c r="D96" s="17">
        <v>242.07499999999999</v>
      </c>
      <c r="E96" s="17">
        <v>226.26599999999999</v>
      </c>
      <c r="F96" s="17">
        <v>454.06900000000002</v>
      </c>
      <c r="G96" s="17">
        <v>235.136</v>
      </c>
      <c r="H96" s="17">
        <v>256.61799999999999</v>
      </c>
      <c r="I96" s="17">
        <v>149.96799999999999</v>
      </c>
      <c r="J96" s="17">
        <v>141.12700000000001</v>
      </c>
      <c r="K96" s="17">
        <v>79.703999999999994</v>
      </c>
      <c r="L96" s="17">
        <v>133.899</v>
      </c>
      <c r="M96" s="17">
        <v>123.729</v>
      </c>
      <c r="N96" s="17">
        <v>75.959999999999994</v>
      </c>
      <c r="O96" s="8">
        <v>1.1675327894247653</v>
      </c>
      <c r="P96" s="8">
        <v>1.3274679334512793</v>
      </c>
      <c r="Q96" s="8">
        <v>0.61317360322214187</v>
      </c>
      <c r="R96" s="8">
        <v>0.76035145617855204</v>
      </c>
      <c r="S96" s="8">
        <v>0.52518747976598412</v>
      </c>
      <c r="T96" s="8">
        <v>0.5727832944346285</v>
      </c>
      <c r="U96" s="9">
        <v>0.93589775643745987</v>
      </c>
      <c r="V96" s="8">
        <v>1.0641022435625402</v>
      </c>
      <c r="W96" s="8">
        <v>0.89284661976198099</v>
      </c>
      <c r="X96" s="8">
        <v>1.1071533802380189</v>
      </c>
      <c r="Y96" s="8">
        <v>0.95665110967703404</v>
      </c>
      <c r="Z96" s="10">
        <v>1.043348890322966</v>
      </c>
    </row>
    <row r="97" spans="1:32">
      <c r="A97" s="17" t="s">
        <v>49</v>
      </c>
      <c r="B97" s="17">
        <v>1</v>
      </c>
      <c r="C97" s="17">
        <v>698.976</v>
      </c>
      <c r="D97" s="17">
        <v>239.90199999999999</v>
      </c>
      <c r="E97" s="17">
        <v>328.82400000000001</v>
      </c>
      <c r="F97" s="17">
        <v>1091.059</v>
      </c>
      <c r="G97" s="17">
        <v>310.38900000000001</v>
      </c>
      <c r="H97" s="17">
        <v>506.79300000000001</v>
      </c>
      <c r="I97" s="17">
        <v>59.423999999999999</v>
      </c>
      <c r="J97" s="17">
        <v>159.1</v>
      </c>
      <c r="K97" s="17">
        <v>44.552</v>
      </c>
      <c r="L97" s="17">
        <v>60.070999999999998</v>
      </c>
      <c r="M97" s="17">
        <v>295.03199999999998</v>
      </c>
      <c r="N97" s="17">
        <v>45.222999999999999</v>
      </c>
      <c r="O97" s="8">
        <v>2.664540103875749</v>
      </c>
      <c r="P97" s="8">
        <v>3.3226419106347196</v>
      </c>
      <c r="Q97" s="8">
        <v>1.1835520337471135</v>
      </c>
      <c r="R97" s="8">
        <v>1.4881503532663851</v>
      </c>
      <c r="S97" s="8">
        <v>0.44418623387411554</v>
      </c>
      <c r="T97" s="8">
        <v>0.44788165360320331</v>
      </c>
      <c r="U97" s="9">
        <v>1.2403241899931137</v>
      </c>
      <c r="V97" s="8">
        <v>1.5466658319199968</v>
      </c>
      <c r="W97" s="8">
        <v>1.8994608619233735</v>
      </c>
      <c r="X97" s="8">
        <v>2.3883050952459528</v>
      </c>
      <c r="Y97" s="8">
        <v>1.5223364702954501</v>
      </c>
      <c r="Z97" s="10">
        <v>1.5350015909084269</v>
      </c>
    </row>
    <row r="98" spans="1:32" ht="15.35" thickBot="1">
      <c r="A98" s="17" t="s">
        <v>49</v>
      </c>
      <c r="B98" s="17">
        <v>2</v>
      </c>
      <c r="C98" s="17">
        <v>594.34400000000005</v>
      </c>
      <c r="D98" s="17">
        <v>196.31200000000001</v>
      </c>
      <c r="E98" s="17">
        <v>322.774</v>
      </c>
      <c r="F98" s="17">
        <v>1204.5060000000001</v>
      </c>
      <c r="G98" s="17">
        <v>531.66200000000003</v>
      </c>
      <c r="H98" s="17">
        <v>761.08500000000004</v>
      </c>
      <c r="I98" s="17">
        <v>239.124</v>
      </c>
      <c r="J98" s="17">
        <v>227.55799999999999</v>
      </c>
      <c r="K98" s="17">
        <v>115.976</v>
      </c>
      <c r="L98" s="17">
        <v>137.56399999999999</v>
      </c>
      <c r="M98" s="17">
        <v>104.714</v>
      </c>
      <c r="N98" s="17">
        <v>72.394999999999996</v>
      </c>
      <c r="O98" s="8">
        <v>2.0681364358775829</v>
      </c>
      <c r="P98" s="8">
        <v>1.9112932652700398</v>
      </c>
      <c r="Q98" s="8">
        <v>1.1644142996862137</v>
      </c>
      <c r="R98" s="8">
        <v>1.2543674364539876</v>
      </c>
      <c r="S98" s="8">
        <v>0.56302586206896543</v>
      </c>
      <c r="T98" s="8">
        <v>0.65629250060521838</v>
      </c>
      <c r="U98" s="12">
        <v>1.657824317977427</v>
      </c>
      <c r="V98" s="13">
        <v>1.5320983659410314</v>
      </c>
      <c r="W98" s="13">
        <v>1.6955122758288501</v>
      </c>
      <c r="X98" s="13">
        <v>1.8264937037279858</v>
      </c>
      <c r="Y98" s="13">
        <v>1.0255753163901498</v>
      </c>
      <c r="Z98" s="14">
        <v>1.195464425877889</v>
      </c>
    </row>
    <row r="99" spans="1:32" ht="15.35" thickBot="1"/>
    <row r="100" spans="1:32" s="1" customFormat="1" ht="46">
      <c r="A100" s="1" t="s">
        <v>0</v>
      </c>
      <c r="B100" s="1" t="s">
        <v>54</v>
      </c>
      <c r="C100" s="1" t="s">
        <v>56</v>
      </c>
      <c r="D100" s="1" t="s">
        <v>55</v>
      </c>
      <c r="E100" s="1" t="s">
        <v>57</v>
      </c>
      <c r="F100" s="1" t="s">
        <v>56</v>
      </c>
      <c r="G100" s="1" t="s">
        <v>55</v>
      </c>
      <c r="H100" s="1" t="s">
        <v>57</v>
      </c>
      <c r="I100" s="1" t="s">
        <v>56</v>
      </c>
      <c r="J100" s="1" t="s">
        <v>55</v>
      </c>
      <c r="K100" s="1" t="s">
        <v>57</v>
      </c>
      <c r="L100" s="1" t="s">
        <v>56</v>
      </c>
      <c r="M100" s="1" t="s">
        <v>55</v>
      </c>
      <c r="N100" s="1" t="s">
        <v>57</v>
      </c>
      <c r="O100" s="1" t="s">
        <v>14</v>
      </c>
      <c r="P100" s="1" t="s">
        <v>15</v>
      </c>
      <c r="Q100" s="1" t="s">
        <v>16</v>
      </c>
      <c r="R100" s="1" t="s">
        <v>17</v>
      </c>
      <c r="S100" s="1" t="s">
        <v>18</v>
      </c>
      <c r="T100" s="1" t="s">
        <v>19</v>
      </c>
      <c r="U100" s="2" t="s">
        <v>20</v>
      </c>
      <c r="V100" s="3" t="s">
        <v>21</v>
      </c>
      <c r="W100" s="3" t="s">
        <v>22</v>
      </c>
      <c r="X100" s="3" t="s">
        <v>23</v>
      </c>
      <c r="Y100" s="3" t="s">
        <v>24</v>
      </c>
      <c r="Z100" s="4" t="s">
        <v>25</v>
      </c>
      <c r="AA100" s="1" t="s">
        <v>26</v>
      </c>
      <c r="AB100" s="1" t="s">
        <v>27</v>
      </c>
      <c r="AC100" s="1" t="s">
        <v>28</v>
      </c>
      <c r="AD100" s="1" t="s">
        <v>29</v>
      </c>
      <c r="AE100" s="1" t="s">
        <v>30</v>
      </c>
      <c r="AF100" s="1" t="s">
        <v>31</v>
      </c>
    </row>
    <row r="101" spans="1:32" s="6" customFormat="1">
      <c r="A101" s="18" t="s">
        <v>32</v>
      </c>
      <c r="B101" s="6">
        <v>1</v>
      </c>
      <c r="C101" s="17">
        <v>619.64499999999998</v>
      </c>
      <c r="D101" s="17">
        <v>238.71</v>
      </c>
      <c r="E101" s="17">
        <v>193.126</v>
      </c>
      <c r="F101" s="17">
        <v>594.94100000000003</v>
      </c>
      <c r="G101" s="17">
        <v>259.69200000000001</v>
      </c>
      <c r="H101" s="17">
        <v>214.28200000000001</v>
      </c>
      <c r="I101" s="17">
        <v>71.828000000000003</v>
      </c>
      <c r="J101" s="17">
        <v>250.364</v>
      </c>
      <c r="K101" s="17">
        <v>46.762999999999998</v>
      </c>
      <c r="L101" s="17">
        <v>74.998000000000005</v>
      </c>
      <c r="M101" s="17">
        <v>333.351</v>
      </c>
      <c r="N101" s="17">
        <v>49.750999999999998</v>
      </c>
      <c r="O101" s="8">
        <v>2.2882660969377064</v>
      </c>
      <c r="P101" s="8">
        <v>2.0082559339525283</v>
      </c>
      <c r="Q101" s="8">
        <v>0.60688282853671816</v>
      </c>
      <c r="R101" s="8">
        <v>0.63931503473345352</v>
      </c>
      <c r="S101" s="8">
        <v>0.26521514667760221</v>
      </c>
      <c r="T101" s="8">
        <v>0.3183434062984154</v>
      </c>
      <c r="U101" s="9">
        <v>1.0651713551035045</v>
      </c>
      <c r="V101" s="8">
        <v>0.93482864489649542</v>
      </c>
      <c r="W101" s="8">
        <v>0.97397507478336587</v>
      </c>
      <c r="X101" s="8">
        <v>1.026024925216634</v>
      </c>
      <c r="Y101" s="8">
        <v>0.90895813393553904</v>
      </c>
      <c r="Z101" s="10">
        <v>1.0910418660644607</v>
      </c>
      <c r="AA101" s="15">
        <v>0.26137861147545716</v>
      </c>
      <c r="AB101" s="15">
        <v>0.96652911181972001</v>
      </c>
      <c r="AC101" s="15">
        <v>0.5198988226179142</v>
      </c>
      <c r="AD101" s="7">
        <v>-17.56080187630792</v>
      </c>
      <c r="AE101" s="7">
        <v>1.3941261970958685</v>
      </c>
      <c r="AF101" s="7">
        <v>13.4353452448557</v>
      </c>
    </row>
    <row r="102" spans="1:32">
      <c r="A102" s="18" t="s">
        <v>32</v>
      </c>
      <c r="B102" s="17">
        <v>2</v>
      </c>
      <c r="C102" s="17">
        <v>424.56400000000002</v>
      </c>
      <c r="D102" s="17">
        <v>242.07499999999999</v>
      </c>
      <c r="E102" s="17">
        <v>226.26599999999999</v>
      </c>
      <c r="F102" s="17">
        <v>454.06900000000002</v>
      </c>
      <c r="G102" s="17">
        <v>235.136</v>
      </c>
      <c r="H102" s="17">
        <v>256.61799999999999</v>
      </c>
      <c r="I102" s="17">
        <v>149.96799999999999</v>
      </c>
      <c r="J102" s="17">
        <v>141.12700000000001</v>
      </c>
      <c r="K102" s="17">
        <v>79.703999999999994</v>
      </c>
      <c r="L102" s="17">
        <v>133.899</v>
      </c>
      <c r="M102" s="17">
        <v>123.729</v>
      </c>
      <c r="N102" s="17">
        <v>75.959999999999994</v>
      </c>
      <c r="O102" s="8">
        <v>1.1675327894247653</v>
      </c>
      <c r="P102" s="8">
        <v>1.3274679334512793</v>
      </c>
      <c r="Q102" s="8">
        <v>0.61317360322214187</v>
      </c>
      <c r="R102" s="8">
        <v>0.76035145617855204</v>
      </c>
      <c r="S102" s="8">
        <v>0.52518747976598412</v>
      </c>
      <c r="T102" s="8">
        <v>0.5727832944346285</v>
      </c>
      <c r="U102" s="9">
        <v>0.93589775643745987</v>
      </c>
      <c r="V102" s="8">
        <v>1.0641022435625402</v>
      </c>
      <c r="W102" s="8">
        <v>0.89284661976198099</v>
      </c>
      <c r="X102" s="8">
        <v>1.1071533802380189</v>
      </c>
      <c r="Y102" s="8">
        <v>0.95665110967703404</v>
      </c>
      <c r="Z102" s="10">
        <v>1.043348890322966</v>
      </c>
    </row>
    <row r="103" spans="1:32">
      <c r="A103" s="17" t="s">
        <v>50</v>
      </c>
      <c r="B103" s="17">
        <v>1</v>
      </c>
      <c r="C103" s="17">
        <v>1829.972</v>
      </c>
      <c r="D103" s="17">
        <v>911.31600000000003</v>
      </c>
      <c r="E103" s="17">
        <v>767.97900000000004</v>
      </c>
      <c r="F103" s="17">
        <v>1941.078</v>
      </c>
      <c r="G103" s="17">
        <v>756.99199999999996</v>
      </c>
      <c r="H103" s="17">
        <v>878.16399999999999</v>
      </c>
      <c r="I103" s="17">
        <v>58.457999999999998</v>
      </c>
      <c r="J103" s="17">
        <v>247.078</v>
      </c>
      <c r="K103" s="17">
        <v>43.54</v>
      </c>
      <c r="L103" s="17">
        <v>55.597000000000001</v>
      </c>
      <c r="M103" s="17">
        <v>217.00700000000001</v>
      </c>
      <c r="N103" s="17">
        <v>41.494</v>
      </c>
      <c r="O103" s="8">
        <v>1.9454772000052671</v>
      </c>
      <c r="P103" s="8">
        <v>2.4888644794132571</v>
      </c>
      <c r="Q103" s="8">
        <v>0.79605976412133661</v>
      </c>
      <c r="R103" s="8">
        <v>1.1039046647784916</v>
      </c>
      <c r="S103" s="8">
        <v>0.40918483347899492</v>
      </c>
      <c r="T103" s="8">
        <v>0.4435374741812918</v>
      </c>
      <c r="U103" s="9">
        <v>0.90560559727988466</v>
      </c>
      <c r="V103" s="8">
        <v>1.1585484545496754</v>
      </c>
      <c r="W103" s="8">
        <v>1.2775816547018961</v>
      </c>
      <c r="X103" s="8">
        <v>1.7716362663015872</v>
      </c>
      <c r="Y103" s="8">
        <v>1.4023779838106873</v>
      </c>
      <c r="Z103" s="10">
        <v>1.5201130098063005</v>
      </c>
    </row>
    <row r="104" spans="1:32" ht="15.35" thickBot="1">
      <c r="A104" s="17" t="s">
        <v>50</v>
      </c>
      <c r="B104" s="17">
        <v>2</v>
      </c>
      <c r="C104" s="17">
        <v>422.90199999999999</v>
      </c>
      <c r="D104" s="17">
        <v>351.56900000000002</v>
      </c>
      <c r="E104" s="17">
        <v>223.68199999999999</v>
      </c>
      <c r="F104" s="17">
        <v>310.51100000000002</v>
      </c>
      <c r="G104" s="17">
        <v>311.87400000000002</v>
      </c>
      <c r="H104" s="17">
        <v>154.68100000000001</v>
      </c>
      <c r="I104" s="17">
        <v>114.979</v>
      </c>
      <c r="J104" s="17">
        <v>230.11600000000001</v>
      </c>
      <c r="K104" s="17">
        <v>76.042000000000002</v>
      </c>
      <c r="L104" s="17">
        <v>103.122</v>
      </c>
      <c r="M104" s="17">
        <v>184.816</v>
      </c>
      <c r="N104" s="17">
        <v>69.707999999999998</v>
      </c>
      <c r="O104" s="8">
        <v>0.8927166502166004</v>
      </c>
      <c r="P104" s="8">
        <v>0.6459676023009292</v>
      </c>
      <c r="Q104" s="8">
        <v>0.42895420244674581</v>
      </c>
      <c r="R104" s="8">
        <v>0.2623046486722202</v>
      </c>
      <c r="S104" s="8">
        <v>0.48050431493875284</v>
      </c>
      <c r="T104" s="8">
        <v>0.4060647124374257</v>
      </c>
      <c r="U104" s="12">
        <v>0.71560432189979128</v>
      </c>
      <c r="V104" s="13">
        <v>0.51780955121833194</v>
      </c>
      <c r="W104" s="13">
        <v>0.62460338748229327</v>
      </c>
      <c r="X104" s="13">
        <v>0.3819437393980577</v>
      </c>
      <c r="Y104" s="13">
        <v>0.87525884336691617</v>
      </c>
      <c r="Z104" s="14">
        <v>0.73966397281032314</v>
      </c>
    </row>
    <row r="105" spans="1:32" ht="15.35" thickBot="1"/>
    <row r="106" spans="1:32" s="1" customFormat="1" ht="46">
      <c r="A106" s="1" t="s">
        <v>0</v>
      </c>
      <c r="B106" s="1" t="s">
        <v>54</v>
      </c>
      <c r="C106" s="1" t="s">
        <v>56</v>
      </c>
      <c r="D106" s="1" t="s">
        <v>55</v>
      </c>
      <c r="E106" s="1" t="s">
        <v>57</v>
      </c>
      <c r="F106" s="1" t="s">
        <v>56</v>
      </c>
      <c r="G106" s="1" t="s">
        <v>55</v>
      </c>
      <c r="H106" s="1" t="s">
        <v>57</v>
      </c>
      <c r="I106" s="1" t="s">
        <v>56</v>
      </c>
      <c r="J106" s="1" t="s">
        <v>55</v>
      </c>
      <c r="K106" s="1" t="s">
        <v>57</v>
      </c>
      <c r="L106" s="1" t="s">
        <v>56</v>
      </c>
      <c r="M106" s="1" t="s">
        <v>55</v>
      </c>
      <c r="N106" s="1" t="s">
        <v>57</v>
      </c>
      <c r="O106" s="1" t="s">
        <v>14</v>
      </c>
      <c r="P106" s="1" t="s">
        <v>15</v>
      </c>
      <c r="Q106" s="1" t="s">
        <v>16</v>
      </c>
      <c r="R106" s="1" t="s">
        <v>17</v>
      </c>
      <c r="S106" s="1" t="s">
        <v>18</v>
      </c>
      <c r="T106" s="1" t="s">
        <v>19</v>
      </c>
      <c r="U106" s="2" t="s">
        <v>20</v>
      </c>
      <c r="V106" s="3" t="s">
        <v>21</v>
      </c>
      <c r="W106" s="3" t="s">
        <v>22</v>
      </c>
      <c r="X106" s="3" t="s">
        <v>23</v>
      </c>
      <c r="Y106" s="3" t="s">
        <v>24</v>
      </c>
      <c r="Z106" s="4" t="s">
        <v>25</v>
      </c>
      <c r="AA106" s="1" t="s">
        <v>26</v>
      </c>
      <c r="AB106" s="1" t="s">
        <v>27</v>
      </c>
      <c r="AC106" s="1" t="s">
        <v>28</v>
      </c>
      <c r="AD106" s="1" t="s">
        <v>29</v>
      </c>
      <c r="AE106" s="1" t="s">
        <v>30</v>
      </c>
      <c r="AF106" s="1" t="s">
        <v>31</v>
      </c>
    </row>
    <row r="107" spans="1:32" s="6" customFormat="1">
      <c r="A107" s="18" t="s">
        <v>32</v>
      </c>
      <c r="B107" s="6">
        <v>1</v>
      </c>
      <c r="C107" s="17">
        <v>619.64499999999998</v>
      </c>
      <c r="D107" s="17">
        <v>238.71</v>
      </c>
      <c r="E107" s="17">
        <v>193.126</v>
      </c>
      <c r="F107" s="17">
        <v>594.94100000000003</v>
      </c>
      <c r="G107" s="17">
        <v>259.69200000000001</v>
      </c>
      <c r="H107" s="17">
        <v>214.28200000000001</v>
      </c>
      <c r="I107" s="17">
        <v>71.828000000000003</v>
      </c>
      <c r="J107" s="17">
        <v>250.364</v>
      </c>
      <c r="K107" s="17">
        <v>46.762999999999998</v>
      </c>
      <c r="L107" s="17">
        <v>74.998000000000005</v>
      </c>
      <c r="M107" s="17">
        <v>333.351</v>
      </c>
      <c r="N107" s="17">
        <v>49.750999999999998</v>
      </c>
      <c r="O107" s="8">
        <v>2.2882660969377064</v>
      </c>
      <c r="P107" s="8">
        <v>2.0082559339525283</v>
      </c>
      <c r="Q107" s="8">
        <v>0.60688282853671816</v>
      </c>
      <c r="R107" s="8">
        <v>0.63931503473345352</v>
      </c>
      <c r="S107" s="8">
        <v>0.26521514667760221</v>
      </c>
      <c r="T107" s="8">
        <v>0.3183434062984154</v>
      </c>
      <c r="U107" s="9">
        <v>1.0651713551035045</v>
      </c>
      <c r="V107" s="8">
        <v>0.93482864489649542</v>
      </c>
      <c r="W107" s="8">
        <v>0.97397507478336587</v>
      </c>
      <c r="X107" s="8">
        <v>1.026024925216634</v>
      </c>
      <c r="Y107" s="8">
        <v>0.90895813393553904</v>
      </c>
      <c r="Z107" s="10">
        <v>1.0910418660644607</v>
      </c>
      <c r="AA107" s="15">
        <v>5.6337563663766708E-2</v>
      </c>
      <c r="AB107" s="15">
        <v>3.7222747360222144E-2</v>
      </c>
      <c r="AC107" s="15">
        <v>0.12474232471344174</v>
      </c>
      <c r="AD107" s="7">
        <v>-21.104033215360207</v>
      </c>
      <c r="AE107" s="7">
        <v>-27.550977947133305</v>
      </c>
      <c r="AF107" s="7">
        <v>-9.2289828719575802</v>
      </c>
    </row>
    <row r="108" spans="1:32">
      <c r="A108" s="18" t="s">
        <v>32</v>
      </c>
      <c r="B108" s="17">
        <v>2</v>
      </c>
      <c r="C108" s="17">
        <v>424.56400000000002</v>
      </c>
      <c r="D108" s="17">
        <v>242.07499999999999</v>
      </c>
      <c r="E108" s="17">
        <v>226.26599999999999</v>
      </c>
      <c r="F108" s="17">
        <v>454.06900000000002</v>
      </c>
      <c r="G108" s="17">
        <v>235.136</v>
      </c>
      <c r="H108" s="17">
        <v>256.61799999999999</v>
      </c>
      <c r="I108" s="17">
        <v>149.96799999999999</v>
      </c>
      <c r="J108" s="17">
        <v>141.12700000000001</v>
      </c>
      <c r="K108" s="17">
        <v>79.703999999999994</v>
      </c>
      <c r="L108" s="17">
        <v>133.899</v>
      </c>
      <c r="M108" s="17">
        <v>123.729</v>
      </c>
      <c r="N108" s="17">
        <v>75.959999999999994</v>
      </c>
      <c r="O108" s="8">
        <v>1.1675327894247653</v>
      </c>
      <c r="P108" s="8">
        <v>1.3274679334512793</v>
      </c>
      <c r="Q108" s="8">
        <v>0.61317360322214187</v>
      </c>
      <c r="R108" s="8">
        <v>0.76035145617855204</v>
      </c>
      <c r="S108" s="8">
        <v>0.52518747976598412</v>
      </c>
      <c r="T108" s="8">
        <v>0.5727832944346285</v>
      </c>
      <c r="U108" s="9">
        <v>0.93589775643745987</v>
      </c>
      <c r="V108" s="8">
        <v>1.0641022435625402</v>
      </c>
      <c r="W108" s="8">
        <v>0.89284661976198099</v>
      </c>
      <c r="X108" s="8">
        <v>1.1071533802380189</v>
      </c>
      <c r="Y108" s="8">
        <v>0.95665110967703404</v>
      </c>
      <c r="Z108" s="10">
        <v>1.043348890322966</v>
      </c>
    </row>
    <row r="109" spans="1:32">
      <c r="A109" s="17" t="s">
        <v>51</v>
      </c>
      <c r="B109" s="17">
        <v>1</v>
      </c>
      <c r="C109" s="17">
        <v>222.435</v>
      </c>
      <c r="D109" s="17">
        <v>143.584</v>
      </c>
      <c r="E109" s="17">
        <v>87.222999999999999</v>
      </c>
      <c r="F109" s="17">
        <v>320.24799999999999</v>
      </c>
      <c r="G109" s="17">
        <v>144.245</v>
      </c>
      <c r="H109" s="17">
        <v>120.629</v>
      </c>
      <c r="I109" s="17">
        <v>46.9</v>
      </c>
      <c r="J109" s="17">
        <v>107.66500000000001</v>
      </c>
      <c r="K109" s="17">
        <v>34.533000000000001</v>
      </c>
      <c r="L109" s="17">
        <v>59.319000000000003</v>
      </c>
      <c r="M109" s="17">
        <v>163.386</v>
      </c>
      <c r="N109" s="17">
        <v>59.433</v>
      </c>
      <c r="O109" s="8">
        <v>1.1792783318475597</v>
      </c>
      <c r="P109" s="8">
        <v>1.8519775382162293</v>
      </c>
      <c r="Q109" s="8">
        <v>0.2802540673055493</v>
      </c>
      <c r="R109" s="8">
        <v>0.51056189122673223</v>
      </c>
      <c r="S109" s="8">
        <v>0.23764878887113869</v>
      </c>
      <c r="T109" s="8">
        <v>0.27568471036559683</v>
      </c>
      <c r="U109" s="9">
        <v>0.5489455533424622</v>
      </c>
      <c r="V109" s="8">
        <v>0.86208217944712906</v>
      </c>
      <c r="W109" s="8">
        <v>0.44977459128380981</v>
      </c>
      <c r="X109" s="8">
        <v>0.8193913764014279</v>
      </c>
      <c r="Y109" s="8">
        <v>0.81448138377608625</v>
      </c>
      <c r="Z109" s="10">
        <v>0.94483992723495069</v>
      </c>
    </row>
    <row r="110" spans="1:32" ht="15.35" thickBot="1">
      <c r="A110" s="17" t="s">
        <v>51</v>
      </c>
      <c r="B110" s="17">
        <v>2</v>
      </c>
      <c r="C110" s="17">
        <v>508.21899999999999</v>
      </c>
      <c r="D110" s="17">
        <v>340.90100000000001</v>
      </c>
      <c r="E110" s="17">
        <v>271.87599999999998</v>
      </c>
      <c r="F110" s="17">
        <v>636.48</v>
      </c>
      <c r="G110" s="17">
        <v>491.98399999999998</v>
      </c>
      <c r="H110" s="17">
        <v>333.52800000000002</v>
      </c>
      <c r="I110" s="17">
        <v>113.511</v>
      </c>
      <c r="J110" s="17">
        <v>93.69</v>
      </c>
      <c r="K110" s="17">
        <v>70.122</v>
      </c>
      <c r="L110" s="17">
        <v>131.298</v>
      </c>
      <c r="M110" s="17">
        <v>103.697</v>
      </c>
      <c r="N110" s="17">
        <v>73.596000000000004</v>
      </c>
      <c r="O110" s="8">
        <v>1.1317493935189396</v>
      </c>
      <c r="P110" s="8">
        <v>1.0449028830205862</v>
      </c>
      <c r="Q110" s="8">
        <v>0.5867304584028793</v>
      </c>
      <c r="R110" s="8">
        <v>0.53186485739373635</v>
      </c>
      <c r="S110" s="8">
        <v>0.51842789734444916</v>
      </c>
      <c r="T110" s="8">
        <v>0.50900889071741406</v>
      </c>
      <c r="U110" s="12">
        <v>0.90721367985364443</v>
      </c>
      <c r="V110" s="13">
        <v>0.83759725874235635</v>
      </c>
      <c r="W110" s="13">
        <v>0.85434256097065397</v>
      </c>
      <c r="X110" s="13">
        <v>0.77445235345877605</v>
      </c>
      <c r="Y110" s="13">
        <v>0.94433824565484492</v>
      </c>
      <c r="Z110" s="14">
        <v>0.92718112845581435</v>
      </c>
    </row>
    <row r="111" spans="1:32" ht="15.35" thickBot="1"/>
    <row r="112" spans="1:32" s="1" customFormat="1" ht="46">
      <c r="A112" s="1" t="s">
        <v>0</v>
      </c>
      <c r="B112" s="1" t="s">
        <v>54</v>
      </c>
      <c r="C112" s="1" t="s">
        <v>56</v>
      </c>
      <c r="D112" s="1" t="s">
        <v>55</v>
      </c>
      <c r="E112" s="1" t="s">
        <v>57</v>
      </c>
      <c r="F112" s="1" t="s">
        <v>56</v>
      </c>
      <c r="G112" s="1" t="s">
        <v>55</v>
      </c>
      <c r="H112" s="1" t="s">
        <v>57</v>
      </c>
      <c r="I112" s="1" t="s">
        <v>56</v>
      </c>
      <c r="J112" s="1" t="s">
        <v>55</v>
      </c>
      <c r="K112" s="1" t="s">
        <v>57</v>
      </c>
      <c r="L112" s="1" t="s">
        <v>56</v>
      </c>
      <c r="M112" s="1" t="s">
        <v>55</v>
      </c>
      <c r="N112" s="1" t="s">
        <v>57</v>
      </c>
      <c r="O112" s="1" t="s">
        <v>14</v>
      </c>
      <c r="P112" s="1" t="s">
        <v>15</v>
      </c>
      <c r="Q112" s="1" t="s">
        <v>16</v>
      </c>
      <c r="R112" s="1" t="s">
        <v>17</v>
      </c>
      <c r="S112" s="1" t="s">
        <v>18</v>
      </c>
      <c r="T112" s="1" t="s">
        <v>19</v>
      </c>
      <c r="U112" s="2" t="s">
        <v>20</v>
      </c>
      <c r="V112" s="3" t="s">
        <v>21</v>
      </c>
      <c r="W112" s="3" t="s">
        <v>22</v>
      </c>
      <c r="X112" s="3" t="s">
        <v>23</v>
      </c>
      <c r="Y112" s="3" t="s">
        <v>24</v>
      </c>
      <c r="Z112" s="4" t="s">
        <v>25</v>
      </c>
      <c r="AA112" s="1" t="s">
        <v>26</v>
      </c>
      <c r="AB112" s="1" t="s">
        <v>27</v>
      </c>
      <c r="AC112" s="1" t="s">
        <v>28</v>
      </c>
      <c r="AD112" s="1" t="s">
        <v>29</v>
      </c>
      <c r="AE112" s="1" t="s">
        <v>30</v>
      </c>
      <c r="AF112" s="1" t="s">
        <v>31</v>
      </c>
    </row>
    <row r="113" spans="1:32" s="6" customFormat="1">
      <c r="A113" s="18" t="s">
        <v>32</v>
      </c>
      <c r="B113" s="6">
        <v>1</v>
      </c>
      <c r="C113" s="17">
        <v>619.64499999999998</v>
      </c>
      <c r="D113" s="17">
        <v>238.71</v>
      </c>
      <c r="E113" s="17">
        <v>193.126</v>
      </c>
      <c r="F113" s="17">
        <v>594.94100000000003</v>
      </c>
      <c r="G113" s="17">
        <v>259.69200000000001</v>
      </c>
      <c r="H113" s="17">
        <v>214.28200000000001</v>
      </c>
      <c r="I113" s="17">
        <v>71.828000000000003</v>
      </c>
      <c r="J113" s="17">
        <v>250.364</v>
      </c>
      <c r="K113" s="17">
        <v>46.762999999999998</v>
      </c>
      <c r="L113" s="17">
        <v>74.998000000000005</v>
      </c>
      <c r="M113" s="17">
        <v>333.351</v>
      </c>
      <c r="N113" s="17">
        <v>49.750999999999998</v>
      </c>
      <c r="O113" s="8">
        <v>2.2882660969377064</v>
      </c>
      <c r="P113" s="8">
        <v>2.0082559339525283</v>
      </c>
      <c r="Q113" s="8">
        <v>0.60688282853671816</v>
      </c>
      <c r="R113" s="8">
        <v>0.63931503473345352</v>
      </c>
      <c r="S113" s="8">
        <v>0.26521514667760221</v>
      </c>
      <c r="T113" s="8">
        <v>0.3183434062984154</v>
      </c>
      <c r="U113" s="9">
        <v>1.0651713551035045</v>
      </c>
      <c r="V113" s="8">
        <v>0.93482864489649542</v>
      </c>
      <c r="W113" s="8">
        <v>0.97397507478336587</v>
      </c>
      <c r="X113" s="8">
        <v>1.026024925216634</v>
      </c>
      <c r="Y113" s="8">
        <v>0.90895813393553904</v>
      </c>
      <c r="Z113" s="10">
        <v>1.0910418660644607</v>
      </c>
      <c r="AA113" s="15">
        <v>6.5234868741149213E-3</v>
      </c>
      <c r="AB113" s="15">
        <v>1.9790196398369299E-2</v>
      </c>
      <c r="AC113" s="15">
        <v>0.12477673428006586</v>
      </c>
      <c r="AD113" s="7">
        <v>-22.481556286797211</v>
      </c>
      <c r="AE113" s="7">
        <v>-36.047733063309707</v>
      </c>
      <c r="AF113" s="7">
        <v>-19.148652095963492</v>
      </c>
    </row>
    <row r="114" spans="1:32">
      <c r="A114" s="18" t="s">
        <v>32</v>
      </c>
      <c r="B114" s="17">
        <v>2</v>
      </c>
      <c r="C114" s="17">
        <v>424.56400000000002</v>
      </c>
      <c r="D114" s="17">
        <v>242.07499999999999</v>
      </c>
      <c r="E114" s="17">
        <v>226.26599999999999</v>
      </c>
      <c r="F114" s="17">
        <v>454.06900000000002</v>
      </c>
      <c r="G114" s="17">
        <v>235.136</v>
      </c>
      <c r="H114" s="17">
        <v>256.61799999999999</v>
      </c>
      <c r="I114" s="17">
        <v>149.96799999999999</v>
      </c>
      <c r="J114" s="17">
        <v>141.12700000000001</v>
      </c>
      <c r="K114" s="17">
        <v>79.703999999999994</v>
      </c>
      <c r="L114" s="17">
        <v>133.899</v>
      </c>
      <c r="M114" s="17">
        <v>123.729</v>
      </c>
      <c r="N114" s="17">
        <v>75.959999999999994</v>
      </c>
      <c r="O114" s="8">
        <v>1.1675327894247653</v>
      </c>
      <c r="P114" s="8">
        <v>1.3274679334512793</v>
      </c>
      <c r="Q114" s="8">
        <v>0.61317360322214187</v>
      </c>
      <c r="R114" s="8">
        <v>0.76035145617855204</v>
      </c>
      <c r="S114" s="8">
        <v>0.52518747976598412</v>
      </c>
      <c r="T114" s="8">
        <v>0.5727832944346285</v>
      </c>
      <c r="U114" s="9">
        <v>0.93589775643745987</v>
      </c>
      <c r="V114" s="8">
        <v>1.0641022435625402</v>
      </c>
      <c r="W114" s="8">
        <v>0.89284661976198099</v>
      </c>
      <c r="X114" s="8">
        <v>1.1071533802380189</v>
      </c>
      <c r="Y114" s="8">
        <v>0.95665110967703404</v>
      </c>
      <c r="Z114" s="10">
        <v>1.043348890322966</v>
      </c>
    </row>
    <row r="115" spans="1:32">
      <c r="A115" s="17" t="s">
        <v>52</v>
      </c>
      <c r="B115" s="17">
        <v>1</v>
      </c>
      <c r="C115" s="17">
        <v>459.25700000000001</v>
      </c>
      <c r="D115" s="17">
        <v>227.595</v>
      </c>
      <c r="E115" s="17">
        <v>163.303</v>
      </c>
      <c r="F115" s="17">
        <v>332.08600000000001</v>
      </c>
      <c r="G115" s="17">
        <v>159.93299999999999</v>
      </c>
      <c r="H115" s="17">
        <v>109.54900000000001</v>
      </c>
      <c r="I115" s="17">
        <v>53.286000000000001</v>
      </c>
      <c r="J115" s="17">
        <v>201.11500000000001</v>
      </c>
      <c r="K115" s="17">
        <v>40.688000000000002</v>
      </c>
      <c r="L115" s="17">
        <v>50.25</v>
      </c>
      <c r="M115" s="17">
        <v>168.55</v>
      </c>
      <c r="N115" s="17">
        <v>38.820999999999998</v>
      </c>
      <c r="O115" s="8">
        <v>1.7904127946571762</v>
      </c>
      <c r="P115" s="8">
        <v>1.7527214521080703</v>
      </c>
      <c r="Q115" s="8">
        <v>0.54284364770755067</v>
      </c>
      <c r="R115" s="8">
        <v>0.43639836681610428</v>
      </c>
      <c r="S115" s="8">
        <v>0.30319468746395606</v>
      </c>
      <c r="T115" s="8">
        <v>0.24898329754065027</v>
      </c>
      <c r="U115" s="9">
        <v>0.83342423559560086</v>
      </c>
      <c r="V115" s="8">
        <v>0.81587918763442635</v>
      </c>
      <c r="W115" s="8">
        <v>0.87119977285639727</v>
      </c>
      <c r="X115" s="8">
        <v>0.70036770191684161</v>
      </c>
      <c r="Y115" s="8">
        <v>1.0391234467140655</v>
      </c>
      <c r="Z115" s="10">
        <v>0.85332755820608341</v>
      </c>
    </row>
    <row r="116" spans="1:32" ht="15.35" thickBot="1">
      <c r="A116" s="17" t="s">
        <v>52</v>
      </c>
      <c r="B116" s="17">
        <v>2</v>
      </c>
      <c r="C116" s="17">
        <v>625.82399999999996</v>
      </c>
      <c r="D116" s="17">
        <v>534.34400000000005</v>
      </c>
      <c r="E116" s="17">
        <v>294.471</v>
      </c>
      <c r="F116" s="17">
        <v>283.81599999999997</v>
      </c>
      <c r="G116" s="17">
        <v>230.464</v>
      </c>
      <c r="H116" s="17">
        <v>124.499</v>
      </c>
      <c r="I116" s="17">
        <v>94.438000000000002</v>
      </c>
      <c r="J116" s="17">
        <v>96.823999999999998</v>
      </c>
      <c r="K116" s="17">
        <v>66.763000000000005</v>
      </c>
      <c r="L116" s="17">
        <v>96.216999999999999</v>
      </c>
      <c r="M116" s="17">
        <v>127.17700000000001</v>
      </c>
      <c r="N116" s="17">
        <v>66.492000000000004</v>
      </c>
      <c r="O116" s="8">
        <v>0.99279958229155729</v>
      </c>
      <c r="P116" s="8">
        <v>0.8178652631213551</v>
      </c>
      <c r="Q116" s="8">
        <v>0.42639853727186977</v>
      </c>
      <c r="R116" s="8">
        <v>0.25110863301860592</v>
      </c>
      <c r="S116" s="8">
        <v>0.42949105225010914</v>
      </c>
      <c r="T116" s="8">
        <v>0.30702934131259996</v>
      </c>
      <c r="U116" s="12">
        <v>0.79583109791417972</v>
      </c>
      <c r="V116" s="13">
        <v>0.65560322738390475</v>
      </c>
      <c r="W116" s="13">
        <v>0.62088206451496264</v>
      </c>
      <c r="X116" s="13">
        <v>0.36564113817941024</v>
      </c>
      <c r="Y116" s="13">
        <v>0.78233603724617151</v>
      </c>
      <c r="Z116" s="14">
        <v>0.55926687399513964</v>
      </c>
    </row>
    <row r="117" spans="1:32" ht="15.35" thickBot="1"/>
    <row r="118" spans="1:32" s="1" customFormat="1" ht="46">
      <c r="A118" s="1" t="s">
        <v>0</v>
      </c>
      <c r="B118" s="1" t="s">
        <v>54</v>
      </c>
      <c r="C118" s="1" t="s">
        <v>56</v>
      </c>
      <c r="D118" s="1" t="s">
        <v>55</v>
      </c>
      <c r="E118" s="1" t="s">
        <v>57</v>
      </c>
      <c r="F118" s="1" t="s">
        <v>56</v>
      </c>
      <c r="G118" s="1" t="s">
        <v>55</v>
      </c>
      <c r="H118" s="1" t="s">
        <v>57</v>
      </c>
      <c r="I118" s="1" t="s">
        <v>56</v>
      </c>
      <c r="J118" s="1" t="s">
        <v>55</v>
      </c>
      <c r="K118" s="1" t="s">
        <v>57</v>
      </c>
      <c r="L118" s="1" t="s">
        <v>56</v>
      </c>
      <c r="M118" s="1" t="s">
        <v>55</v>
      </c>
      <c r="N118" s="1" t="s">
        <v>57</v>
      </c>
      <c r="O118" s="1" t="s">
        <v>14</v>
      </c>
      <c r="P118" s="1" t="s">
        <v>15</v>
      </c>
      <c r="Q118" s="1" t="s">
        <v>16</v>
      </c>
      <c r="R118" s="1" t="s">
        <v>17</v>
      </c>
      <c r="S118" s="1" t="s">
        <v>18</v>
      </c>
      <c r="T118" s="1" t="s">
        <v>19</v>
      </c>
      <c r="U118" s="2" t="s">
        <v>20</v>
      </c>
      <c r="V118" s="3" t="s">
        <v>21</v>
      </c>
      <c r="W118" s="3" t="s">
        <v>22</v>
      </c>
      <c r="X118" s="3" t="s">
        <v>23</v>
      </c>
      <c r="Y118" s="3" t="s">
        <v>24</v>
      </c>
      <c r="Z118" s="4" t="s">
        <v>25</v>
      </c>
      <c r="AA118" s="1" t="s">
        <v>26</v>
      </c>
      <c r="AB118" s="1" t="s">
        <v>27</v>
      </c>
      <c r="AC118" s="1" t="s">
        <v>28</v>
      </c>
      <c r="AD118" s="1" t="s">
        <v>29</v>
      </c>
      <c r="AE118" s="1" t="s">
        <v>30</v>
      </c>
      <c r="AF118" s="1" t="s">
        <v>31</v>
      </c>
    </row>
    <row r="119" spans="1:32" s="6" customFormat="1">
      <c r="A119" s="18" t="s">
        <v>32</v>
      </c>
      <c r="B119" s="6">
        <v>1</v>
      </c>
      <c r="C119" s="17">
        <v>619.64499999999998</v>
      </c>
      <c r="D119" s="17">
        <v>238.71</v>
      </c>
      <c r="E119" s="17">
        <v>193.126</v>
      </c>
      <c r="F119" s="17">
        <v>594.94100000000003</v>
      </c>
      <c r="G119" s="17">
        <v>259.69200000000001</v>
      </c>
      <c r="H119" s="17">
        <v>214.28200000000001</v>
      </c>
      <c r="I119" s="17">
        <v>71.828000000000003</v>
      </c>
      <c r="J119" s="17">
        <v>250.364</v>
      </c>
      <c r="K119" s="17">
        <v>46.762999999999998</v>
      </c>
      <c r="L119" s="17">
        <v>74.998000000000005</v>
      </c>
      <c r="M119" s="17">
        <v>333.351</v>
      </c>
      <c r="N119" s="17">
        <v>49.750999999999998</v>
      </c>
      <c r="O119" s="8">
        <v>2.2882660969377064</v>
      </c>
      <c r="P119" s="8">
        <v>2.0082559339525283</v>
      </c>
      <c r="Q119" s="8">
        <v>0.60688282853671816</v>
      </c>
      <c r="R119" s="8">
        <v>0.63931503473345352</v>
      </c>
      <c r="S119" s="8">
        <v>0.26521514667760221</v>
      </c>
      <c r="T119" s="8">
        <v>0.3183434062984154</v>
      </c>
      <c r="U119" s="9">
        <v>1.0651713551035045</v>
      </c>
      <c r="V119" s="8">
        <v>0.93482864489649542</v>
      </c>
      <c r="W119" s="8">
        <v>0.97397507478336587</v>
      </c>
      <c r="X119" s="8">
        <v>1.026024925216634</v>
      </c>
      <c r="Y119" s="8">
        <v>0.90895813393553904</v>
      </c>
      <c r="Z119" s="10">
        <v>1.0910418660644607</v>
      </c>
      <c r="AA119" s="25" t="e">
        <v>#DIV/0!</v>
      </c>
      <c r="AB119" s="25" t="e">
        <v>#DIV/0!</v>
      </c>
      <c r="AC119" s="25" t="e">
        <v>#DIV/0!</v>
      </c>
      <c r="AD119" s="26" t="e">
        <v>#DIV/0!</v>
      </c>
      <c r="AE119" s="26" t="e">
        <v>#DIV/0!</v>
      </c>
      <c r="AF119" s="26" t="e">
        <v>#DIV/0!</v>
      </c>
    </row>
    <row r="120" spans="1:32">
      <c r="A120" s="18" t="s">
        <v>32</v>
      </c>
      <c r="B120" s="17">
        <v>2</v>
      </c>
      <c r="C120" s="17">
        <v>424.56400000000002</v>
      </c>
      <c r="D120" s="17">
        <v>242.07499999999999</v>
      </c>
      <c r="E120" s="17">
        <v>226.26599999999999</v>
      </c>
      <c r="F120" s="17">
        <v>454.06900000000002</v>
      </c>
      <c r="G120" s="17">
        <v>235.136</v>
      </c>
      <c r="H120" s="17">
        <v>256.61799999999999</v>
      </c>
      <c r="I120" s="17">
        <v>149.96799999999999</v>
      </c>
      <c r="J120" s="17">
        <v>141.12700000000001</v>
      </c>
      <c r="K120" s="17">
        <v>79.703999999999994</v>
      </c>
      <c r="L120" s="17">
        <v>133.899</v>
      </c>
      <c r="M120" s="17">
        <v>123.729</v>
      </c>
      <c r="N120" s="17">
        <v>75.959999999999994</v>
      </c>
      <c r="O120" s="8">
        <v>1.1675327894247653</v>
      </c>
      <c r="P120" s="8">
        <v>1.3274679334512793</v>
      </c>
      <c r="Q120" s="8">
        <v>0.61317360322214187</v>
      </c>
      <c r="R120" s="8">
        <v>0.76035145617855204</v>
      </c>
      <c r="S120" s="8">
        <v>0.52518747976598412</v>
      </c>
      <c r="T120" s="8">
        <v>0.5727832944346285</v>
      </c>
      <c r="U120" s="9">
        <v>0.93589775643745987</v>
      </c>
      <c r="V120" s="8">
        <v>1.0641022435625402</v>
      </c>
      <c r="W120" s="8">
        <v>0.89284661976198099</v>
      </c>
      <c r="X120" s="8">
        <v>1.1071533802380189</v>
      </c>
      <c r="Y120" s="8">
        <v>0.95665110967703404</v>
      </c>
      <c r="Z120" s="10">
        <v>1.043348890322966</v>
      </c>
    </row>
    <row r="121" spans="1:32">
      <c r="A121" s="17" t="s">
        <v>53</v>
      </c>
      <c r="B121" s="17">
        <v>1</v>
      </c>
      <c r="C121" s="20">
        <v>58.472999999999999</v>
      </c>
      <c r="D121" s="20">
        <v>55.122999999999998</v>
      </c>
      <c r="E121" s="20">
        <v>39.186</v>
      </c>
      <c r="F121" s="20">
        <v>110.97</v>
      </c>
      <c r="G121" s="20">
        <v>74.45</v>
      </c>
      <c r="H121" s="20">
        <v>63.234999999999999</v>
      </c>
      <c r="I121" s="17">
        <v>47.472000000000001</v>
      </c>
      <c r="J121" s="17">
        <v>44.715000000000003</v>
      </c>
      <c r="K121" s="17">
        <v>35.578000000000003</v>
      </c>
      <c r="L121" s="17">
        <v>46.72</v>
      </c>
      <c r="M121" s="17">
        <v>41.197000000000003</v>
      </c>
      <c r="N121" s="17">
        <v>35.15</v>
      </c>
      <c r="O121" s="8">
        <v>0.20639297570886919</v>
      </c>
      <c r="P121" s="8">
        <v>0.85794492948287426</v>
      </c>
      <c r="Q121" s="8">
        <v>6.9335848919688622E-2</v>
      </c>
      <c r="R121" s="8">
        <v>0.37435862995298852</v>
      </c>
      <c r="S121" s="8">
        <v>0.33594093346224813</v>
      </c>
      <c r="T121" s="8">
        <v>0.43634342612017407</v>
      </c>
      <c r="U121" s="21"/>
      <c r="V121" s="22"/>
      <c r="W121" s="22"/>
      <c r="X121" s="22"/>
      <c r="Y121" s="22"/>
      <c r="Z121" s="29"/>
    </row>
    <row r="122" spans="1:32" ht="15.35" thickBot="1">
      <c r="A122" s="17" t="s">
        <v>53</v>
      </c>
      <c r="B122" s="17">
        <v>2</v>
      </c>
      <c r="C122" s="20">
        <v>148.89099999999999</v>
      </c>
      <c r="D122" s="20">
        <v>93.751999999999995</v>
      </c>
      <c r="E122" s="20">
        <v>94.945999999999998</v>
      </c>
      <c r="F122" s="20">
        <v>99.600999999999999</v>
      </c>
      <c r="G122" s="20">
        <v>80.430999999999997</v>
      </c>
      <c r="H122" s="20">
        <v>68.519000000000005</v>
      </c>
      <c r="I122" s="17">
        <v>105.47499999999999</v>
      </c>
      <c r="J122" s="17">
        <v>96.274000000000001</v>
      </c>
      <c r="K122" s="17">
        <v>73.055000000000007</v>
      </c>
      <c r="L122" s="17">
        <v>98.438999999999993</v>
      </c>
      <c r="M122" s="17">
        <v>82.504000000000005</v>
      </c>
      <c r="N122" s="17">
        <v>68.424000000000007</v>
      </c>
      <c r="O122" s="8">
        <v>0.50061865346872603</v>
      </c>
      <c r="P122" s="8">
        <v>0</v>
      </c>
      <c r="Q122" s="8">
        <v>0.25819715846061941</v>
      </c>
      <c r="R122" s="8">
        <v>0</v>
      </c>
      <c r="S122" s="8">
        <v>0.51575616823624648</v>
      </c>
      <c r="T122" s="8" t="e">
        <v>#DIV/0!</v>
      </c>
      <c r="U122" s="30"/>
      <c r="V122" s="23"/>
      <c r="W122" s="23"/>
      <c r="X122" s="23"/>
      <c r="Y122" s="23"/>
      <c r="Z122" s="24"/>
    </row>
    <row r="123" spans="1:32" ht="15.35" thickBot="1"/>
    <row r="124" spans="1:32" s="1" customFormat="1" ht="46">
      <c r="A124" s="1" t="s">
        <v>0</v>
      </c>
      <c r="B124" s="1" t="s">
        <v>54</v>
      </c>
      <c r="C124" s="1" t="s">
        <v>56</v>
      </c>
      <c r="D124" s="1" t="s">
        <v>55</v>
      </c>
      <c r="E124" s="1" t="s">
        <v>57</v>
      </c>
      <c r="F124" s="1" t="s">
        <v>56</v>
      </c>
      <c r="G124" s="1" t="s">
        <v>55</v>
      </c>
      <c r="H124" s="1" t="s">
        <v>57</v>
      </c>
      <c r="I124" s="1" t="s">
        <v>56</v>
      </c>
      <c r="J124" s="1" t="s">
        <v>55</v>
      </c>
      <c r="K124" s="1" t="s">
        <v>57</v>
      </c>
      <c r="L124" s="1" t="s">
        <v>56</v>
      </c>
      <c r="M124" s="1" t="s">
        <v>55</v>
      </c>
      <c r="N124" s="1" t="s">
        <v>57</v>
      </c>
      <c r="O124" s="1" t="s">
        <v>14</v>
      </c>
      <c r="P124" s="1" t="s">
        <v>15</v>
      </c>
      <c r="Q124" s="1" t="s">
        <v>16</v>
      </c>
      <c r="R124" s="1" t="s">
        <v>17</v>
      </c>
      <c r="S124" s="1" t="s">
        <v>18</v>
      </c>
      <c r="T124" s="1" t="s">
        <v>19</v>
      </c>
      <c r="U124" s="2" t="s">
        <v>20</v>
      </c>
      <c r="V124" s="3" t="s">
        <v>21</v>
      </c>
      <c r="W124" s="3" t="s">
        <v>22</v>
      </c>
      <c r="X124" s="3" t="s">
        <v>23</v>
      </c>
      <c r="Y124" s="3" t="s">
        <v>24</v>
      </c>
      <c r="Z124" s="4" t="s">
        <v>25</v>
      </c>
      <c r="AA124" s="1" t="s">
        <v>26</v>
      </c>
      <c r="AB124" s="1" t="s">
        <v>27</v>
      </c>
      <c r="AC124" s="1" t="s">
        <v>28</v>
      </c>
      <c r="AD124" s="1" t="s">
        <v>29</v>
      </c>
      <c r="AE124" s="1" t="s">
        <v>30</v>
      </c>
      <c r="AF124" s="1" t="s">
        <v>31</v>
      </c>
    </row>
    <row r="125" spans="1:32" s="6" customFormat="1">
      <c r="A125" s="17" t="s">
        <v>32</v>
      </c>
      <c r="B125" s="6">
        <v>1</v>
      </c>
      <c r="C125" s="17">
        <v>1588.5219999999999</v>
      </c>
      <c r="D125" s="17">
        <v>360.11700000000002</v>
      </c>
      <c r="E125" s="17">
        <v>582.89099999999996</v>
      </c>
      <c r="F125" s="17">
        <v>980.46199999999999</v>
      </c>
      <c r="G125" s="17">
        <v>205.422</v>
      </c>
      <c r="H125" s="17">
        <v>458.62099999999998</v>
      </c>
      <c r="I125" s="17">
        <v>51.399000000000001</v>
      </c>
      <c r="J125" s="17">
        <v>191.267</v>
      </c>
      <c r="K125" s="17">
        <v>38.54</v>
      </c>
      <c r="L125" s="17">
        <v>49.552999999999997</v>
      </c>
      <c r="M125" s="17">
        <v>189.82900000000001</v>
      </c>
      <c r="N125" s="17">
        <v>38.683999999999997</v>
      </c>
      <c r="O125" s="8">
        <v>4.2709619373703536</v>
      </c>
      <c r="P125" s="8">
        <v>4.5271976711355162</v>
      </c>
      <c r="Q125" s="8">
        <v>1.5113949077660871</v>
      </c>
      <c r="R125" s="8">
        <v>2.0446154744866667</v>
      </c>
      <c r="S125" s="8">
        <v>0.35387693215937627</v>
      </c>
      <c r="T125" s="8">
        <v>0.45162937936700126</v>
      </c>
      <c r="U125" s="9">
        <v>0.97087621216629905</v>
      </c>
      <c r="V125" s="8">
        <v>1.029123787833701</v>
      </c>
      <c r="W125" s="8">
        <v>0.85005089710036752</v>
      </c>
      <c r="X125" s="8">
        <v>1.1499491028996325</v>
      </c>
      <c r="Y125" s="8">
        <v>0.87864471598938687</v>
      </c>
      <c r="Z125" s="10">
        <v>1.1213552840106131</v>
      </c>
      <c r="AA125" s="15">
        <v>7.96368864118761E-3</v>
      </c>
      <c r="AB125" s="15">
        <v>0.22267220120411818</v>
      </c>
      <c r="AC125" s="15">
        <v>1.1930112108513441E-3</v>
      </c>
      <c r="AD125" s="7">
        <v>-62.983780666295864</v>
      </c>
      <c r="AE125" s="7">
        <v>-29.736456306855231</v>
      </c>
      <c r="AF125" s="7">
        <v>103.65019749641937</v>
      </c>
    </row>
    <row r="126" spans="1:32">
      <c r="A126" s="17" t="s">
        <v>32</v>
      </c>
      <c r="B126" s="17">
        <v>2</v>
      </c>
      <c r="C126" s="17">
        <v>531.03</v>
      </c>
      <c r="D126" s="17">
        <v>350.67</v>
      </c>
      <c r="E126" s="17">
        <v>245.12</v>
      </c>
      <c r="F126" s="17">
        <v>217.649</v>
      </c>
      <c r="G126" s="17">
        <v>135.56399999999999</v>
      </c>
      <c r="H126" s="17">
        <v>118.438</v>
      </c>
      <c r="I126" s="17">
        <v>81.239000000000004</v>
      </c>
      <c r="J126" s="17">
        <v>53.625999999999998</v>
      </c>
      <c r="K126" s="17">
        <v>58.34</v>
      </c>
      <c r="L126" s="17">
        <v>94.052999999999997</v>
      </c>
      <c r="M126" s="17">
        <v>93.486000000000004</v>
      </c>
      <c r="N126" s="17">
        <v>60.174999999999997</v>
      </c>
      <c r="O126" s="8">
        <v>1.2643910228990216</v>
      </c>
      <c r="P126" s="8">
        <v>0.95897878492815192</v>
      </c>
      <c r="Q126" s="8">
        <v>0.5300211024610032</v>
      </c>
      <c r="R126" s="8">
        <v>0.43655026408190967</v>
      </c>
      <c r="S126" s="8">
        <v>0.41919081428287902</v>
      </c>
      <c r="T126" s="8">
        <v>0.45522411021284132</v>
      </c>
      <c r="U126" s="9">
        <v>1.1373645701653829</v>
      </c>
      <c r="V126" s="8">
        <v>0.86263542983461705</v>
      </c>
      <c r="W126" s="8">
        <v>1.096703504381064</v>
      </c>
      <c r="X126" s="8">
        <v>0.9032964956189361</v>
      </c>
      <c r="Y126" s="8">
        <v>0.95879153600821387</v>
      </c>
      <c r="Z126" s="10">
        <v>1.0412084639917862</v>
      </c>
    </row>
    <row r="127" spans="1:32">
      <c r="A127" s="17" t="s">
        <v>63</v>
      </c>
      <c r="B127" s="17">
        <v>1</v>
      </c>
      <c r="C127" s="17">
        <v>547.17100000000005</v>
      </c>
      <c r="D127" s="17">
        <v>471.089</v>
      </c>
      <c r="E127" s="17">
        <v>489.09300000000002</v>
      </c>
      <c r="F127" s="17">
        <v>259.44799999999998</v>
      </c>
      <c r="G127" s="17">
        <v>239.36099999999999</v>
      </c>
      <c r="H127" s="17">
        <v>219.453</v>
      </c>
      <c r="I127" s="17">
        <v>61.261000000000003</v>
      </c>
      <c r="J127" s="17">
        <v>371.83800000000002</v>
      </c>
      <c r="K127" s="17">
        <v>46.097000000000001</v>
      </c>
      <c r="L127" s="17">
        <v>53.892000000000003</v>
      </c>
      <c r="M127" s="17">
        <v>181.52099999999999</v>
      </c>
      <c r="N127" s="17">
        <v>42.207000000000001</v>
      </c>
      <c r="O127" s="8">
        <v>1.0392823861308587</v>
      </c>
      <c r="P127" s="8">
        <v>0.84337674057177225</v>
      </c>
      <c r="Q127" s="8">
        <v>0.94449456472131599</v>
      </c>
      <c r="R127" s="8">
        <v>0.73237077050981569</v>
      </c>
      <c r="S127" s="8">
        <v>0.90879493131560918</v>
      </c>
      <c r="T127" s="8">
        <v>0.86837914217707801</v>
      </c>
      <c r="U127" s="9">
        <v>0.23624995052967737</v>
      </c>
      <c r="V127" s="8">
        <v>0.19171662668097403</v>
      </c>
      <c r="W127" s="8">
        <v>0.53121024023724761</v>
      </c>
      <c r="X127" s="8">
        <v>0.41190586740967527</v>
      </c>
      <c r="Y127" s="8">
        <v>2.2564563885129765</v>
      </c>
      <c r="Z127" s="10">
        <v>2.1561076052441126</v>
      </c>
    </row>
    <row r="128" spans="1:32" ht="15.35" thickBot="1">
      <c r="A128" s="17" t="s">
        <v>63</v>
      </c>
      <c r="B128" s="17">
        <v>2</v>
      </c>
      <c r="C128" s="17">
        <v>251.27</v>
      </c>
      <c r="D128" s="17">
        <v>161.72200000000001</v>
      </c>
      <c r="E128" s="17">
        <v>123.72499999999999</v>
      </c>
      <c r="F128" s="17">
        <v>530.67899999999997</v>
      </c>
      <c r="G128" s="17">
        <v>313.358</v>
      </c>
      <c r="H128" s="17">
        <v>309.36599999999999</v>
      </c>
      <c r="I128" s="17">
        <v>300.50799999999998</v>
      </c>
      <c r="J128" s="17">
        <v>108.08799999999999</v>
      </c>
      <c r="K128" s="17">
        <v>143.00299999999999</v>
      </c>
      <c r="L128" s="17">
        <v>285.33100000000002</v>
      </c>
      <c r="M128" s="17">
        <v>237.75200000000001</v>
      </c>
      <c r="N128" s="17">
        <v>122.934</v>
      </c>
      <c r="O128" s="8">
        <v>-0.25753762629697852</v>
      </c>
      <c r="P128" s="8">
        <v>0.75874718373234451</v>
      </c>
      <c r="Q128" s="8">
        <v>-5.7156725739231591E-2</v>
      </c>
      <c r="R128" s="8">
        <v>0.56292642919599944</v>
      </c>
      <c r="S128" s="8">
        <v>0.22193543740020938</v>
      </c>
      <c r="T128" s="8">
        <v>0.74191567529373159</v>
      </c>
      <c r="U128" s="12"/>
      <c r="V128" s="13">
        <v>0.68252000280047276</v>
      </c>
      <c r="W128" s="13"/>
      <c r="X128" s="13">
        <v>1.16479020314742</v>
      </c>
      <c r="Y128" s="13"/>
      <c r="Z128" s="14">
        <v>1.6969419311354921</v>
      </c>
    </row>
    <row r="129" spans="1:32" ht="15.35" thickBot="1"/>
    <row r="130" spans="1:32" s="1" customFormat="1" ht="46">
      <c r="A130" s="1" t="s">
        <v>0</v>
      </c>
      <c r="B130" s="1" t="s">
        <v>54</v>
      </c>
      <c r="C130" s="1" t="s">
        <v>56</v>
      </c>
      <c r="D130" s="1" t="s">
        <v>55</v>
      </c>
      <c r="E130" s="1" t="s">
        <v>57</v>
      </c>
      <c r="F130" s="1" t="s">
        <v>56</v>
      </c>
      <c r="G130" s="1" t="s">
        <v>55</v>
      </c>
      <c r="H130" s="1" t="s">
        <v>57</v>
      </c>
      <c r="I130" s="1" t="s">
        <v>56</v>
      </c>
      <c r="J130" s="1" t="s">
        <v>55</v>
      </c>
      <c r="K130" s="1" t="s">
        <v>57</v>
      </c>
      <c r="L130" s="1" t="s">
        <v>56</v>
      </c>
      <c r="M130" s="1" t="s">
        <v>55</v>
      </c>
      <c r="N130" s="1" t="s">
        <v>57</v>
      </c>
      <c r="O130" s="1" t="s">
        <v>14</v>
      </c>
      <c r="P130" s="1" t="s">
        <v>15</v>
      </c>
      <c r="Q130" s="1" t="s">
        <v>16</v>
      </c>
      <c r="R130" s="1" t="s">
        <v>17</v>
      </c>
      <c r="S130" s="1" t="s">
        <v>18</v>
      </c>
      <c r="T130" s="1" t="s">
        <v>19</v>
      </c>
      <c r="U130" s="2" t="s">
        <v>20</v>
      </c>
      <c r="V130" s="3" t="s">
        <v>21</v>
      </c>
      <c r="W130" s="3" t="s">
        <v>22</v>
      </c>
      <c r="X130" s="3" t="s">
        <v>23</v>
      </c>
      <c r="Y130" s="3" t="s">
        <v>24</v>
      </c>
      <c r="Z130" s="4" t="s">
        <v>25</v>
      </c>
      <c r="AA130" s="1" t="s">
        <v>26</v>
      </c>
      <c r="AB130" s="1" t="s">
        <v>27</v>
      </c>
      <c r="AC130" s="1" t="s">
        <v>28</v>
      </c>
      <c r="AD130" s="1" t="s">
        <v>29</v>
      </c>
      <c r="AE130" s="1" t="s">
        <v>30</v>
      </c>
      <c r="AF130" s="1" t="s">
        <v>31</v>
      </c>
    </row>
    <row r="131" spans="1:32" s="6" customFormat="1">
      <c r="A131" s="17" t="s">
        <v>32</v>
      </c>
      <c r="B131" s="6">
        <v>1</v>
      </c>
      <c r="C131" s="17">
        <v>1588.5219999999999</v>
      </c>
      <c r="D131" s="17">
        <v>360.11700000000002</v>
      </c>
      <c r="E131" s="17">
        <v>582.89099999999996</v>
      </c>
      <c r="F131" s="17">
        <v>980.46199999999999</v>
      </c>
      <c r="G131" s="17">
        <v>205.422</v>
      </c>
      <c r="H131" s="17">
        <v>458.62099999999998</v>
      </c>
      <c r="I131" s="17">
        <v>51.399000000000001</v>
      </c>
      <c r="J131" s="17">
        <v>191.267</v>
      </c>
      <c r="K131" s="17">
        <v>38.54</v>
      </c>
      <c r="L131" s="17">
        <v>49.552999999999997</v>
      </c>
      <c r="M131" s="17">
        <v>189.82900000000001</v>
      </c>
      <c r="N131" s="17">
        <v>38.683999999999997</v>
      </c>
      <c r="O131" s="8">
        <v>4.2709619373703536</v>
      </c>
      <c r="P131" s="8">
        <v>4.5271976711355162</v>
      </c>
      <c r="Q131" s="8">
        <v>1.5113949077660871</v>
      </c>
      <c r="R131" s="8">
        <v>2.0446154744866667</v>
      </c>
      <c r="S131" s="8">
        <v>0.35387693215937627</v>
      </c>
      <c r="T131" s="8">
        <v>0.45162937936700126</v>
      </c>
      <c r="U131" s="9">
        <v>0.97087621216629905</v>
      </c>
      <c r="V131" s="8">
        <v>1.029123787833701</v>
      </c>
      <c r="W131" s="8">
        <v>0.85005089710036752</v>
      </c>
      <c r="X131" s="8">
        <v>1.1499491028996325</v>
      </c>
      <c r="Y131" s="8">
        <v>0.87864471598938687</v>
      </c>
      <c r="Z131" s="10">
        <v>1.1213552840106131</v>
      </c>
      <c r="AA131" s="25">
        <v>2.8432122314253532E-3</v>
      </c>
      <c r="AB131" s="25">
        <v>5.0060438033613834E-3</v>
      </c>
      <c r="AC131" s="25">
        <v>0.38566125043933785</v>
      </c>
      <c r="AD131" s="26">
        <v>-64.992509862014785</v>
      </c>
      <c r="AE131" s="26">
        <v>-61.752778940446476</v>
      </c>
      <c r="AF131" s="26">
        <v>13.582950992491295</v>
      </c>
    </row>
    <row r="132" spans="1:32">
      <c r="A132" s="17" t="s">
        <v>32</v>
      </c>
      <c r="B132" s="17">
        <v>2</v>
      </c>
      <c r="C132" s="17">
        <v>531.03</v>
      </c>
      <c r="D132" s="17">
        <v>350.67</v>
      </c>
      <c r="E132" s="17">
        <v>245.12</v>
      </c>
      <c r="F132" s="17">
        <v>217.649</v>
      </c>
      <c r="G132" s="17">
        <v>135.56399999999999</v>
      </c>
      <c r="H132" s="17">
        <v>118.438</v>
      </c>
      <c r="I132" s="17">
        <v>81.239000000000004</v>
      </c>
      <c r="J132" s="17">
        <v>53.625999999999998</v>
      </c>
      <c r="K132" s="17">
        <v>58.34</v>
      </c>
      <c r="L132" s="17">
        <v>94.052999999999997</v>
      </c>
      <c r="M132" s="17">
        <v>93.486000000000004</v>
      </c>
      <c r="N132" s="17">
        <v>60.174999999999997</v>
      </c>
      <c r="O132" s="8">
        <v>1.2643910228990216</v>
      </c>
      <c r="P132" s="8">
        <v>0.95897878492815192</v>
      </c>
      <c r="Q132" s="8">
        <v>0.5300211024610032</v>
      </c>
      <c r="R132" s="8">
        <v>0.43655026408190967</v>
      </c>
      <c r="S132" s="8">
        <v>0.41919081428287902</v>
      </c>
      <c r="T132" s="8">
        <v>0.45522411021284132</v>
      </c>
      <c r="U132" s="9">
        <v>1.1373645701653829</v>
      </c>
      <c r="V132" s="8">
        <v>0.86263542983461705</v>
      </c>
      <c r="W132" s="8">
        <v>1.096703504381064</v>
      </c>
      <c r="X132" s="8">
        <v>0.9032964956189361</v>
      </c>
      <c r="Y132" s="8">
        <v>0.95879153600821387</v>
      </c>
      <c r="Z132" s="10">
        <v>1.0412084639917862</v>
      </c>
    </row>
    <row r="133" spans="1:32">
      <c r="A133" s="17" t="s">
        <v>64</v>
      </c>
      <c r="B133" s="17">
        <v>1</v>
      </c>
      <c r="C133" s="17">
        <v>761.5</v>
      </c>
      <c r="D133" s="17">
        <v>370.14600000000002</v>
      </c>
      <c r="E133" s="17">
        <v>311.05599999999998</v>
      </c>
      <c r="F133" s="20">
        <v>102.346</v>
      </c>
      <c r="G133" s="20">
        <v>120.181</v>
      </c>
      <c r="H133" s="20">
        <v>54.46</v>
      </c>
      <c r="I133" s="17">
        <v>59.234999999999999</v>
      </c>
      <c r="J133" s="17">
        <v>306.37200000000001</v>
      </c>
      <c r="K133" s="17">
        <v>42.908000000000001</v>
      </c>
      <c r="L133" s="17">
        <v>56.95</v>
      </c>
      <c r="M133" s="17">
        <v>153.12700000000001</v>
      </c>
      <c r="N133" s="17">
        <v>42.466999999999999</v>
      </c>
      <c r="O133" s="8">
        <v>1.9003514829283581</v>
      </c>
      <c r="P133" s="22">
        <v>0.36822376249157523</v>
      </c>
      <c r="Q133" s="8">
        <v>0.72503417570364115</v>
      </c>
      <c r="R133" s="22">
        <v>9.7956415739592795E-2</v>
      </c>
      <c r="S133" s="8">
        <v>0.38152635563311449</v>
      </c>
      <c r="T133" s="22">
        <v>0.26602415628142406</v>
      </c>
      <c r="U133" s="9">
        <v>0.43198840836920926</v>
      </c>
      <c r="V133" s="22"/>
      <c r="W133" s="8">
        <v>0.40777956066839588</v>
      </c>
      <c r="X133" s="22"/>
      <c r="Y133" s="8">
        <v>0.94729575714968395</v>
      </c>
      <c r="Z133" s="29"/>
    </row>
    <row r="134" spans="1:32" ht="15.35" thickBot="1">
      <c r="A134" s="17" t="s">
        <v>64</v>
      </c>
      <c r="B134" s="17">
        <v>2</v>
      </c>
      <c r="C134" s="17">
        <v>153.04900000000001</v>
      </c>
      <c r="D134" s="17">
        <v>102.032</v>
      </c>
      <c r="E134" s="17">
        <v>80.721999999999994</v>
      </c>
      <c r="F134" s="17">
        <v>244.44200000000001</v>
      </c>
      <c r="G134" s="17">
        <v>98.834000000000003</v>
      </c>
      <c r="H134" s="17">
        <v>120.333</v>
      </c>
      <c r="I134" s="17">
        <v>230.34100000000001</v>
      </c>
      <c r="J134" s="17">
        <v>154.429</v>
      </c>
      <c r="K134" s="17">
        <v>112.652</v>
      </c>
      <c r="L134" s="17">
        <v>199.61600000000001</v>
      </c>
      <c r="M134" s="17">
        <v>189.506</v>
      </c>
      <c r="N134" s="17">
        <v>93.894000000000005</v>
      </c>
      <c r="O134" s="22">
        <v>-0.60696154147718351</v>
      </c>
      <c r="P134" s="8">
        <v>0.2981109739563309</v>
      </c>
      <c r="Q134" s="22">
        <v>-0.22101889603261723</v>
      </c>
      <c r="R134" s="8">
        <v>0.17261266365825528</v>
      </c>
      <c r="S134" s="22">
        <v>0.36413986872169168</v>
      </c>
      <c r="T134" s="8">
        <v>0.5790215011794253</v>
      </c>
      <c r="U134" s="30"/>
      <c r="V134" s="13">
        <v>0.26816139439049502</v>
      </c>
      <c r="W134" s="23"/>
      <c r="X134" s="13">
        <v>0.35716486052267471</v>
      </c>
      <c r="Y134" s="23"/>
      <c r="Z134" s="14">
        <v>1.324363262700142</v>
      </c>
    </row>
    <row r="135" spans="1:32" ht="15.35" thickBot="1"/>
    <row r="136" spans="1:32" s="1" customFormat="1" ht="46">
      <c r="A136" s="1" t="s">
        <v>0</v>
      </c>
      <c r="B136" s="1" t="s">
        <v>54</v>
      </c>
      <c r="C136" s="1" t="s">
        <v>56</v>
      </c>
      <c r="D136" s="1" t="s">
        <v>55</v>
      </c>
      <c r="E136" s="1" t="s">
        <v>57</v>
      </c>
      <c r="F136" s="1" t="s">
        <v>56</v>
      </c>
      <c r="G136" s="1" t="s">
        <v>55</v>
      </c>
      <c r="H136" s="1" t="s">
        <v>57</v>
      </c>
      <c r="I136" s="1" t="s">
        <v>56</v>
      </c>
      <c r="J136" s="1" t="s">
        <v>55</v>
      </c>
      <c r="K136" s="1" t="s">
        <v>57</v>
      </c>
      <c r="L136" s="1" t="s">
        <v>56</v>
      </c>
      <c r="M136" s="1" t="s">
        <v>55</v>
      </c>
      <c r="N136" s="1" t="s">
        <v>57</v>
      </c>
      <c r="O136" s="1" t="s">
        <v>14</v>
      </c>
      <c r="P136" s="1" t="s">
        <v>15</v>
      </c>
      <c r="Q136" s="1" t="s">
        <v>16</v>
      </c>
      <c r="R136" s="1" t="s">
        <v>17</v>
      </c>
      <c r="S136" s="1" t="s">
        <v>18</v>
      </c>
      <c r="T136" s="1" t="s">
        <v>19</v>
      </c>
      <c r="U136" s="2" t="s">
        <v>20</v>
      </c>
      <c r="V136" s="3" t="s">
        <v>21</v>
      </c>
      <c r="W136" s="3" t="s">
        <v>22</v>
      </c>
      <c r="X136" s="3" t="s">
        <v>23</v>
      </c>
      <c r="Y136" s="3" t="s">
        <v>24</v>
      </c>
      <c r="Z136" s="4" t="s">
        <v>25</v>
      </c>
      <c r="AA136" s="1" t="s">
        <v>26</v>
      </c>
      <c r="AB136" s="1" t="s">
        <v>27</v>
      </c>
      <c r="AC136" s="1" t="s">
        <v>28</v>
      </c>
      <c r="AD136" s="1" t="s">
        <v>29</v>
      </c>
      <c r="AE136" s="1" t="s">
        <v>30</v>
      </c>
      <c r="AF136" s="1" t="s">
        <v>31</v>
      </c>
    </row>
    <row r="137" spans="1:32" s="6" customFormat="1">
      <c r="A137" s="17" t="s">
        <v>32</v>
      </c>
      <c r="B137" s="6">
        <v>1</v>
      </c>
      <c r="C137" s="17">
        <v>1588.5219999999999</v>
      </c>
      <c r="D137" s="17">
        <v>360.11700000000002</v>
      </c>
      <c r="E137" s="17">
        <v>582.89099999999996</v>
      </c>
      <c r="F137" s="17">
        <v>980.46199999999999</v>
      </c>
      <c r="G137" s="17">
        <v>205.422</v>
      </c>
      <c r="H137" s="17">
        <v>458.62099999999998</v>
      </c>
      <c r="I137" s="17">
        <v>51.399000000000001</v>
      </c>
      <c r="J137" s="17">
        <v>191.267</v>
      </c>
      <c r="K137" s="17">
        <v>38.54</v>
      </c>
      <c r="L137" s="17">
        <v>49.552999999999997</v>
      </c>
      <c r="M137" s="17">
        <v>189.82900000000001</v>
      </c>
      <c r="N137" s="17">
        <v>38.683999999999997</v>
      </c>
      <c r="O137" s="8">
        <v>4.2709619373703536</v>
      </c>
      <c r="P137" s="8">
        <v>4.5271976711355162</v>
      </c>
      <c r="Q137" s="8">
        <v>1.5113949077660871</v>
      </c>
      <c r="R137" s="8">
        <v>2.0446154744866667</v>
      </c>
      <c r="S137" s="8">
        <v>0.35387693215937627</v>
      </c>
      <c r="T137" s="8">
        <v>0.45162937936700126</v>
      </c>
      <c r="U137" s="9">
        <v>0.97087621216629905</v>
      </c>
      <c r="V137" s="8">
        <v>1.029123787833701</v>
      </c>
      <c r="W137" s="8">
        <v>0.85005089710036752</v>
      </c>
      <c r="X137" s="8">
        <v>1.1499491028996325</v>
      </c>
      <c r="Y137" s="8">
        <v>0.87864471598938687</v>
      </c>
      <c r="Z137" s="10">
        <v>1.1213552840106131</v>
      </c>
      <c r="AA137" s="25">
        <v>4.274097648886639E-3</v>
      </c>
      <c r="AB137" s="25">
        <v>1.7852956834708371E-3</v>
      </c>
      <c r="AC137" s="25">
        <v>0.31167911037929397</v>
      </c>
      <c r="AD137" s="26">
        <v>-68.077180792118838</v>
      </c>
      <c r="AE137" s="26">
        <v>-75.056248146257829</v>
      </c>
      <c r="AF137" s="26">
        <v>-12.603928886321681</v>
      </c>
    </row>
    <row r="138" spans="1:32">
      <c r="A138" s="17" t="s">
        <v>32</v>
      </c>
      <c r="B138" s="17">
        <v>2</v>
      </c>
      <c r="C138" s="17">
        <v>531.03</v>
      </c>
      <c r="D138" s="17">
        <v>350.67</v>
      </c>
      <c r="E138" s="17">
        <v>245.12</v>
      </c>
      <c r="F138" s="17">
        <v>217.649</v>
      </c>
      <c r="G138" s="17">
        <v>135.56399999999999</v>
      </c>
      <c r="H138" s="17">
        <v>118.438</v>
      </c>
      <c r="I138" s="17">
        <v>81.239000000000004</v>
      </c>
      <c r="J138" s="17">
        <v>53.625999999999998</v>
      </c>
      <c r="K138" s="17">
        <v>58.34</v>
      </c>
      <c r="L138" s="17">
        <v>94.052999999999997</v>
      </c>
      <c r="M138" s="17">
        <v>93.486000000000004</v>
      </c>
      <c r="N138" s="17">
        <v>60.174999999999997</v>
      </c>
      <c r="O138" s="8">
        <v>1.2643910228990216</v>
      </c>
      <c r="P138" s="8">
        <v>0.95897878492815192</v>
      </c>
      <c r="Q138" s="8">
        <v>0.5300211024610032</v>
      </c>
      <c r="R138" s="8">
        <v>0.43655026408190967</v>
      </c>
      <c r="S138" s="8">
        <v>0.41919081428287902</v>
      </c>
      <c r="T138" s="8">
        <v>0.45522411021284132</v>
      </c>
      <c r="U138" s="9">
        <v>1.1373645701653829</v>
      </c>
      <c r="V138" s="8">
        <v>0.86263542983461705</v>
      </c>
      <c r="W138" s="8">
        <v>1.096703504381064</v>
      </c>
      <c r="X138" s="8">
        <v>0.9032964956189361</v>
      </c>
      <c r="Y138" s="8">
        <v>0.95879153600821387</v>
      </c>
      <c r="Z138" s="10">
        <v>1.0412084639917862</v>
      </c>
    </row>
    <row r="139" spans="1:32">
      <c r="A139" s="17" t="s">
        <v>65</v>
      </c>
      <c r="B139" s="17">
        <v>1</v>
      </c>
      <c r="C139" s="20">
        <v>227.21100000000001</v>
      </c>
      <c r="D139" s="20">
        <v>107.827</v>
      </c>
      <c r="E139" s="20">
        <v>83.908000000000001</v>
      </c>
      <c r="F139" s="17">
        <v>405.399</v>
      </c>
      <c r="G139" s="17">
        <v>154.25399999999999</v>
      </c>
      <c r="H139" s="17">
        <v>151.733</v>
      </c>
      <c r="I139" s="17">
        <v>51.936999999999998</v>
      </c>
      <c r="J139" s="17">
        <v>182.673</v>
      </c>
      <c r="K139" s="17">
        <v>39.886000000000003</v>
      </c>
      <c r="L139" s="17">
        <v>54.835999999999999</v>
      </c>
      <c r="M139" s="17">
        <v>230.57400000000001</v>
      </c>
      <c r="N139" s="17">
        <v>39.786000000000001</v>
      </c>
      <c r="O139" s="22">
        <v>1.6120684058723698</v>
      </c>
      <c r="P139" s="8">
        <v>2.2820315842701002</v>
      </c>
      <c r="Q139" s="22">
        <v>0.40872879705454113</v>
      </c>
      <c r="R139" s="8">
        <v>0.72540744486366648</v>
      </c>
      <c r="S139" s="22">
        <v>0.25354308512321339</v>
      </c>
      <c r="T139" s="8">
        <v>0.31787791626717804</v>
      </c>
      <c r="U139" s="21"/>
      <c r="V139" s="8">
        <v>0.51875203129160818</v>
      </c>
      <c r="W139" s="22"/>
      <c r="X139" s="8">
        <v>0.40798949771576121</v>
      </c>
      <c r="Y139" s="22"/>
      <c r="Z139" s="10">
        <v>0.78926238495840428</v>
      </c>
    </row>
    <row r="140" spans="1:32" ht="15.35" thickBot="1">
      <c r="A140" s="17" t="s">
        <v>65</v>
      </c>
      <c r="B140" s="17">
        <v>2</v>
      </c>
      <c r="C140" s="17">
        <v>156.98699999999999</v>
      </c>
      <c r="D140" s="17">
        <v>87.716999999999999</v>
      </c>
      <c r="E140" s="17">
        <v>89.120999999999995</v>
      </c>
      <c r="F140" s="17">
        <v>188.137</v>
      </c>
      <c r="G140" s="17">
        <v>107.654</v>
      </c>
      <c r="H140" s="17">
        <v>97.227999999999994</v>
      </c>
      <c r="I140" s="17">
        <v>161.10599999999999</v>
      </c>
      <c r="J140" s="17">
        <v>230.09700000000001</v>
      </c>
      <c r="K140" s="17">
        <v>93.004000000000005</v>
      </c>
      <c r="L140" s="17">
        <v>120.23</v>
      </c>
      <c r="M140" s="17">
        <v>144.39699999999999</v>
      </c>
      <c r="N140" s="17">
        <v>70.841999999999999</v>
      </c>
      <c r="O140" s="8">
        <v>0.18604147428662618</v>
      </c>
      <c r="P140" s="8">
        <v>0.44094042023519792</v>
      </c>
      <c r="Q140" s="8">
        <v>8.2059349954968747E-2</v>
      </c>
      <c r="R140" s="8">
        <v>0.14216842848384634</v>
      </c>
      <c r="S140" s="8">
        <v>0.44108094858753588</v>
      </c>
      <c r="T140" s="8">
        <v>0.32242094840843488</v>
      </c>
      <c r="U140" s="12">
        <v>4.2290997791575712E-2</v>
      </c>
      <c r="V140" s="13">
        <v>0.39664154715325073</v>
      </c>
      <c r="W140" s="13">
        <v>4.6152480523964985E-2</v>
      </c>
      <c r="X140" s="13">
        <v>0.29417057737253899</v>
      </c>
      <c r="Y140" s="13">
        <v>1.0951644755004306</v>
      </c>
      <c r="Z140" s="14">
        <v>0.73745527295151492</v>
      </c>
    </row>
    <row r="141" spans="1:32" ht="15.35" thickBot="1"/>
    <row r="142" spans="1:32" s="1" customFormat="1" ht="46">
      <c r="A142" s="1" t="s">
        <v>0</v>
      </c>
      <c r="B142" s="1" t="s">
        <v>54</v>
      </c>
      <c r="C142" s="1" t="s">
        <v>56</v>
      </c>
      <c r="D142" s="1" t="s">
        <v>55</v>
      </c>
      <c r="E142" s="1" t="s">
        <v>57</v>
      </c>
      <c r="F142" s="1" t="s">
        <v>56</v>
      </c>
      <c r="G142" s="1" t="s">
        <v>55</v>
      </c>
      <c r="H142" s="1" t="s">
        <v>57</v>
      </c>
      <c r="I142" s="1" t="s">
        <v>56</v>
      </c>
      <c r="J142" s="1" t="s">
        <v>55</v>
      </c>
      <c r="K142" s="1" t="s">
        <v>57</v>
      </c>
      <c r="L142" s="1" t="s">
        <v>56</v>
      </c>
      <c r="M142" s="1" t="s">
        <v>55</v>
      </c>
      <c r="N142" s="1" t="s">
        <v>57</v>
      </c>
      <c r="O142" s="1" t="s">
        <v>14</v>
      </c>
      <c r="P142" s="1" t="s">
        <v>15</v>
      </c>
      <c r="Q142" s="1" t="s">
        <v>16</v>
      </c>
      <c r="R142" s="1" t="s">
        <v>17</v>
      </c>
      <c r="S142" s="1" t="s">
        <v>18</v>
      </c>
      <c r="T142" s="1" t="s">
        <v>19</v>
      </c>
      <c r="U142" s="2" t="s">
        <v>20</v>
      </c>
      <c r="V142" s="3" t="s">
        <v>21</v>
      </c>
      <c r="W142" s="3" t="s">
        <v>22</v>
      </c>
      <c r="X142" s="3" t="s">
        <v>23</v>
      </c>
      <c r="Y142" s="3" t="s">
        <v>24</v>
      </c>
      <c r="Z142" s="4" t="s">
        <v>25</v>
      </c>
      <c r="AA142" s="1" t="s">
        <v>26</v>
      </c>
      <c r="AB142" s="1" t="s">
        <v>27</v>
      </c>
      <c r="AC142" s="1" t="s">
        <v>28</v>
      </c>
      <c r="AD142" s="1" t="s">
        <v>29</v>
      </c>
      <c r="AE142" s="1" t="s">
        <v>30</v>
      </c>
      <c r="AF142" s="1" t="s">
        <v>31</v>
      </c>
    </row>
    <row r="143" spans="1:32" s="6" customFormat="1">
      <c r="A143" s="17" t="s">
        <v>32</v>
      </c>
      <c r="B143" s="6">
        <v>1</v>
      </c>
      <c r="C143" s="17">
        <v>1588.5219999999999</v>
      </c>
      <c r="D143" s="17">
        <v>360.11700000000002</v>
      </c>
      <c r="E143" s="17">
        <v>582.89099999999996</v>
      </c>
      <c r="F143" s="17">
        <v>980.46199999999999</v>
      </c>
      <c r="G143" s="17">
        <v>205.422</v>
      </c>
      <c r="H143" s="17">
        <v>458.62099999999998</v>
      </c>
      <c r="I143" s="17">
        <v>51.399000000000001</v>
      </c>
      <c r="J143" s="17">
        <v>191.267</v>
      </c>
      <c r="K143" s="17">
        <v>38.54</v>
      </c>
      <c r="L143" s="17">
        <v>49.552999999999997</v>
      </c>
      <c r="M143" s="17">
        <v>189.82900000000001</v>
      </c>
      <c r="N143" s="17">
        <v>38.683999999999997</v>
      </c>
      <c r="O143" s="8">
        <v>4.2709619373703536</v>
      </c>
      <c r="P143" s="8">
        <v>4.5271976711355162</v>
      </c>
      <c r="Q143" s="8">
        <v>1.5113949077660871</v>
      </c>
      <c r="R143" s="8">
        <v>2.0446154744866667</v>
      </c>
      <c r="S143" s="8">
        <v>0.35387693215937627</v>
      </c>
      <c r="T143" s="8">
        <v>0.45162937936700126</v>
      </c>
      <c r="U143" s="9">
        <v>0.97087621216629905</v>
      </c>
      <c r="V143" s="8">
        <v>1.029123787833701</v>
      </c>
      <c r="W143" s="8">
        <v>0.85005089710036752</v>
      </c>
      <c r="X143" s="8">
        <v>1.1499491028996325</v>
      </c>
      <c r="Y143" s="8">
        <v>0.87864471598938687</v>
      </c>
      <c r="Z143" s="10">
        <v>1.1213552840106131</v>
      </c>
      <c r="AA143" s="25">
        <v>0.22129653313611108</v>
      </c>
      <c r="AB143" s="25">
        <v>0.19969840088101387</v>
      </c>
      <c r="AC143" s="25">
        <v>0.46587176137813802</v>
      </c>
      <c r="AD143" s="26">
        <v>-32.391721006177768</v>
      </c>
      <c r="AE143" s="26">
        <v>-32.028339136493891</v>
      </c>
      <c r="AF143" s="26">
        <v>13.51304218250753</v>
      </c>
    </row>
    <row r="144" spans="1:32">
      <c r="A144" s="17" t="s">
        <v>32</v>
      </c>
      <c r="B144" s="17">
        <v>2</v>
      </c>
      <c r="C144" s="17">
        <v>531.03</v>
      </c>
      <c r="D144" s="17">
        <v>350.67</v>
      </c>
      <c r="E144" s="17">
        <v>245.12</v>
      </c>
      <c r="F144" s="17">
        <v>217.649</v>
      </c>
      <c r="G144" s="17">
        <v>135.56399999999999</v>
      </c>
      <c r="H144" s="17">
        <v>118.438</v>
      </c>
      <c r="I144" s="17">
        <v>81.239000000000004</v>
      </c>
      <c r="J144" s="17">
        <v>53.625999999999998</v>
      </c>
      <c r="K144" s="17">
        <v>58.34</v>
      </c>
      <c r="L144" s="17">
        <v>94.052999999999997</v>
      </c>
      <c r="M144" s="17">
        <v>93.486000000000004</v>
      </c>
      <c r="N144" s="17">
        <v>60.174999999999997</v>
      </c>
      <c r="O144" s="8">
        <v>1.2643910228990216</v>
      </c>
      <c r="P144" s="8">
        <v>0.95897878492815192</v>
      </c>
      <c r="Q144" s="8">
        <v>0.5300211024610032</v>
      </c>
      <c r="R144" s="8">
        <v>0.43655026408190967</v>
      </c>
      <c r="S144" s="8">
        <v>0.41919081428287902</v>
      </c>
      <c r="T144" s="8">
        <v>0.45522411021284132</v>
      </c>
      <c r="U144" s="9">
        <v>1.1373645701653829</v>
      </c>
      <c r="V144" s="8">
        <v>0.86263542983461705</v>
      </c>
      <c r="W144" s="8">
        <v>1.096703504381064</v>
      </c>
      <c r="X144" s="8">
        <v>0.9032964956189361</v>
      </c>
      <c r="Y144" s="8">
        <v>0.95879153600821387</v>
      </c>
      <c r="Z144" s="10">
        <v>1.0412084639917862</v>
      </c>
    </row>
    <row r="145" spans="1:32">
      <c r="A145" s="17" t="s">
        <v>66</v>
      </c>
      <c r="B145" s="17">
        <v>1</v>
      </c>
      <c r="C145" s="20">
        <v>350.91500000000002</v>
      </c>
      <c r="D145" s="20">
        <v>109.491</v>
      </c>
      <c r="E145" s="20">
        <v>132.126</v>
      </c>
      <c r="F145" s="17">
        <v>774.76499999999999</v>
      </c>
      <c r="G145" s="17">
        <v>159.25399999999999</v>
      </c>
      <c r="H145" s="17">
        <v>265.11500000000001</v>
      </c>
      <c r="I145" s="17">
        <v>56.341000000000001</v>
      </c>
      <c r="J145" s="17">
        <v>134.12200000000001</v>
      </c>
      <c r="K145" s="17">
        <v>40.223999999999997</v>
      </c>
      <c r="L145" s="17">
        <v>52.408999999999999</v>
      </c>
      <c r="M145" s="17">
        <v>172.136</v>
      </c>
      <c r="N145" s="17">
        <v>40.353999999999999</v>
      </c>
      <c r="O145" s="22">
        <v>2.708350458028514</v>
      </c>
      <c r="P145" s="8">
        <v>4.5235284514046743</v>
      </c>
      <c r="Q145" s="22">
        <v>0.8387630033518737</v>
      </c>
      <c r="R145" s="8">
        <v>1.4117447599432356</v>
      </c>
      <c r="S145" s="22">
        <v>0.30969515073851756</v>
      </c>
      <c r="T145" s="8">
        <v>0.31208928497064092</v>
      </c>
      <c r="U145" s="21"/>
      <c r="V145" s="8">
        <v>1.0282896998211819</v>
      </c>
      <c r="W145" s="22"/>
      <c r="X145" s="8">
        <v>0.79400485835977053</v>
      </c>
      <c r="Y145" s="22"/>
      <c r="Z145" s="10">
        <v>0.77488973209720424</v>
      </c>
    </row>
    <row r="146" spans="1:32" ht="15.35" thickBot="1">
      <c r="A146" s="17" t="s">
        <v>66</v>
      </c>
      <c r="B146" s="17">
        <v>2</v>
      </c>
      <c r="C146" s="17">
        <v>141.09700000000001</v>
      </c>
      <c r="D146" s="17">
        <v>77.194000000000003</v>
      </c>
      <c r="E146" s="17">
        <v>90.38</v>
      </c>
      <c r="F146" s="17">
        <v>162.25800000000001</v>
      </c>
      <c r="G146" s="17">
        <v>79.424999999999997</v>
      </c>
      <c r="H146" s="17">
        <v>99.055999999999997</v>
      </c>
      <c r="I146" s="17">
        <v>91.647000000000006</v>
      </c>
      <c r="J146" s="17">
        <v>60.430999999999997</v>
      </c>
      <c r="K146" s="17">
        <v>60.03</v>
      </c>
      <c r="L146" s="17">
        <v>83.991</v>
      </c>
      <c r="M146" s="17">
        <v>79.180000000000007</v>
      </c>
      <c r="N146" s="17">
        <v>59.591000000000001</v>
      </c>
      <c r="O146" s="8">
        <v>0.69018317485814962</v>
      </c>
      <c r="P146" s="8">
        <v>0.93722379603399442</v>
      </c>
      <c r="Q146" s="8">
        <v>0.39600875715729189</v>
      </c>
      <c r="R146" s="8">
        <v>0.4941202392193893</v>
      </c>
      <c r="S146" s="8">
        <v>0.57377341491797718</v>
      </c>
      <c r="T146" s="8">
        <v>0.52721691586399588</v>
      </c>
      <c r="U146" s="12">
        <v>0.15689262426903361</v>
      </c>
      <c r="V146" s="13">
        <v>0.84306604572445154</v>
      </c>
      <c r="W146" s="13">
        <v>0.22272643473353304</v>
      </c>
      <c r="X146" s="13">
        <v>1.0224185328118798</v>
      </c>
      <c r="Y146" s="13">
        <v>1.4246279804579485</v>
      </c>
      <c r="Z146" s="14">
        <v>1.205873552920073</v>
      </c>
    </row>
    <row r="147" spans="1:32" ht="15.35" thickBot="1"/>
    <row r="148" spans="1:32" s="1" customFormat="1" ht="46">
      <c r="A148" s="1" t="s">
        <v>0</v>
      </c>
      <c r="B148" s="1" t="s">
        <v>54</v>
      </c>
      <c r="C148" s="1" t="s">
        <v>56</v>
      </c>
      <c r="D148" s="1" t="s">
        <v>55</v>
      </c>
      <c r="E148" s="1" t="s">
        <v>57</v>
      </c>
      <c r="F148" s="1" t="s">
        <v>56</v>
      </c>
      <c r="G148" s="1" t="s">
        <v>55</v>
      </c>
      <c r="H148" s="1" t="s">
        <v>57</v>
      </c>
      <c r="I148" s="1" t="s">
        <v>56</v>
      </c>
      <c r="J148" s="1" t="s">
        <v>55</v>
      </c>
      <c r="K148" s="1" t="s">
        <v>57</v>
      </c>
      <c r="L148" s="1" t="s">
        <v>56</v>
      </c>
      <c r="M148" s="1" t="s">
        <v>55</v>
      </c>
      <c r="N148" s="1" t="s">
        <v>57</v>
      </c>
      <c r="O148" s="1" t="s">
        <v>14</v>
      </c>
      <c r="P148" s="1" t="s">
        <v>15</v>
      </c>
      <c r="Q148" s="1" t="s">
        <v>16</v>
      </c>
      <c r="R148" s="1" t="s">
        <v>17</v>
      </c>
      <c r="S148" s="1" t="s">
        <v>18</v>
      </c>
      <c r="T148" s="1" t="s">
        <v>19</v>
      </c>
      <c r="U148" s="2" t="s">
        <v>20</v>
      </c>
      <c r="V148" s="3" t="s">
        <v>21</v>
      </c>
      <c r="W148" s="3" t="s">
        <v>22</v>
      </c>
      <c r="X148" s="3" t="s">
        <v>23</v>
      </c>
      <c r="Y148" s="3" t="s">
        <v>24</v>
      </c>
      <c r="Z148" s="4" t="s">
        <v>25</v>
      </c>
      <c r="AA148" s="1" t="s">
        <v>26</v>
      </c>
      <c r="AB148" s="1" t="s">
        <v>27</v>
      </c>
      <c r="AC148" s="1" t="s">
        <v>28</v>
      </c>
      <c r="AD148" s="1" t="s">
        <v>29</v>
      </c>
      <c r="AE148" s="1" t="s">
        <v>30</v>
      </c>
      <c r="AF148" s="1" t="s">
        <v>31</v>
      </c>
    </row>
    <row r="149" spans="1:32" s="6" customFormat="1">
      <c r="A149" s="17" t="s">
        <v>32</v>
      </c>
      <c r="B149" s="6">
        <v>1</v>
      </c>
      <c r="C149" s="17">
        <v>1588.5219999999999</v>
      </c>
      <c r="D149" s="17">
        <v>360.11700000000002</v>
      </c>
      <c r="E149" s="17">
        <v>582.89099999999996</v>
      </c>
      <c r="F149" s="17">
        <v>980.46199999999999</v>
      </c>
      <c r="G149" s="17">
        <v>205.422</v>
      </c>
      <c r="H149" s="17">
        <v>458.62099999999998</v>
      </c>
      <c r="I149" s="17">
        <v>51.399000000000001</v>
      </c>
      <c r="J149" s="17">
        <v>191.267</v>
      </c>
      <c r="K149" s="17">
        <v>38.54</v>
      </c>
      <c r="L149" s="17">
        <v>49.552999999999997</v>
      </c>
      <c r="M149" s="17">
        <v>189.82900000000001</v>
      </c>
      <c r="N149" s="17">
        <v>38.683999999999997</v>
      </c>
      <c r="O149" s="8">
        <v>4.2709619373703536</v>
      </c>
      <c r="P149" s="8">
        <v>4.5271976711355162</v>
      </c>
      <c r="Q149" s="8">
        <v>1.5113949077660871</v>
      </c>
      <c r="R149" s="8">
        <v>2.0446154744866667</v>
      </c>
      <c r="S149" s="8">
        <v>0.35387693215937627</v>
      </c>
      <c r="T149" s="8">
        <v>0.45162937936700126</v>
      </c>
      <c r="U149" s="9">
        <v>0.97087621216629905</v>
      </c>
      <c r="V149" s="8">
        <v>1.029123787833701</v>
      </c>
      <c r="W149" s="8">
        <v>0.85005089710036752</v>
      </c>
      <c r="X149" s="8">
        <v>1.1499491028996325</v>
      </c>
      <c r="Y149" s="8">
        <v>0.87864471598938687</v>
      </c>
      <c r="Z149" s="10">
        <v>1.1213552840106131</v>
      </c>
      <c r="AA149" s="15">
        <v>2.6024946556173481E-3</v>
      </c>
      <c r="AB149" s="15">
        <v>0.2434360819024062</v>
      </c>
      <c r="AC149" s="15">
        <v>3.3361320842193263E-3</v>
      </c>
      <c r="AD149" s="7">
        <v>-38.405562044127308</v>
      </c>
      <c r="AE149" s="7">
        <v>14.900597464317089</v>
      </c>
      <c r="AF149" s="7">
        <v>87.495411000679184</v>
      </c>
    </row>
    <row r="150" spans="1:32">
      <c r="A150" s="17" t="s">
        <v>32</v>
      </c>
      <c r="B150" s="17">
        <v>2</v>
      </c>
      <c r="C150" s="17">
        <v>531.03</v>
      </c>
      <c r="D150" s="17">
        <v>350.67</v>
      </c>
      <c r="E150" s="17">
        <v>245.12</v>
      </c>
      <c r="F150" s="17">
        <v>217.649</v>
      </c>
      <c r="G150" s="17">
        <v>135.56399999999999</v>
      </c>
      <c r="H150" s="17">
        <v>118.438</v>
      </c>
      <c r="I150" s="17">
        <v>81.239000000000004</v>
      </c>
      <c r="J150" s="17">
        <v>53.625999999999998</v>
      </c>
      <c r="K150" s="17">
        <v>58.34</v>
      </c>
      <c r="L150" s="17">
        <v>94.052999999999997</v>
      </c>
      <c r="M150" s="17">
        <v>93.486000000000004</v>
      </c>
      <c r="N150" s="17">
        <v>60.174999999999997</v>
      </c>
      <c r="O150" s="8">
        <v>1.2643910228990216</v>
      </c>
      <c r="P150" s="8">
        <v>0.95897878492815192</v>
      </c>
      <c r="Q150" s="8">
        <v>0.5300211024610032</v>
      </c>
      <c r="R150" s="8">
        <v>0.43655026408190967</v>
      </c>
      <c r="S150" s="8">
        <v>0.41919081428287902</v>
      </c>
      <c r="T150" s="8">
        <v>0.45522411021284132</v>
      </c>
      <c r="U150" s="9">
        <v>1.1373645701653829</v>
      </c>
      <c r="V150" s="8">
        <v>0.86263542983461705</v>
      </c>
      <c r="W150" s="8">
        <v>1.096703504381064</v>
      </c>
      <c r="X150" s="8">
        <v>0.9032964956189361</v>
      </c>
      <c r="Y150" s="8">
        <v>0.95879153600821387</v>
      </c>
      <c r="Z150" s="10">
        <v>1.0412084639917862</v>
      </c>
    </row>
    <row r="151" spans="1:32">
      <c r="A151" s="17" t="s">
        <v>67</v>
      </c>
      <c r="B151" s="17">
        <v>1</v>
      </c>
      <c r="C151" s="17">
        <v>519.08699999999999</v>
      </c>
      <c r="D151" s="17">
        <v>163.923</v>
      </c>
      <c r="E151" s="17">
        <v>336.238</v>
      </c>
      <c r="F151" s="17">
        <v>668.30100000000004</v>
      </c>
      <c r="G151" s="17">
        <v>220.40799999999999</v>
      </c>
      <c r="H151" s="17">
        <v>494.44499999999999</v>
      </c>
      <c r="I151" s="17">
        <v>59.27</v>
      </c>
      <c r="J151" s="17">
        <v>180.792</v>
      </c>
      <c r="K151" s="17">
        <v>45.829000000000001</v>
      </c>
      <c r="L151" s="17">
        <v>60.98</v>
      </c>
      <c r="M151" s="17">
        <v>144.602</v>
      </c>
      <c r="N151" s="17">
        <v>43.981999999999999</v>
      </c>
      <c r="O151" s="8">
        <v>2.7998633504755279</v>
      </c>
      <c r="P151" s="8">
        <v>2.7593190809770975</v>
      </c>
      <c r="Q151" s="8">
        <v>1.7772521244730757</v>
      </c>
      <c r="R151" s="8">
        <v>2.0395788719102756</v>
      </c>
      <c r="S151" s="8">
        <v>0.63476388023409347</v>
      </c>
      <c r="T151" s="8">
        <v>0.73916021020230971</v>
      </c>
      <c r="U151" s="9">
        <v>0.636465687157728</v>
      </c>
      <c r="V151" s="8">
        <v>0.62724915294999828</v>
      </c>
      <c r="W151" s="8">
        <v>0.99957645418750207</v>
      </c>
      <c r="X151" s="8">
        <v>1.1471163763128218</v>
      </c>
      <c r="Y151" s="8">
        <v>1.5760618412319098</v>
      </c>
      <c r="Z151" s="10">
        <v>1.8352685748710109</v>
      </c>
    </row>
    <row r="152" spans="1:32" ht="15.35" thickBot="1">
      <c r="A152" s="17" t="s">
        <v>67</v>
      </c>
      <c r="B152" s="17">
        <v>2</v>
      </c>
      <c r="C152" s="17">
        <v>282.601</v>
      </c>
      <c r="D152" s="17">
        <v>159.70500000000001</v>
      </c>
      <c r="E152" s="17">
        <v>164.71</v>
      </c>
      <c r="F152" s="17">
        <v>359.339</v>
      </c>
      <c r="G152" s="17">
        <v>160.821</v>
      </c>
      <c r="H152" s="17">
        <v>215.227</v>
      </c>
      <c r="I152" s="17">
        <v>245.684</v>
      </c>
      <c r="J152" s="17">
        <v>91.367000000000004</v>
      </c>
      <c r="K152" s="17">
        <v>100.858</v>
      </c>
      <c r="L152" s="17">
        <v>264.13400000000001</v>
      </c>
      <c r="M152" s="17">
        <v>199.52500000000001</v>
      </c>
      <c r="N152" s="17">
        <v>127.467</v>
      </c>
      <c r="O152" s="8">
        <v>0.17339469647161959</v>
      </c>
      <c r="P152" s="8">
        <v>0.64935549461824016</v>
      </c>
      <c r="Q152" s="8">
        <v>0.31650543189004732</v>
      </c>
      <c r="R152" s="8">
        <v>0.62842850125294591</v>
      </c>
      <c r="S152" s="8">
        <v>1.8253466705185613</v>
      </c>
      <c r="T152" s="8">
        <v>0.96777267068849948</v>
      </c>
      <c r="U152" s="12"/>
      <c r="V152" s="13">
        <v>0.58411829856845454</v>
      </c>
      <c r="W152" s="13"/>
      <c r="X152" s="13">
        <v>1.3003250934291888</v>
      </c>
      <c r="Y152" s="13"/>
      <c r="Z152" s="14">
        <v>2.2135319139174552</v>
      </c>
    </row>
    <row r="153" spans="1:32" ht="15.35" thickBot="1"/>
    <row r="154" spans="1:32" s="1" customFormat="1" ht="46">
      <c r="A154" s="1" t="s">
        <v>0</v>
      </c>
      <c r="B154" s="1" t="s">
        <v>54</v>
      </c>
      <c r="C154" s="1" t="s">
        <v>56</v>
      </c>
      <c r="D154" s="1" t="s">
        <v>55</v>
      </c>
      <c r="E154" s="1" t="s">
        <v>57</v>
      </c>
      <c r="F154" s="1" t="s">
        <v>56</v>
      </c>
      <c r="G154" s="1" t="s">
        <v>55</v>
      </c>
      <c r="H154" s="1" t="s">
        <v>57</v>
      </c>
      <c r="I154" s="1" t="s">
        <v>56</v>
      </c>
      <c r="J154" s="1" t="s">
        <v>55</v>
      </c>
      <c r="K154" s="1" t="s">
        <v>57</v>
      </c>
      <c r="L154" s="1" t="s">
        <v>56</v>
      </c>
      <c r="M154" s="1" t="s">
        <v>55</v>
      </c>
      <c r="N154" s="1" t="s">
        <v>57</v>
      </c>
      <c r="O154" s="1" t="s">
        <v>14</v>
      </c>
      <c r="P154" s="1" t="s">
        <v>15</v>
      </c>
      <c r="Q154" s="1" t="s">
        <v>16</v>
      </c>
      <c r="R154" s="1" t="s">
        <v>17</v>
      </c>
      <c r="S154" s="1" t="s">
        <v>18</v>
      </c>
      <c r="T154" s="1" t="s">
        <v>19</v>
      </c>
      <c r="U154" s="2" t="s">
        <v>20</v>
      </c>
      <c r="V154" s="3" t="s">
        <v>21</v>
      </c>
      <c r="W154" s="3" t="s">
        <v>22</v>
      </c>
      <c r="X154" s="3" t="s">
        <v>23</v>
      </c>
      <c r="Y154" s="3" t="s">
        <v>24</v>
      </c>
      <c r="Z154" s="4" t="s">
        <v>25</v>
      </c>
      <c r="AA154" s="1" t="s">
        <v>26</v>
      </c>
      <c r="AB154" s="1" t="s">
        <v>27</v>
      </c>
      <c r="AC154" s="1" t="s">
        <v>28</v>
      </c>
      <c r="AD154" s="1" t="s">
        <v>29</v>
      </c>
      <c r="AE154" s="1" t="s">
        <v>30</v>
      </c>
      <c r="AF154" s="1" t="s">
        <v>31</v>
      </c>
    </row>
    <row r="155" spans="1:32" s="6" customFormat="1">
      <c r="A155" s="17" t="s">
        <v>32</v>
      </c>
      <c r="B155" s="6">
        <v>1</v>
      </c>
      <c r="C155" s="17">
        <v>1588.5219999999999</v>
      </c>
      <c r="D155" s="17">
        <v>360.11700000000002</v>
      </c>
      <c r="E155" s="17">
        <v>582.89099999999996</v>
      </c>
      <c r="F155" s="17">
        <v>980.46199999999999</v>
      </c>
      <c r="G155" s="17">
        <v>205.422</v>
      </c>
      <c r="H155" s="17">
        <v>458.62099999999998</v>
      </c>
      <c r="I155" s="17">
        <v>51.399000000000001</v>
      </c>
      <c r="J155" s="17">
        <v>191.267</v>
      </c>
      <c r="K155" s="17">
        <v>38.54</v>
      </c>
      <c r="L155" s="17">
        <v>49.552999999999997</v>
      </c>
      <c r="M155" s="17">
        <v>189.82900000000001</v>
      </c>
      <c r="N155" s="17">
        <v>38.683999999999997</v>
      </c>
      <c r="O155" s="8">
        <v>4.2709619373703536</v>
      </c>
      <c r="P155" s="8">
        <v>4.5271976711355162</v>
      </c>
      <c r="Q155" s="8">
        <v>1.5113949077660871</v>
      </c>
      <c r="R155" s="8">
        <v>2.0446154744866667</v>
      </c>
      <c r="S155" s="8">
        <v>0.35387693215937627</v>
      </c>
      <c r="T155" s="8">
        <v>0.45162937936700126</v>
      </c>
      <c r="U155" s="9">
        <v>0.97087621216629905</v>
      </c>
      <c r="V155" s="8">
        <v>1.029123787833701</v>
      </c>
      <c r="W155" s="8">
        <v>0.85005089710036752</v>
      </c>
      <c r="X155" s="8">
        <v>1.1499491028996325</v>
      </c>
      <c r="Y155" s="8">
        <v>0.87864471598938687</v>
      </c>
      <c r="Z155" s="10">
        <v>1.1213552840106131</v>
      </c>
      <c r="AA155" s="15">
        <v>5.0839463489110491E-3</v>
      </c>
      <c r="AB155" s="15">
        <v>6.6322694886910159E-5</v>
      </c>
      <c r="AC155" s="15">
        <v>1.5355998868192833E-3</v>
      </c>
      <c r="AD155" s="7">
        <v>-50.646569764281104</v>
      </c>
      <c r="AE155" s="7">
        <v>-77.900624659265617</v>
      </c>
      <c r="AF155" s="7">
        <v>-51.221733631479985</v>
      </c>
    </row>
    <row r="156" spans="1:32">
      <c r="A156" s="17" t="s">
        <v>32</v>
      </c>
      <c r="B156" s="17">
        <v>2</v>
      </c>
      <c r="C156" s="17">
        <v>531.03</v>
      </c>
      <c r="D156" s="17">
        <v>350.67</v>
      </c>
      <c r="E156" s="17">
        <v>245.12</v>
      </c>
      <c r="F156" s="17">
        <v>217.649</v>
      </c>
      <c r="G156" s="17">
        <v>135.56399999999999</v>
      </c>
      <c r="H156" s="17">
        <v>118.438</v>
      </c>
      <c r="I156" s="17">
        <v>81.239000000000004</v>
      </c>
      <c r="J156" s="17">
        <v>53.625999999999998</v>
      </c>
      <c r="K156" s="17">
        <v>58.34</v>
      </c>
      <c r="L156" s="17">
        <v>94.052999999999997</v>
      </c>
      <c r="M156" s="17">
        <v>93.486000000000004</v>
      </c>
      <c r="N156" s="17">
        <v>60.174999999999997</v>
      </c>
      <c r="O156" s="8">
        <v>1.2643910228990216</v>
      </c>
      <c r="P156" s="8">
        <v>0.95897878492815192</v>
      </c>
      <c r="Q156" s="8">
        <v>0.5300211024610032</v>
      </c>
      <c r="R156" s="8">
        <v>0.43655026408190967</v>
      </c>
      <c r="S156" s="8">
        <v>0.41919081428287902</v>
      </c>
      <c r="T156" s="8">
        <v>0.45522411021284132</v>
      </c>
      <c r="U156" s="9">
        <v>1.1373645701653829</v>
      </c>
      <c r="V156" s="8">
        <v>0.86263542983461705</v>
      </c>
      <c r="W156" s="8">
        <v>1.096703504381064</v>
      </c>
      <c r="X156" s="8">
        <v>0.9032964956189361</v>
      </c>
      <c r="Y156" s="8">
        <v>0.95879153600821387</v>
      </c>
      <c r="Z156" s="10">
        <v>1.0412084639917862</v>
      </c>
    </row>
    <row r="157" spans="1:32">
      <c r="A157" s="17" t="s">
        <v>68</v>
      </c>
      <c r="B157" s="17">
        <v>1</v>
      </c>
      <c r="C157" s="17">
        <v>497.22699999999998</v>
      </c>
      <c r="D157" s="17">
        <v>178.232</v>
      </c>
      <c r="E157" s="17">
        <v>98.591999999999999</v>
      </c>
      <c r="F157" s="17">
        <v>1490.6849999999999</v>
      </c>
      <c r="G157" s="17">
        <v>445.68</v>
      </c>
      <c r="H157" s="17">
        <v>282.58100000000002</v>
      </c>
      <c r="I157" s="17">
        <v>60.808999999999997</v>
      </c>
      <c r="J157" s="17">
        <v>322.08600000000001</v>
      </c>
      <c r="K157" s="17">
        <v>44.238999999999997</v>
      </c>
      <c r="L157" s="17">
        <v>59.122</v>
      </c>
      <c r="M157" s="17">
        <v>99.841999999999999</v>
      </c>
      <c r="N157" s="17">
        <v>40.509</v>
      </c>
      <c r="O157" s="8">
        <v>2.4533276852641497</v>
      </c>
      <c r="P157" s="8">
        <v>3.2101945341949381</v>
      </c>
      <c r="Q157" s="8">
        <v>0.31542035100318688</v>
      </c>
      <c r="R157" s="8">
        <v>0.53896742057081315</v>
      </c>
      <c r="S157" s="8">
        <v>0.12856837384494177</v>
      </c>
      <c r="T157" s="8">
        <v>0.16789244851978324</v>
      </c>
      <c r="U157" s="9">
        <v>0.55769110687474366</v>
      </c>
      <c r="V157" s="8">
        <v>0.72974228180434275</v>
      </c>
      <c r="W157" s="8">
        <v>0.17740125426932316</v>
      </c>
      <c r="X157" s="8">
        <v>0.30313039762801486</v>
      </c>
      <c r="Y157" s="8">
        <v>0.31922375282526039</v>
      </c>
      <c r="Z157" s="10">
        <v>0.41686190689589736</v>
      </c>
    </row>
    <row r="158" spans="1:32" ht="15.35" thickBot="1">
      <c r="A158" s="17" t="s">
        <v>68</v>
      </c>
      <c r="B158" s="17">
        <v>2</v>
      </c>
      <c r="C158" s="17">
        <v>201.78</v>
      </c>
      <c r="D158" s="17">
        <v>93.986999999999995</v>
      </c>
      <c r="E158" s="17">
        <v>95.680999999999997</v>
      </c>
      <c r="F158" s="17">
        <v>155.83699999999999</v>
      </c>
      <c r="G158" s="17">
        <v>105.934</v>
      </c>
      <c r="H158" s="17">
        <v>81.177000000000007</v>
      </c>
      <c r="I158" s="17">
        <v>96.45</v>
      </c>
      <c r="J158" s="17">
        <v>73.959000000000003</v>
      </c>
      <c r="K158" s="17">
        <v>68.097999999999999</v>
      </c>
      <c r="L158" s="17">
        <v>109.71</v>
      </c>
      <c r="M158" s="17">
        <v>193.34</v>
      </c>
      <c r="N158" s="17">
        <v>69.436999999999998</v>
      </c>
      <c r="O158" s="8">
        <v>1.0501452328513519</v>
      </c>
      <c r="P158" s="8">
        <v>0.49801763362093371</v>
      </c>
      <c r="Q158" s="8">
        <v>0.28635343185759732</v>
      </c>
      <c r="R158" s="8">
        <v>0.11714369324296268</v>
      </c>
      <c r="S158" s="8">
        <v>0.27267983789260386</v>
      </c>
      <c r="T158" s="8">
        <v>0.23521997080956103</v>
      </c>
      <c r="U158" s="12">
        <v>0.23871929575728412</v>
      </c>
      <c r="V158" s="13">
        <v>0.44798452499238534</v>
      </c>
      <c r="W158" s="13">
        <v>0.16105320349272476</v>
      </c>
      <c r="X158" s="13">
        <v>0.2423901582393127</v>
      </c>
      <c r="Y158" s="13">
        <v>0.67703960599860435</v>
      </c>
      <c r="Z158" s="14">
        <v>0.53800538902103856</v>
      </c>
    </row>
    <row r="159" spans="1:32" ht="15.35" thickBot="1"/>
    <row r="160" spans="1:32" s="1" customFormat="1" ht="46">
      <c r="A160" s="1" t="s">
        <v>0</v>
      </c>
      <c r="B160" s="1" t="s">
        <v>54</v>
      </c>
      <c r="C160" s="1" t="s">
        <v>56</v>
      </c>
      <c r="D160" s="1" t="s">
        <v>55</v>
      </c>
      <c r="E160" s="1" t="s">
        <v>57</v>
      </c>
      <c r="F160" s="1" t="s">
        <v>56</v>
      </c>
      <c r="G160" s="1" t="s">
        <v>55</v>
      </c>
      <c r="H160" s="1" t="s">
        <v>57</v>
      </c>
      <c r="I160" s="1" t="s">
        <v>56</v>
      </c>
      <c r="J160" s="1" t="s">
        <v>55</v>
      </c>
      <c r="K160" s="1" t="s">
        <v>57</v>
      </c>
      <c r="L160" s="1" t="s">
        <v>56</v>
      </c>
      <c r="M160" s="1" t="s">
        <v>55</v>
      </c>
      <c r="N160" s="1" t="s">
        <v>57</v>
      </c>
      <c r="O160" s="1" t="s">
        <v>14</v>
      </c>
      <c r="P160" s="1" t="s">
        <v>15</v>
      </c>
      <c r="Q160" s="1" t="s">
        <v>16</v>
      </c>
      <c r="R160" s="1" t="s">
        <v>17</v>
      </c>
      <c r="S160" s="1" t="s">
        <v>18</v>
      </c>
      <c r="T160" s="1" t="s">
        <v>19</v>
      </c>
      <c r="U160" s="2" t="s">
        <v>20</v>
      </c>
      <c r="V160" s="3" t="s">
        <v>21</v>
      </c>
      <c r="W160" s="3" t="s">
        <v>22</v>
      </c>
      <c r="X160" s="3" t="s">
        <v>23</v>
      </c>
      <c r="Y160" s="3" t="s">
        <v>24</v>
      </c>
      <c r="Z160" s="4" t="s">
        <v>25</v>
      </c>
      <c r="AA160" s="1" t="s">
        <v>26</v>
      </c>
      <c r="AB160" s="1" t="s">
        <v>27</v>
      </c>
      <c r="AC160" s="1" t="s">
        <v>28</v>
      </c>
      <c r="AD160" s="1" t="s">
        <v>29</v>
      </c>
      <c r="AE160" s="1" t="s">
        <v>30</v>
      </c>
      <c r="AF160" s="1" t="s">
        <v>31</v>
      </c>
    </row>
    <row r="161" spans="1:32" s="6" customFormat="1">
      <c r="A161" s="17" t="s">
        <v>32</v>
      </c>
      <c r="B161" s="6">
        <v>1</v>
      </c>
      <c r="C161" s="17">
        <v>1588.5219999999999</v>
      </c>
      <c r="D161" s="17">
        <v>360.11700000000002</v>
      </c>
      <c r="E161" s="17">
        <v>582.89099999999996</v>
      </c>
      <c r="F161" s="17">
        <v>980.46199999999999</v>
      </c>
      <c r="G161" s="17">
        <v>205.422</v>
      </c>
      <c r="H161" s="17">
        <v>458.62099999999998</v>
      </c>
      <c r="I161" s="17">
        <v>51.399000000000001</v>
      </c>
      <c r="J161" s="17">
        <v>191.267</v>
      </c>
      <c r="K161" s="17">
        <v>38.54</v>
      </c>
      <c r="L161" s="17">
        <v>49.552999999999997</v>
      </c>
      <c r="M161" s="17">
        <v>189.82900000000001</v>
      </c>
      <c r="N161" s="17">
        <v>38.683999999999997</v>
      </c>
      <c r="O161" s="8">
        <v>4.2709619373703536</v>
      </c>
      <c r="P161" s="8">
        <v>4.5271976711355162</v>
      </c>
      <c r="Q161" s="8">
        <v>1.5113949077660871</v>
      </c>
      <c r="R161" s="8">
        <v>2.0446154744866667</v>
      </c>
      <c r="S161" s="8">
        <v>0.35387693215937627</v>
      </c>
      <c r="T161" s="8">
        <v>0.45162937936700126</v>
      </c>
      <c r="U161" s="9">
        <v>0.97087621216629905</v>
      </c>
      <c r="V161" s="8">
        <v>1.029123787833701</v>
      </c>
      <c r="W161" s="8">
        <v>0.85005089710036752</v>
      </c>
      <c r="X161" s="8">
        <v>1.1499491028996325</v>
      </c>
      <c r="Y161" s="8">
        <v>0.87864471598938687</v>
      </c>
      <c r="Z161" s="10">
        <v>1.1213552840106131</v>
      </c>
      <c r="AA161" s="15">
        <v>2.6740248200630354E-2</v>
      </c>
      <c r="AB161" s="15">
        <v>0.14517991952236386</v>
      </c>
      <c r="AC161" s="15">
        <v>2.3264737256907343E-2</v>
      </c>
      <c r="AD161" s="7">
        <v>-39.833255500277723</v>
      </c>
      <c r="AE161" s="7">
        <v>-24.252322861630482</v>
      </c>
      <c r="AF161" s="7">
        <v>31.371623508865021</v>
      </c>
    </row>
    <row r="162" spans="1:32">
      <c r="A162" s="17" t="s">
        <v>32</v>
      </c>
      <c r="B162" s="17">
        <v>2</v>
      </c>
      <c r="C162" s="17">
        <v>531.03</v>
      </c>
      <c r="D162" s="17">
        <v>350.67</v>
      </c>
      <c r="E162" s="17">
        <v>245.12</v>
      </c>
      <c r="F162" s="17">
        <v>217.649</v>
      </c>
      <c r="G162" s="17">
        <v>135.56399999999999</v>
      </c>
      <c r="H162" s="17">
        <v>118.438</v>
      </c>
      <c r="I162" s="17">
        <v>81.239000000000004</v>
      </c>
      <c r="J162" s="17">
        <v>53.625999999999998</v>
      </c>
      <c r="K162" s="17">
        <v>58.34</v>
      </c>
      <c r="L162" s="17">
        <v>94.052999999999997</v>
      </c>
      <c r="M162" s="17">
        <v>93.486000000000004</v>
      </c>
      <c r="N162" s="17">
        <v>60.174999999999997</v>
      </c>
      <c r="O162" s="8">
        <v>1.2643910228990216</v>
      </c>
      <c r="P162" s="8">
        <v>0.95897878492815192</v>
      </c>
      <c r="Q162" s="8">
        <v>0.5300211024610032</v>
      </c>
      <c r="R162" s="8">
        <v>0.43655026408190967</v>
      </c>
      <c r="S162" s="8">
        <v>0.41919081428287902</v>
      </c>
      <c r="T162" s="8">
        <v>0.45522411021284132</v>
      </c>
      <c r="U162" s="9">
        <v>1.1373645701653829</v>
      </c>
      <c r="V162" s="8">
        <v>0.86263542983461705</v>
      </c>
      <c r="W162" s="8">
        <v>1.096703504381064</v>
      </c>
      <c r="X162" s="8">
        <v>0.9032964956189361</v>
      </c>
      <c r="Y162" s="8">
        <v>0.95879153600821387</v>
      </c>
      <c r="Z162" s="10">
        <v>1.0412084639917862</v>
      </c>
    </row>
    <row r="163" spans="1:32">
      <c r="A163" s="17" t="s">
        <v>39</v>
      </c>
      <c r="B163" s="17">
        <v>1</v>
      </c>
      <c r="C163" s="17">
        <v>914.52599999999995</v>
      </c>
      <c r="D163" s="17">
        <v>311.97800000000001</v>
      </c>
      <c r="E163" s="17">
        <v>476.09399999999999</v>
      </c>
      <c r="F163" s="17">
        <v>1101.6189999999999</v>
      </c>
      <c r="G163" s="17">
        <v>344.87200000000001</v>
      </c>
      <c r="H163" s="17">
        <v>591.46699999999998</v>
      </c>
      <c r="I163" s="17">
        <v>64.701999999999998</v>
      </c>
      <c r="J163" s="17">
        <v>255.50200000000001</v>
      </c>
      <c r="K163" s="17">
        <v>48.076000000000001</v>
      </c>
      <c r="L163" s="17">
        <v>62.274000000000001</v>
      </c>
      <c r="M163" s="17">
        <v>347.89</v>
      </c>
      <c r="N163" s="17">
        <v>46.585999999999999</v>
      </c>
      <c r="O163" s="8">
        <v>2.7278782478251671</v>
      </c>
      <c r="P163" s="8">
        <v>3.010192187246282</v>
      </c>
      <c r="Q163" s="8">
        <v>1.3743372930142508</v>
      </c>
      <c r="R163" s="8">
        <v>1.5777911804959519</v>
      </c>
      <c r="S163" s="8">
        <v>0.50381181568860611</v>
      </c>
      <c r="T163" s="8">
        <v>0.5241496497070216</v>
      </c>
      <c r="U163" s="9">
        <v>0.6201020143321595</v>
      </c>
      <c r="V163" s="8">
        <v>0.68427769469789879</v>
      </c>
      <c r="W163" s="8">
        <v>0.77296584952240777</v>
      </c>
      <c r="X163" s="8">
        <v>0.88739402357785691</v>
      </c>
      <c r="Y163" s="8">
        <v>1.2509195979704202</v>
      </c>
      <c r="Z163" s="10">
        <v>1.3014166176148143</v>
      </c>
    </row>
    <row r="164" spans="1:32" ht="15.35" thickBot="1">
      <c r="A164" s="17" t="s">
        <v>39</v>
      </c>
      <c r="B164" s="17">
        <v>2</v>
      </c>
      <c r="C164" s="17">
        <v>487.08499999999998</v>
      </c>
      <c r="D164" s="17">
        <v>266.99900000000002</v>
      </c>
      <c r="E164" s="17">
        <v>281.34100000000001</v>
      </c>
      <c r="F164" s="17">
        <v>650.90599999999995</v>
      </c>
      <c r="G164" s="17">
        <v>497.06099999999998</v>
      </c>
      <c r="H164" s="17">
        <v>323.322</v>
      </c>
      <c r="I164" s="17">
        <v>91.334000000000003</v>
      </c>
      <c r="J164" s="17">
        <v>72.89</v>
      </c>
      <c r="K164" s="17">
        <v>65.896000000000001</v>
      </c>
      <c r="L164" s="17">
        <v>277.20499999999998</v>
      </c>
      <c r="M164" s="17">
        <v>180.345</v>
      </c>
      <c r="N164" s="17">
        <v>115.63</v>
      </c>
      <c r="O164" s="8">
        <v>1.1341446971711504</v>
      </c>
      <c r="P164" s="8">
        <v>0.93879121476036131</v>
      </c>
      <c r="Q164" s="8">
        <v>0.71377795422454759</v>
      </c>
      <c r="R164" s="8">
        <v>0.46786812886144763</v>
      </c>
      <c r="S164" s="8">
        <v>0.6293535172406961</v>
      </c>
      <c r="T164" s="8">
        <v>0.49837293053586684</v>
      </c>
      <c r="U164" s="12">
        <v>0.25781407649724469</v>
      </c>
      <c r="V164" s="13">
        <v>0.84447599446158816</v>
      </c>
      <c r="W164" s="13">
        <v>0.40144874592428215</v>
      </c>
      <c r="X164" s="13">
        <v>0.96809846651023401</v>
      </c>
      <c r="Y164" s="13">
        <v>1.5626283946754325</v>
      </c>
      <c r="Z164" s="14">
        <v>1.1399003300939337</v>
      </c>
    </row>
    <row r="165" spans="1:32" ht="15.35" thickBot="1"/>
    <row r="166" spans="1:32" s="1" customFormat="1" ht="46">
      <c r="A166" s="1" t="s">
        <v>0</v>
      </c>
      <c r="B166" s="1" t="s">
        <v>54</v>
      </c>
      <c r="C166" s="1" t="s">
        <v>56</v>
      </c>
      <c r="D166" s="1" t="s">
        <v>55</v>
      </c>
      <c r="E166" s="1" t="s">
        <v>57</v>
      </c>
      <c r="F166" s="1" t="s">
        <v>56</v>
      </c>
      <c r="G166" s="1" t="s">
        <v>55</v>
      </c>
      <c r="H166" s="1" t="s">
        <v>57</v>
      </c>
      <c r="I166" s="1" t="s">
        <v>56</v>
      </c>
      <c r="J166" s="1" t="s">
        <v>55</v>
      </c>
      <c r="K166" s="1" t="s">
        <v>57</v>
      </c>
      <c r="L166" s="1" t="s">
        <v>56</v>
      </c>
      <c r="M166" s="1" t="s">
        <v>55</v>
      </c>
      <c r="N166" s="1" t="s">
        <v>57</v>
      </c>
      <c r="O166" s="1" t="s">
        <v>14</v>
      </c>
      <c r="P166" s="1" t="s">
        <v>15</v>
      </c>
      <c r="Q166" s="1" t="s">
        <v>16</v>
      </c>
      <c r="R166" s="1" t="s">
        <v>17</v>
      </c>
      <c r="S166" s="1" t="s">
        <v>18</v>
      </c>
      <c r="T166" s="1" t="s">
        <v>19</v>
      </c>
      <c r="U166" s="2" t="s">
        <v>20</v>
      </c>
      <c r="V166" s="3" t="s">
        <v>21</v>
      </c>
      <c r="W166" s="3" t="s">
        <v>22</v>
      </c>
      <c r="X166" s="3" t="s">
        <v>23</v>
      </c>
      <c r="Y166" s="3" t="s">
        <v>24</v>
      </c>
      <c r="Z166" s="4" t="s">
        <v>25</v>
      </c>
      <c r="AA166" s="1" t="s">
        <v>26</v>
      </c>
      <c r="AB166" s="1" t="s">
        <v>27</v>
      </c>
      <c r="AC166" s="1" t="s">
        <v>28</v>
      </c>
      <c r="AD166" s="1" t="s">
        <v>29</v>
      </c>
      <c r="AE166" s="1" t="s">
        <v>30</v>
      </c>
      <c r="AF166" s="1" t="s">
        <v>31</v>
      </c>
    </row>
    <row r="167" spans="1:32" s="6" customFormat="1">
      <c r="A167" s="17" t="s">
        <v>32</v>
      </c>
      <c r="B167" s="6">
        <v>1</v>
      </c>
      <c r="C167" s="17">
        <v>1588.5219999999999</v>
      </c>
      <c r="D167" s="17">
        <v>360.11700000000002</v>
      </c>
      <c r="E167" s="17">
        <v>582.89099999999996</v>
      </c>
      <c r="F167" s="17">
        <v>980.46199999999999</v>
      </c>
      <c r="G167" s="17">
        <v>205.422</v>
      </c>
      <c r="H167" s="17">
        <v>458.62099999999998</v>
      </c>
      <c r="I167" s="17">
        <v>51.399000000000001</v>
      </c>
      <c r="J167" s="17">
        <v>191.267</v>
      </c>
      <c r="K167" s="17">
        <v>38.54</v>
      </c>
      <c r="L167" s="17">
        <v>49.552999999999997</v>
      </c>
      <c r="M167" s="17">
        <v>189.82900000000001</v>
      </c>
      <c r="N167" s="17">
        <v>38.683999999999997</v>
      </c>
      <c r="O167" s="8">
        <v>4.2709619373703536</v>
      </c>
      <c r="P167" s="8">
        <v>4.5271976711355162</v>
      </c>
      <c r="Q167" s="8">
        <v>1.5113949077660871</v>
      </c>
      <c r="R167" s="8">
        <v>2.0446154744866667</v>
      </c>
      <c r="S167" s="8">
        <v>0.35387693215937627</v>
      </c>
      <c r="T167" s="8">
        <v>0.45162937936700126</v>
      </c>
      <c r="U167" s="9">
        <v>0.97087621216629905</v>
      </c>
      <c r="V167" s="8">
        <v>1.029123787833701</v>
      </c>
      <c r="W167" s="8">
        <v>0.85005089710036752</v>
      </c>
      <c r="X167" s="8">
        <v>1.1499491028996325</v>
      </c>
      <c r="Y167" s="8">
        <v>0.87864471598938687</v>
      </c>
      <c r="Z167" s="10">
        <v>1.1213552840106131</v>
      </c>
      <c r="AA167" s="15">
        <v>1.6314662208558948E-2</v>
      </c>
      <c r="AB167" s="15">
        <v>2.6705268024445087E-3</v>
      </c>
      <c r="AC167" s="15">
        <v>0.13226258678072489</v>
      </c>
      <c r="AD167" s="7">
        <v>-44.697432180836863</v>
      </c>
      <c r="AE167" s="7">
        <v>-56.961048496473964</v>
      </c>
      <c r="AF167" s="7">
        <v>-17.735575701362684</v>
      </c>
    </row>
    <row r="168" spans="1:32">
      <c r="A168" s="17" t="s">
        <v>32</v>
      </c>
      <c r="B168" s="17">
        <v>2</v>
      </c>
      <c r="C168" s="17">
        <v>531.03</v>
      </c>
      <c r="D168" s="17">
        <v>350.67</v>
      </c>
      <c r="E168" s="17">
        <v>245.12</v>
      </c>
      <c r="F168" s="17">
        <v>217.649</v>
      </c>
      <c r="G168" s="17">
        <v>135.56399999999999</v>
      </c>
      <c r="H168" s="17">
        <v>118.438</v>
      </c>
      <c r="I168" s="17">
        <v>81.239000000000004</v>
      </c>
      <c r="J168" s="17">
        <v>53.625999999999998</v>
      </c>
      <c r="K168" s="17">
        <v>58.34</v>
      </c>
      <c r="L168" s="17">
        <v>94.052999999999997</v>
      </c>
      <c r="M168" s="17">
        <v>93.486000000000004</v>
      </c>
      <c r="N168" s="17">
        <v>60.174999999999997</v>
      </c>
      <c r="O168" s="8">
        <v>1.2643910228990216</v>
      </c>
      <c r="P168" s="8">
        <v>0.95897878492815192</v>
      </c>
      <c r="Q168" s="8">
        <v>0.5300211024610032</v>
      </c>
      <c r="R168" s="8">
        <v>0.43655026408190967</v>
      </c>
      <c r="S168" s="8">
        <v>0.41919081428287902</v>
      </c>
      <c r="T168" s="8">
        <v>0.45522411021284132</v>
      </c>
      <c r="U168" s="9">
        <v>1.1373645701653829</v>
      </c>
      <c r="V168" s="8">
        <v>0.86263542983461705</v>
      </c>
      <c r="W168" s="8">
        <v>1.096703504381064</v>
      </c>
      <c r="X168" s="8">
        <v>0.9032964956189361</v>
      </c>
      <c r="Y168" s="8">
        <v>0.95879153600821387</v>
      </c>
      <c r="Z168" s="10">
        <v>1.0412084639917862</v>
      </c>
    </row>
    <row r="169" spans="1:32">
      <c r="A169" s="17" t="s">
        <v>69</v>
      </c>
      <c r="B169" s="17">
        <v>1</v>
      </c>
      <c r="C169" s="17">
        <v>790.77599999999995</v>
      </c>
      <c r="D169" s="17">
        <v>265.24099999999999</v>
      </c>
      <c r="E169" s="17">
        <v>246.86</v>
      </c>
      <c r="F169" s="17">
        <v>717.87199999999996</v>
      </c>
      <c r="G169" s="17">
        <v>239.654</v>
      </c>
      <c r="H169" s="17">
        <v>226.76599999999999</v>
      </c>
      <c r="I169" s="17">
        <v>55.701999999999998</v>
      </c>
      <c r="J169" s="17">
        <v>251.678</v>
      </c>
      <c r="K169" s="17">
        <v>42.677999999999997</v>
      </c>
      <c r="L169" s="17">
        <v>54.027000000000001</v>
      </c>
      <c r="M169" s="17">
        <v>299.56900000000002</v>
      </c>
      <c r="N169" s="17">
        <v>42.350999999999999</v>
      </c>
      <c r="O169" s="8">
        <v>2.7745013025889662</v>
      </c>
      <c r="P169" s="8">
        <v>2.7665196491608732</v>
      </c>
      <c r="Q169" s="8">
        <v>0.77041445327079916</v>
      </c>
      <c r="R169" s="8">
        <v>0.76882296978143494</v>
      </c>
      <c r="S169" s="8">
        <v>0.27767673150915567</v>
      </c>
      <c r="T169" s="8">
        <v>0.27790258782894617</v>
      </c>
      <c r="U169" s="9">
        <v>0.63070037963544978</v>
      </c>
      <c r="V169" s="8">
        <v>0.62888598803919449</v>
      </c>
      <c r="W169" s="8">
        <v>0.43330270187947934</v>
      </c>
      <c r="X169" s="8">
        <v>0.43240760691726726</v>
      </c>
      <c r="Y169" s="8">
        <v>0.68944644513828302</v>
      </c>
      <c r="Z169" s="10">
        <v>0.69000722614411403</v>
      </c>
    </row>
    <row r="170" spans="1:32" ht="15.35" thickBot="1">
      <c r="A170" s="17" t="s">
        <v>69</v>
      </c>
      <c r="B170" s="17">
        <v>2</v>
      </c>
      <c r="C170" s="17">
        <v>232.18100000000001</v>
      </c>
      <c r="D170" s="17">
        <v>100.902</v>
      </c>
      <c r="E170" s="17">
        <v>111.577</v>
      </c>
      <c r="F170" s="17">
        <v>247.08500000000001</v>
      </c>
      <c r="G170" s="17">
        <v>121.511</v>
      </c>
      <c r="H170" s="17">
        <v>112.508</v>
      </c>
      <c r="I170" s="17">
        <v>107.086</v>
      </c>
      <c r="J170" s="17">
        <v>61.893000000000001</v>
      </c>
      <c r="K170" s="17">
        <v>65.356999999999999</v>
      </c>
      <c r="L170" s="17">
        <v>182.83500000000001</v>
      </c>
      <c r="M170" s="17">
        <v>107.249</v>
      </c>
      <c r="N170" s="17">
        <v>83.47</v>
      </c>
      <c r="O170" s="8">
        <v>0.86440803948385581</v>
      </c>
      <c r="P170" s="8">
        <v>0.84045477364189258</v>
      </c>
      <c r="Q170" s="8">
        <v>0.36831281837822838</v>
      </c>
      <c r="R170" s="8">
        <v>0.31350659611064019</v>
      </c>
      <c r="S170" s="8">
        <v>0.42608675712705146</v>
      </c>
      <c r="T170" s="8">
        <v>0.3730201861453421</v>
      </c>
      <c r="U170" s="12">
        <v>0.19649746718578845</v>
      </c>
      <c r="V170" s="13">
        <v>0.7560188779060929</v>
      </c>
      <c r="W170" s="13">
        <v>0.2071494617768242</v>
      </c>
      <c r="X170" s="13">
        <v>0.64869828956747078</v>
      </c>
      <c r="Y170" s="13">
        <v>1.0579352415492491</v>
      </c>
      <c r="Z170" s="14">
        <v>0.85318805911384643</v>
      </c>
    </row>
    <row r="171" spans="1:32" ht="15.35" thickBot="1"/>
    <row r="172" spans="1:32" s="1" customFormat="1" ht="46">
      <c r="A172" s="1" t="s">
        <v>0</v>
      </c>
      <c r="B172" s="1" t="s">
        <v>54</v>
      </c>
      <c r="C172" s="1" t="s">
        <v>56</v>
      </c>
      <c r="D172" s="1" t="s">
        <v>55</v>
      </c>
      <c r="E172" s="1" t="s">
        <v>57</v>
      </c>
      <c r="F172" s="1" t="s">
        <v>56</v>
      </c>
      <c r="G172" s="1" t="s">
        <v>55</v>
      </c>
      <c r="H172" s="1" t="s">
        <v>57</v>
      </c>
      <c r="I172" s="1" t="s">
        <v>56</v>
      </c>
      <c r="J172" s="1" t="s">
        <v>55</v>
      </c>
      <c r="K172" s="1" t="s">
        <v>57</v>
      </c>
      <c r="L172" s="1" t="s">
        <v>56</v>
      </c>
      <c r="M172" s="1" t="s">
        <v>55</v>
      </c>
      <c r="N172" s="1" t="s">
        <v>57</v>
      </c>
      <c r="O172" s="1" t="s">
        <v>14</v>
      </c>
      <c r="P172" s="1" t="s">
        <v>15</v>
      </c>
      <c r="Q172" s="1" t="s">
        <v>16</v>
      </c>
      <c r="R172" s="1" t="s">
        <v>17</v>
      </c>
      <c r="S172" s="1" t="s">
        <v>18</v>
      </c>
      <c r="T172" s="1" t="s">
        <v>19</v>
      </c>
      <c r="U172" s="2" t="s">
        <v>20</v>
      </c>
      <c r="V172" s="3" t="s">
        <v>21</v>
      </c>
      <c r="W172" s="3" t="s">
        <v>22</v>
      </c>
      <c r="X172" s="3" t="s">
        <v>23</v>
      </c>
      <c r="Y172" s="3" t="s">
        <v>24</v>
      </c>
      <c r="Z172" s="4" t="s">
        <v>25</v>
      </c>
      <c r="AA172" s="1" t="s">
        <v>26</v>
      </c>
      <c r="AB172" s="1" t="s">
        <v>27</v>
      </c>
      <c r="AC172" s="1" t="s">
        <v>28</v>
      </c>
      <c r="AD172" s="1" t="s">
        <v>29</v>
      </c>
      <c r="AE172" s="1" t="s">
        <v>30</v>
      </c>
      <c r="AF172" s="1" t="s">
        <v>31</v>
      </c>
    </row>
    <row r="173" spans="1:32" s="6" customFormat="1">
      <c r="A173" s="17" t="s">
        <v>32</v>
      </c>
      <c r="B173" s="6">
        <v>1</v>
      </c>
      <c r="C173" s="17">
        <v>1588.5219999999999</v>
      </c>
      <c r="D173" s="17">
        <v>360.11700000000002</v>
      </c>
      <c r="E173" s="17">
        <v>582.89099999999996</v>
      </c>
      <c r="F173" s="17">
        <v>980.46199999999999</v>
      </c>
      <c r="G173" s="17">
        <v>205.422</v>
      </c>
      <c r="H173" s="17">
        <v>458.62099999999998</v>
      </c>
      <c r="I173" s="17">
        <v>51.399000000000001</v>
      </c>
      <c r="J173" s="17">
        <v>191.267</v>
      </c>
      <c r="K173" s="17">
        <v>38.54</v>
      </c>
      <c r="L173" s="17">
        <v>49.552999999999997</v>
      </c>
      <c r="M173" s="17">
        <v>189.82900000000001</v>
      </c>
      <c r="N173" s="17">
        <v>38.683999999999997</v>
      </c>
      <c r="O173" s="8">
        <v>4.2709619373703536</v>
      </c>
      <c r="P173" s="8">
        <v>4.5271976711355162</v>
      </c>
      <c r="Q173" s="8">
        <v>1.5113949077660871</v>
      </c>
      <c r="R173" s="8">
        <v>2.0446154744866667</v>
      </c>
      <c r="S173" s="8">
        <v>0.35387693215937627</v>
      </c>
      <c r="T173" s="8">
        <v>0.45162937936700126</v>
      </c>
      <c r="U173" s="9">
        <v>0.97087621216629905</v>
      </c>
      <c r="V173" s="8">
        <v>1.029123787833701</v>
      </c>
      <c r="W173" s="8">
        <v>0.85005089710036752</v>
      </c>
      <c r="X173" s="8">
        <v>1.1499491028996325</v>
      </c>
      <c r="Y173" s="8">
        <v>0.87864471598938687</v>
      </c>
      <c r="Z173" s="10">
        <v>1.1213552840106131</v>
      </c>
      <c r="AA173" s="15">
        <v>2.137662353499267E-3</v>
      </c>
      <c r="AB173" s="15">
        <v>4.6649484002171488E-3</v>
      </c>
      <c r="AC173" s="15">
        <v>0.49773950602815931</v>
      </c>
      <c r="AD173" s="7">
        <v>-55.405721442601262</v>
      </c>
      <c r="AE173" s="7">
        <v>-51.322619399313176</v>
      </c>
      <c r="AF173" s="7">
        <v>18.214394822366309</v>
      </c>
    </row>
    <row r="174" spans="1:32">
      <c r="A174" s="17" t="s">
        <v>32</v>
      </c>
      <c r="B174" s="17">
        <v>2</v>
      </c>
      <c r="C174" s="17">
        <v>531.03</v>
      </c>
      <c r="D174" s="17">
        <v>350.67</v>
      </c>
      <c r="E174" s="17">
        <v>245.12</v>
      </c>
      <c r="F174" s="17">
        <v>217.649</v>
      </c>
      <c r="G174" s="17">
        <v>135.56399999999999</v>
      </c>
      <c r="H174" s="17">
        <v>118.438</v>
      </c>
      <c r="I174" s="17">
        <v>81.239000000000004</v>
      </c>
      <c r="J174" s="17">
        <v>53.625999999999998</v>
      </c>
      <c r="K174" s="17">
        <v>58.34</v>
      </c>
      <c r="L174" s="17">
        <v>94.052999999999997</v>
      </c>
      <c r="M174" s="17">
        <v>93.486000000000004</v>
      </c>
      <c r="N174" s="17">
        <v>60.174999999999997</v>
      </c>
      <c r="O174" s="8">
        <v>1.2643910228990216</v>
      </c>
      <c r="P174" s="8">
        <v>0.95897878492815192</v>
      </c>
      <c r="Q174" s="8">
        <v>0.5300211024610032</v>
      </c>
      <c r="R174" s="8">
        <v>0.43655026408190967</v>
      </c>
      <c r="S174" s="8">
        <v>0.41919081428287902</v>
      </c>
      <c r="T174" s="8">
        <v>0.45522411021284132</v>
      </c>
      <c r="U174" s="9">
        <v>1.1373645701653829</v>
      </c>
      <c r="V174" s="8">
        <v>0.86263542983461705</v>
      </c>
      <c r="W174" s="8">
        <v>1.096703504381064</v>
      </c>
      <c r="X174" s="8">
        <v>0.9032964956189361</v>
      </c>
      <c r="Y174" s="8">
        <v>0.95879153600821387</v>
      </c>
      <c r="Z174" s="10">
        <v>1.0412084639917862</v>
      </c>
    </row>
    <row r="175" spans="1:32">
      <c r="A175" s="17" t="s">
        <v>70</v>
      </c>
      <c r="B175" s="17">
        <v>1</v>
      </c>
      <c r="C175" s="17">
        <v>671.33600000000001</v>
      </c>
      <c r="D175" s="17">
        <v>281.80399999999997</v>
      </c>
      <c r="E175" s="17">
        <v>217.76499999999999</v>
      </c>
      <c r="F175" s="17">
        <v>667.43200000000002</v>
      </c>
      <c r="G175" s="17">
        <v>207.49199999999999</v>
      </c>
      <c r="H175" s="17">
        <v>258.495</v>
      </c>
      <c r="I175" s="17">
        <v>56.325000000000003</v>
      </c>
      <c r="J175" s="17">
        <v>222.55199999999999</v>
      </c>
      <c r="K175" s="17">
        <v>42.170999999999999</v>
      </c>
      <c r="L175" s="17">
        <v>55.87</v>
      </c>
      <c r="M175" s="17">
        <v>236.52500000000001</v>
      </c>
      <c r="N175" s="17">
        <v>40.280999999999999</v>
      </c>
      <c r="O175" s="8">
        <v>2.1832142198123523</v>
      </c>
      <c r="P175" s="8">
        <v>2.9463039538873792</v>
      </c>
      <c r="Q175" s="8">
        <v>0.62646023477310475</v>
      </c>
      <c r="R175" s="8">
        <v>1.0471198889595745</v>
      </c>
      <c r="S175" s="8">
        <v>0.28694400626748812</v>
      </c>
      <c r="T175" s="8">
        <v>0.35540117562480111</v>
      </c>
      <c r="U175" s="9">
        <v>0.49628884152128094</v>
      </c>
      <c r="V175" s="8">
        <v>0.66975460436952217</v>
      </c>
      <c r="W175" s="8">
        <v>0.35233881087615865</v>
      </c>
      <c r="X175" s="8">
        <v>0.58892960166005925</v>
      </c>
      <c r="Y175" s="8">
        <v>0.71245625803663659</v>
      </c>
      <c r="Z175" s="10">
        <v>0.88242927594531451</v>
      </c>
    </row>
    <row r="176" spans="1:32" ht="15.35" thickBot="1">
      <c r="A176" s="17" t="s">
        <v>70</v>
      </c>
      <c r="B176" s="17">
        <v>2</v>
      </c>
      <c r="C176" s="17">
        <v>259.81</v>
      </c>
      <c r="D176" s="17">
        <v>127.66500000000001</v>
      </c>
      <c r="E176" s="17">
        <v>148.44</v>
      </c>
      <c r="F176" s="17">
        <v>167.06100000000001</v>
      </c>
      <c r="G176" s="17">
        <v>98.105000000000004</v>
      </c>
      <c r="H176" s="17">
        <v>110.196</v>
      </c>
      <c r="I176" s="17">
        <v>113.812</v>
      </c>
      <c r="J176" s="17">
        <v>157.732</v>
      </c>
      <c r="K176" s="17">
        <v>78.028999999999996</v>
      </c>
      <c r="L176" s="17">
        <v>137.64500000000001</v>
      </c>
      <c r="M176" s="17">
        <v>104.679</v>
      </c>
      <c r="N176" s="17">
        <v>76.680999999999997</v>
      </c>
      <c r="O176" s="8">
        <v>1.0502604472643247</v>
      </c>
      <c r="P176" s="8">
        <v>0.42130880179399632</v>
      </c>
      <c r="Q176" s="8">
        <v>0.55680883562448602</v>
      </c>
      <c r="R176" s="8">
        <v>0.33475358034758684</v>
      </c>
      <c r="S176" s="8">
        <v>0.5301626249706336</v>
      </c>
      <c r="T176" s="8">
        <v>0.79455634186173107</v>
      </c>
      <c r="U176" s="12">
        <v>0.23874548632851708</v>
      </c>
      <c r="V176" s="13">
        <v>0.37898221007662924</v>
      </c>
      <c r="W176" s="13">
        <v>0.31316490998079949</v>
      </c>
      <c r="X176" s="13">
        <v>0.6926619015104557</v>
      </c>
      <c r="Y176" s="13">
        <v>1.3163462964455559</v>
      </c>
      <c r="Z176" s="14">
        <v>1.8173439624671455</v>
      </c>
    </row>
    <row r="177" spans="1:32" ht="15.35" thickBot="1"/>
    <row r="178" spans="1:32" s="1" customFormat="1" ht="46">
      <c r="A178" s="1" t="s">
        <v>0</v>
      </c>
      <c r="B178" s="1" t="s">
        <v>54</v>
      </c>
      <c r="C178" s="1" t="s">
        <v>56</v>
      </c>
      <c r="D178" s="1" t="s">
        <v>55</v>
      </c>
      <c r="E178" s="1" t="s">
        <v>57</v>
      </c>
      <c r="F178" s="1" t="s">
        <v>56</v>
      </c>
      <c r="G178" s="1" t="s">
        <v>55</v>
      </c>
      <c r="H178" s="1" t="s">
        <v>57</v>
      </c>
      <c r="I178" s="1" t="s">
        <v>56</v>
      </c>
      <c r="J178" s="1" t="s">
        <v>55</v>
      </c>
      <c r="K178" s="1" t="s">
        <v>57</v>
      </c>
      <c r="L178" s="1" t="s">
        <v>56</v>
      </c>
      <c r="M178" s="1" t="s">
        <v>55</v>
      </c>
      <c r="N178" s="1" t="s">
        <v>57</v>
      </c>
      <c r="O178" s="1" t="s">
        <v>14</v>
      </c>
      <c r="P178" s="1" t="s">
        <v>15</v>
      </c>
      <c r="Q178" s="1" t="s">
        <v>16</v>
      </c>
      <c r="R178" s="1" t="s">
        <v>17</v>
      </c>
      <c r="S178" s="1" t="s">
        <v>18</v>
      </c>
      <c r="T178" s="1" t="s">
        <v>19</v>
      </c>
      <c r="U178" s="2" t="s">
        <v>20</v>
      </c>
      <c r="V178" s="3" t="s">
        <v>21</v>
      </c>
      <c r="W178" s="3" t="s">
        <v>22</v>
      </c>
      <c r="X178" s="3" t="s">
        <v>23</v>
      </c>
      <c r="Y178" s="3" t="s">
        <v>24</v>
      </c>
      <c r="Z178" s="4" t="s">
        <v>25</v>
      </c>
      <c r="AA178" s="1" t="s">
        <v>26</v>
      </c>
      <c r="AB178" s="1" t="s">
        <v>27</v>
      </c>
      <c r="AC178" s="1" t="s">
        <v>28</v>
      </c>
      <c r="AD178" s="1" t="s">
        <v>29</v>
      </c>
      <c r="AE178" s="1" t="s">
        <v>30</v>
      </c>
      <c r="AF178" s="1" t="s">
        <v>31</v>
      </c>
    </row>
    <row r="179" spans="1:32" s="6" customFormat="1">
      <c r="A179" s="17" t="s">
        <v>32</v>
      </c>
      <c r="B179" s="6">
        <v>1</v>
      </c>
      <c r="C179" s="17">
        <v>1588.5219999999999</v>
      </c>
      <c r="D179" s="17">
        <v>360.11700000000002</v>
      </c>
      <c r="E179" s="17">
        <v>582.89099999999996</v>
      </c>
      <c r="F179" s="17">
        <v>980.46199999999999</v>
      </c>
      <c r="G179" s="17">
        <v>205.422</v>
      </c>
      <c r="H179" s="17">
        <v>458.62099999999998</v>
      </c>
      <c r="I179" s="17">
        <v>51.399000000000001</v>
      </c>
      <c r="J179" s="17">
        <v>191.267</v>
      </c>
      <c r="K179" s="17">
        <v>38.54</v>
      </c>
      <c r="L179" s="17">
        <v>49.552999999999997</v>
      </c>
      <c r="M179" s="17">
        <v>189.82900000000001</v>
      </c>
      <c r="N179" s="17">
        <v>38.683999999999997</v>
      </c>
      <c r="O179" s="8">
        <v>4.2709619373703536</v>
      </c>
      <c r="P179" s="8">
        <v>4.5271976711355162</v>
      </c>
      <c r="Q179" s="8">
        <v>1.5113949077660871</v>
      </c>
      <c r="R179" s="8">
        <v>2.0446154744866667</v>
      </c>
      <c r="S179" s="8">
        <v>0.35387693215937627</v>
      </c>
      <c r="T179" s="8">
        <v>0.45162937936700126</v>
      </c>
      <c r="U179" s="9">
        <v>0.97087621216629905</v>
      </c>
      <c r="V179" s="8">
        <v>1.029123787833701</v>
      </c>
      <c r="W179" s="8">
        <v>0.85005089710036752</v>
      </c>
      <c r="X179" s="8">
        <v>1.1499491028996325</v>
      </c>
      <c r="Y179" s="8">
        <v>0.87864471598938687</v>
      </c>
      <c r="Z179" s="10">
        <v>1.1213552840106131</v>
      </c>
      <c r="AA179" s="15">
        <v>1.292470567614744E-2</v>
      </c>
      <c r="AB179" s="15">
        <v>4.7089042932184442E-3</v>
      </c>
      <c r="AC179" s="15">
        <v>0.29149828009730305</v>
      </c>
      <c r="AD179" s="7">
        <v>-37.507902921858872</v>
      </c>
      <c r="AE179" s="7">
        <v>-47.210815929109685</v>
      </c>
      <c r="AF179" s="7">
        <v>-12.996031482081117</v>
      </c>
    </row>
    <row r="180" spans="1:32">
      <c r="A180" s="17" t="s">
        <v>32</v>
      </c>
      <c r="B180" s="17">
        <v>2</v>
      </c>
      <c r="C180" s="17">
        <v>531.03</v>
      </c>
      <c r="D180" s="17">
        <v>350.67</v>
      </c>
      <c r="E180" s="17">
        <v>245.12</v>
      </c>
      <c r="F180" s="17">
        <v>217.649</v>
      </c>
      <c r="G180" s="17">
        <v>135.56399999999999</v>
      </c>
      <c r="H180" s="17">
        <v>118.438</v>
      </c>
      <c r="I180" s="17">
        <v>81.239000000000004</v>
      </c>
      <c r="J180" s="17">
        <v>53.625999999999998</v>
      </c>
      <c r="K180" s="17">
        <v>58.34</v>
      </c>
      <c r="L180" s="17">
        <v>94.052999999999997</v>
      </c>
      <c r="M180" s="17">
        <v>93.486000000000004</v>
      </c>
      <c r="N180" s="17">
        <v>60.174999999999997</v>
      </c>
      <c r="O180" s="8">
        <v>1.2643910228990216</v>
      </c>
      <c r="P180" s="8">
        <v>0.95897878492815192</v>
      </c>
      <c r="Q180" s="8">
        <v>0.5300211024610032</v>
      </c>
      <c r="R180" s="8">
        <v>0.43655026408190967</v>
      </c>
      <c r="S180" s="8">
        <v>0.41919081428287902</v>
      </c>
      <c r="T180" s="8">
        <v>0.45522411021284132</v>
      </c>
      <c r="U180" s="9">
        <v>1.1373645701653829</v>
      </c>
      <c r="V180" s="8">
        <v>0.86263542983461705</v>
      </c>
      <c r="W180" s="8">
        <v>1.096703504381064</v>
      </c>
      <c r="X180" s="8">
        <v>0.9032964956189361</v>
      </c>
      <c r="Y180" s="8">
        <v>0.95879153600821387</v>
      </c>
      <c r="Z180" s="10">
        <v>1.0412084639917862</v>
      </c>
    </row>
    <row r="181" spans="1:32">
      <c r="A181" s="17" t="s">
        <v>71</v>
      </c>
      <c r="B181" s="17">
        <v>1</v>
      </c>
      <c r="C181" s="17">
        <v>500.524</v>
      </c>
      <c r="D181" s="17">
        <v>152.37200000000001</v>
      </c>
      <c r="E181" s="17">
        <v>168.92699999999999</v>
      </c>
      <c r="F181" s="17">
        <v>722.94399999999996</v>
      </c>
      <c r="G181" s="17">
        <v>197.74600000000001</v>
      </c>
      <c r="H181" s="17">
        <v>268.81599999999997</v>
      </c>
      <c r="I181" s="17">
        <v>67.356999999999999</v>
      </c>
      <c r="J181" s="17">
        <v>262.56799999999998</v>
      </c>
      <c r="K181" s="17">
        <v>48.106000000000002</v>
      </c>
      <c r="L181" s="17">
        <v>58.113999999999997</v>
      </c>
      <c r="M181" s="17">
        <v>200.66200000000001</v>
      </c>
      <c r="N181" s="17">
        <v>43.369</v>
      </c>
      <c r="O181" s="8">
        <v>2.8731558291549626</v>
      </c>
      <c r="P181" s="8">
        <v>3.3386693030453203</v>
      </c>
      <c r="Q181" s="8">
        <v>0.80847859186727211</v>
      </c>
      <c r="R181" s="8">
        <v>1.1281062575222758</v>
      </c>
      <c r="S181" s="8">
        <v>0.28139044310209155</v>
      </c>
      <c r="T181" s="8">
        <v>0.33789098443900673</v>
      </c>
      <c r="U181" s="9">
        <v>0.6531265530525856</v>
      </c>
      <c r="V181" s="8">
        <v>0.75894720068900934</v>
      </c>
      <c r="W181" s="8">
        <v>0.45471104128503481</v>
      </c>
      <c r="X181" s="8">
        <v>0.63447860734738004</v>
      </c>
      <c r="Y181" s="8">
        <v>0.69866725828349263</v>
      </c>
      <c r="Z181" s="10">
        <v>0.83895304010399918</v>
      </c>
    </row>
    <row r="182" spans="1:32" ht="15.35" thickBot="1">
      <c r="A182" s="17" t="s">
        <v>71</v>
      </c>
      <c r="B182" s="17">
        <v>2</v>
      </c>
      <c r="C182" s="17">
        <v>413.745</v>
      </c>
      <c r="D182" s="17">
        <v>147.614</v>
      </c>
      <c r="E182" s="17">
        <v>204.16800000000001</v>
      </c>
      <c r="F182" s="17">
        <v>278.512</v>
      </c>
      <c r="G182" s="17">
        <v>85.885999999999996</v>
      </c>
      <c r="H182" s="17">
        <v>165.43600000000001</v>
      </c>
      <c r="I182" s="17">
        <v>91.581000000000003</v>
      </c>
      <c r="J182" s="17">
        <v>79.548000000000002</v>
      </c>
      <c r="K182" s="17">
        <v>63.831000000000003</v>
      </c>
      <c r="L182" s="17">
        <v>135</v>
      </c>
      <c r="M182" s="17">
        <v>135</v>
      </c>
      <c r="N182" s="17">
        <v>84.941000000000003</v>
      </c>
      <c r="O182" s="8">
        <v>2.035406533255653</v>
      </c>
      <c r="P182" s="8">
        <v>1.9237302936450644</v>
      </c>
      <c r="Q182" s="8">
        <v>0.87919845001151653</v>
      </c>
      <c r="R182" s="8">
        <v>1.0601262138183174</v>
      </c>
      <c r="S182" s="8">
        <v>0.43195225899429035</v>
      </c>
      <c r="T182" s="8">
        <v>0.55107840081345361</v>
      </c>
      <c r="U182" s="12">
        <v>0.46268915860263915</v>
      </c>
      <c r="V182" s="13"/>
      <c r="W182" s="13">
        <v>0.49448587349429451</v>
      </c>
      <c r="X182" s="13"/>
      <c r="Y182" s="13">
        <v>1.0724987571500746</v>
      </c>
      <c r="Z182" s="14"/>
    </row>
    <row r="183" spans="1:32" ht="15.35" thickBot="1"/>
    <row r="184" spans="1:32" s="1" customFormat="1" ht="46">
      <c r="A184" s="1" t="s">
        <v>0</v>
      </c>
      <c r="B184" s="1" t="s">
        <v>54</v>
      </c>
      <c r="C184" s="1" t="s">
        <v>56</v>
      </c>
      <c r="D184" s="1" t="s">
        <v>55</v>
      </c>
      <c r="E184" s="1" t="s">
        <v>57</v>
      </c>
      <c r="F184" s="1" t="s">
        <v>56</v>
      </c>
      <c r="G184" s="1" t="s">
        <v>55</v>
      </c>
      <c r="H184" s="1" t="s">
        <v>57</v>
      </c>
      <c r="I184" s="1" t="s">
        <v>56</v>
      </c>
      <c r="J184" s="1" t="s">
        <v>55</v>
      </c>
      <c r="K184" s="1" t="s">
        <v>57</v>
      </c>
      <c r="L184" s="1" t="s">
        <v>56</v>
      </c>
      <c r="M184" s="1" t="s">
        <v>55</v>
      </c>
      <c r="N184" s="1" t="s">
        <v>57</v>
      </c>
      <c r="O184" s="1" t="s">
        <v>14</v>
      </c>
      <c r="P184" s="1" t="s">
        <v>15</v>
      </c>
      <c r="Q184" s="1" t="s">
        <v>16</v>
      </c>
      <c r="R184" s="1" t="s">
        <v>17</v>
      </c>
      <c r="S184" s="1" t="s">
        <v>18</v>
      </c>
      <c r="T184" s="1" t="s">
        <v>19</v>
      </c>
      <c r="U184" s="2" t="s">
        <v>20</v>
      </c>
      <c r="V184" s="3" t="s">
        <v>21</v>
      </c>
      <c r="W184" s="3" t="s">
        <v>22</v>
      </c>
      <c r="X184" s="3" t="s">
        <v>23</v>
      </c>
      <c r="Y184" s="3" t="s">
        <v>24</v>
      </c>
      <c r="Z184" s="4" t="s">
        <v>25</v>
      </c>
      <c r="AA184" s="1" t="s">
        <v>26</v>
      </c>
      <c r="AB184" s="1" t="s">
        <v>27</v>
      </c>
      <c r="AC184" s="1" t="s">
        <v>28</v>
      </c>
      <c r="AD184" s="1" t="s">
        <v>29</v>
      </c>
      <c r="AE184" s="1" t="s">
        <v>30</v>
      </c>
      <c r="AF184" s="1" t="s">
        <v>31</v>
      </c>
    </row>
    <row r="185" spans="1:32" s="6" customFormat="1">
      <c r="A185" s="17" t="s">
        <v>32</v>
      </c>
      <c r="B185" s="6">
        <v>1</v>
      </c>
      <c r="C185" s="17">
        <v>1588.5219999999999</v>
      </c>
      <c r="D185" s="17">
        <v>360.11700000000002</v>
      </c>
      <c r="E185" s="17">
        <v>582.89099999999996</v>
      </c>
      <c r="F185" s="17">
        <v>980.46199999999999</v>
      </c>
      <c r="G185" s="17">
        <v>205.422</v>
      </c>
      <c r="H185" s="17">
        <v>458.62099999999998</v>
      </c>
      <c r="I185" s="17">
        <v>51.399000000000001</v>
      </c>
      <c r="J185" s="17">
        <v>191.267</v>
      </c>
      <c r="K185" s="17">
        <v>38.54</v>
      </c>
      <c r="L185" s="17">
        <v>49.552999999999997</v>
      </c>
      <c r="M185" s="17">
        <v>189.82900000000001</v>
      </c>
      <c r="N185" s="17">
        <v>38.683999999999997</v>
      </c>
      <c r="O185" s="8">
        <v>4.2709619373703536</v>
      </c>
      <c r="P185" s="8">
        <v>4.5271976711355162</v>
      </c>
      <c r="Q185" s="8">
        <v>1.5113949077660871</v>
      </c>
      <c r="R185" s="8">
        <v>2.0446154744866667</v>
      </c>
      <c r="S185" s="8">
        <v>0.35387693215937627</v>
      </c>
      <c r="T185" s="8">
        <v>0.45162937936700126</v>
      </c>
      <c r="U185" s="9">
        <v>0.97087621216629905</v>
      </c>
      <c r="V185" s="8">
        <v>1.029123787833701</v>
      </c>
      <c r="W185" s="8">
        <v>0.85005089710036752</v>
      </c>
      <c r="X185" s="8">
        <v>1.1499491028996325</v>
      </c>
      <c r="Y185" s="8">
        <v>0.87864471598938687</v>
      </c>
      <c r="Z185" s="10">
        <v>1.1213552840106131</v>
      </c>
      <c r="AA185" s="15">
        <v>0.40632270876593318</v>
      </c>
      <c r="AB185" s="15">
        <v>0.21742980499902206</v>
      </c>
      <c r="AC185" s="15">
        <v>0.52572792190480433</v>
      </c>
      <c r="AD185" s="7">
        <v>-21.649996959918294</v>
      </c>
      <c r="AE185" s="7">
        <v>-29.39484154351031</v>
      </c>
      <c r="AF185" s="7">
        <v>36.600358169543611</v>
      </c>
    </row>
    <row r="186" spans="1:32">
      <c r="A186" s="17" t="s">
        <v>32</v>
      </c>
      <c r="B186" s="17">
        <v>2</v>
      </c>
      <c r="C186" s="17">
        <v>531.03</v>
      </c>
      <c r="D186" s="17">
        <v>350.67</v>
      </c>
      <c r="E186" s="17">
        <v>245.12</v>
      </c>
      <c r="F186" s="17">
        <v>217.649</v>
      </c>
      <c r="G186" s="17">
        <v>135.56399999999999</v>
      </c>
      <c r="H186" s="17">
        <v>118.438</v>
      </c>
      <c r="I186" s="17">
        <v>81.239000000000004</v>
      </c>
      <c r="J186" s="17">
        <v>53.625999999999998</v>
      </c>
      <c r="K186" s="17">
        <v>58.34</v>
      </c>
      <c r="L186" s="17">
        <v>94.052999999999997</v>
      </c>
      <c r="M186" s="17">
        <v>93.486000000000004</v>
      </c>
      <c r="N186" s="17">
        <v>60.174999999999997</v>
      </c>
      <c r="O186" s="8">
        <v>1.2643910228990216</v>
      </c>
      <c r="P186" s="8">
        <v>0.95897878492815192</v>
      </c>
      <c r="Q186" s="8">
        <v>0.5300211024610032</v>
      </c>
      <c r="R186" s="8">
        <v>0.43655026408190967</v>
      </c>
      <c r="S186" s="8">
        <v>0.41919081428287902</v>
      </c>
      <c r="T186" s="8">
        <v>0.45522411021284132</v>
      </c>
      <c r="U186" s="9">
        <v>1.1373645701653829</v>
      </c>
      <c r="V186" s="8">
        <v>0.86263542983461705</v>
      </c>
      <c r="W186" s="8">
        <v>1.096703504381064</v>
      </c>
      <c r="X186" s="8">
        <v>0.9032964956189361</v>
      </c>
      <c r="Y186" s="8">
        <v>0.95879153600821387</v>
      </c>
      <c r="Z186" s="10">
        <v>1.0412084639917862</v>
      </c>
    </row>
    <row r="187" spans="1:32">
      <c r="A187" s="17" t="s">
        <v>72</v>
      </c>
      <c r="B187" s="17">
        <v>1</v>
      </c>
      <c r="C187" s="17">
        <v>1159.0809999999999</v>
      </c>
      <c r="D187" s="17">
        <v>265.108</v>
      </c>
      <c r="E187" s="17">
        <v>340.178</v>
      </c>
      <c r="F187" s="17">
        <v>1254.1130000000001</v>
      </c>
      <c r="G187" s="17">
        <v>269.49200000000002</v>
      </c>
      <c r="H187" s="17">
        <v>391.95299999999997</v>
      </c>
      <c r="I187" s="17">
        <v>56.688000000000002</v>
      </c>
      <c r="J187" s="17">
        <v>213.32400000000001</v>
      </c>
      <c r="K187" s="17">
        <v>42.408999999999999</v>
      </c>
      <c r="L187" s="17">
        <v>55.848999999999997</v>
      </c>
      <c r="M187" s="17">
        <v>151.60599999999999</v>
      </c>
      <c r="N187" s="17">
        <v>42.378999999999998</v>
      </c>
      <c r="O187" s="8">
        <v>4.1598612640885975</v>
      </c>
      <c r="P187" s="8">
        <v>4.4448239650898733</v>
      </c>
      <c r="Q187" s="8">
        <v>1.1232554279765228</v>
      </c>
      <c r="R187" s="8">
        <v>1.297103439063126</v>
      </c>
      <c r="S187" s="8">
        <v>0.27002232927174835</v>
      </c>
      <c r="T187" s="8">
        <v>0.29182335436694823</v>
      </c>
      <c r="U187" s="9">
        <v>0.9456207773423283</v>
      </c>
      <c r="V187" s="8">
        <v>1.0103985749003039</v>
      </c>
      <c r="W187" s="8">
        <v>0.63175036472471369</v>
      </c>
      <c r="X187" s="8">
        <v>0.7295273633264272</v>
      </c>
      <c r="Y187" s="8">
        <v>0.67044125019970391</v>
      </c>
      <c r="Z187" s="10">
        <v>0.72457124218918556</v>
      </c>
    </row>
    <row r="188" spans="1:32" ht="15.35" thickBot="1">
      <c r="A188" s="17" t="s">
        <v>72</v>
      </c>
      <c r="B188" s="17">
        <v>2</v>
      </c>
      <c r="C188" s="17">
        <v>148.47399999999999</v>
      </c>
      <c r="D188" s="17">
        <v>77.787000000000006</v>
      </c>
      <c r="E188" s="17">
        <v>100.208</v>
      </c>
      <c r="F188" s="17">
        <v>240.48400000000001</v>
      </c>
      <c r="G188" s="17">
        <v>98.799000000000007</v>
      </c>
      <c r="H188" s="17">
        <v>124.651</v>
      </c>
      <c r="I188" s="17">
        <v>136.393</v>
      </c>
      <c r="J188" s="17">
        <v>71.363</v>
      </c>
      <c r="K188" s="17">
        <v>68.453999999999994</v>
      </c>
      <c r="L188" s="17">
        <v>103.973</v>
      </c>
      <c r="M188" s="17">
        <v>140.369</v>
      </c>
      <c r="N188" s="17">
        <v>64.450999999999993</v>
      </c>
      <c r="O188" s="8">
        <v>0.36369830434391343</v>
      </c>
      <c r="P188" s="8">
        <v>1.2176337817184386</v>
      </c>
      <c r="Q188" s="8">
        <v>0.43394783189993197</v>
      </c>
      <c r="R188" s="8">
        <v>0.58905960586645623</v>
      </c>
      <c r="S188" s="8">
        <v>1.1931532996359271</v>
      </c>
      <c r="T188" s="8">
        <v>0.48377403346605602</v>
      </c>
      <c r="U188" s="12">
        <v>8.2675996009960492E-2</v>
      </c>
      <c r="V188" s="13">
        <v>1.0953047733506756</v>
      </c>
      <c r="W188" s="13">
        <v>0.2440644347191267</v>
      </c>
      <c r="X188" s="13">
        <v>1.2188641754893197</v>
      </c>
      <c r="Y188" s="13">
        <v>2.9624927391940257</v>
      </c>
      <c r="Z188" s="14">
        <v>1.1065090951988292</v>
      </c>
    </row>
    <row r="189" spans="1:32" ht="15.35" thickBot="1"/>
    <row r="190" spans="1:32" s="1" customFormat="1" ht="46">
      <c r="A190" s="1" t="s">
        <v>0</v>
      </c>
      <c r="B190" s="1" t="s">
        <v>54</v>
      </c>
      <c r="C190" s="1" t="s">
        <v>56</v>
      </c>
      <c r="D190" s="1" t="s">
        <v>55</v>
      </c>
      <c r="E190" s="1" t="s">
        <v>57</v>
      </c>
      <c r="F190" s="1" t="s">
        <v>56</v>
      </c>
      <c r="G190" s="1" t="s">
        <v>55</v>
      </c>
      <c r="H190" s="1" t="s">
        <v>57</v>
      </c>
      <c r="I190" s="1" t="s">
        <v>56</v>
      </c>
      <c r="J190" s="1" t="s">
        <v>55</v>
      </c>
      <c r="K190" s="1" t="s">
        <v>57</v>
      </c>
      <c r="L190" s="1" t="s">
        <v>56</v>
      </c>
      <c r="M190" s="1" t="s">
        <v>55</v>
      </c>
      <c r="N190" s="1" t="s">
        <v>57</v>
      </c>
      <c r="O190" s="1" t="s">
        <v>14</v>
      </c>
      <c r="P190" s="1" t="s">
        <v>15</v>
      </c>
      <c r="Q190" s="1" t="s">
        <v>16</v>
      </c>
      <c r="R190" s="1" t="s">
        <v>17</v>
      </c>
      <c r="S190" s="1" t="s">
        <v>18</v>
      </c>
      <c r="T190" s="1" t="s">
        <v>19</v>
      </c>
      <c r="U190" s="2" t="s">
        <v>20</v>
      </c>
      <c r="V190" s="3" t="s">
        <v>21</v>
      </c>
      <c r="W190" s="3" t="s">
        <v>22</v>
      </c>
      <c r="X190" s="3" t="s">
        <v>23</v>
      </c>
      <c r="Y190" s="3" t="s">
        <v>24</v>
      </c>
      <c r="Z190" s="4" t="s">
        <v>25</v>
      </c>
      <c r="AA190" s="1" t="s">
        <v>26</v>
      </c>
      <c r="AB190" s="1" t="s">
        <v>27</v>
      </c>
      <c r="AC190" s="1" t="s">
        <v>28</v>
      </c>
      <c r="AD190" s="1" t="s">
        <v>29</v>
      </c>
      <c r="AE190" s="1" t="s">
        <v>30</v>
      </c>
      <c r="AF190" s="1" t="s">
        <v>31</v>
      </c>
    </row>
    <row r="191" spans="1:32" s="6" customFormat="1">
      <c r="A191" s="17" t="s">
        <v>32</v>
      </c>
      <c r="B191" s="6">
        <v>1</v>
      </c>
      <c r="C191" s="17">
        <v>1588.5219999999999</v>
      </c>
      <c r="D191" s="17">
        <v>360.11700000000002</v>
      </c>
      <c r="E191" s="17">
        <v>582.89099999999996</v>
      </c>
      <c r="F191" s="17">
        <v>980.46199999999999</v>
      </c>
      <c r="G191" s="17">
        <v>205.422</v>
      </c>
      <c r="H191" s="17">
        <v>458.62099999999998</v>
      </c>
      <c r="I191" s="17">
        <v>51.399000000000001</v>
      </c>
      <c r="J191" s="17">
        <v>191.267</v>
      </c>
      <c r="K191" s="17">
        <v>38.54</v>
      </c>
      <c r="L191" s="17">
        <v>49.552999999999997</v>
      </c>
      <c r="M191" s="17">
        <v>189.82900000000001</v>
      </c>
      <c r="N191" s="17">
        <v>38.683999999999997</v>
      </c>
      <c r="O191" s="8">
        <v>4.2709619373703536</v>
      </c>
      <c r="P191" s="8">
        <v>4.5271976711355162</v>
      </c>
      <c r="Q191" s="8">
        <v>1.5113949077660871</v>
      </c>
      <c r="R191" s="8">
        <v>2.0446154744866667</v>
      </c>
      <c r="S191" s="8">
        <v>0.35387693215937627</v>
      </c>
      <c r="T191" s="8">
        <v>0.45162937936700126</v>
      </c>
      <c r="U191" s="9">
        <v>0.97087621216629905</v>
      </c>
      <c r="V191" s="8">
        <v>1.029123787833701</v>
      </c>
      <c r="W191" s="8">
        <v>0.85005089710036752</v>
      </c>
      <c r="X191" s="8">
        <v>1.1499491028996325</v>
      </c>
      <c r="Y191" s="8">
        <v>0.87864471598938687</v>
      </c>
      <c r="Z191" s="10">
        <v>1.1213552840106131</v>
      </c>
      <c r="AA191" s="15">
        <v>2.1183489876273047E-2</v>
      </c>
      <c r="AB191" s="15">
        <v>2.049164579710985E-2</v>
      </c>
      <c r="AC191" s="15">
        <v>0.45715777432585869</v>
      </c>
      <c r="AD191" s="7">
        <v>-46.077992218992982</v>
      </c>
      <c r="AE191" s="7">
        <v>-44.677325380582666</v>
      </c>
      <c r="AF191" s="7">
        <v>5.9722568688996835</v>
      </c>
    </row>
    <row r="192" spans="1:32">
      <c r="A192" s="17" t="s">
        <v>32</v>
      </c>
      <c r="B192" s="17">
        <v>2</v>
      </c>
      <c r="C192" s="17">
        <v>531.03</v>
      </c>
      <c r="D192" s="17">
        <v>350.67</v>
      </c>
      <c r="E192" s="17">
        <v>245.12</v>
      </c>
      <c r="F192" s="17">
        <v>217.649</v>
      </c>
      <c r="G192" s="17">
        <v>135.56399999999999</v>
      </c>
      <c r="H192" s="17">
        <v>118.438</v>
      </c>
      <c r="I192" s="17">
        <v>81.239000000000004</v>
      </c>
      <c r="J192" s="17">
        <v>53.625999999999998</v>
      </c>
      <c r="K192" s="17">
        <v>58.34</v>
      </c>
      <c r="L192" s="17">
        <v>94.052999999999997</v>
      </c>
      <c r="M192" s="17">
        <v>93.486000000000004</v>
      </c>
      <c r="N192" s="17">
        <v>60.174999999999997</v>
      </c>
      <c r="O192" s="8">
        <v>1.2643910228990216</v>
      </c>
      <c r="P192" s="8">
        <v>0.95897878492815192</v>
      </c>
      <c r="Q192" s="8">
        <v>0.5300211024610032</v>
      </c>
      <c r="R192" s="8">
        <v>0.43655026408190967</v>
      </c>
      <c r="S192" s="8">
        <v>0.41919081428287902</v>
      </c>
      <c r="T192" s="8">
        <v>0.45522411021284132</v>
      </c>
      <c r="U192" s="9">
        <v>1.1373645701653829</v>
      </c>
      <c r="V192" s="8">
        <v>0.86263542983461705</v>
      </c>
      <c r="W192" s="8">
        <v>1.096703504381064</v>
      </c>
      <c r="X192" s="8">
        <v>0.9032964956189361</v>
      </c>
      <c r="Y192" s="8">
        <v>0.95879153600821387</v>
      </c>
      <c r="Z192" s="10">
        <v>1.0412084639917862</v>
      </c>
    </row>
    <row r="193" spans="1:32">
      <c r="A193" s="17" t="s">
        <v>73</v>
      </c>
      <c r="B193" s="17">
        <v>1</v>
      </c>
      <c r="C193" s="17">
        <v>1126.8689999999999</v>
      </c>
      <c r="D193" s="17">
        <v>438.88400000000001</v>
      </c>
      <c r="E193" s="17">
        <v>517.423</v>
      </c>
      <c r="F193" s="17">
        <v>672.96799999999996</v>
      </c>
      <c r="G193" s="17">
        <v>238.30199999999999</v>
      </c>
      <c r="H193" s="17">
        <v>318.976</v>
      </c>
      <c r="I193" s="17">
        <v>57.081000000000003</v>
      </c>
      <c r="J193" s="17">
        <v>333.89800000000002</v>
      </c>
      <c r="K193" s="17">
        <v>45.59</v>
      </c>
      <c r="L193" s="17">
        <v>55.055999999999997</v>
      </c>
      <c r="M193" s="17">
        <v>330.23899999999998</v>
      </c>
      <c r="N193" s="17">
        <v>41.732999999999997</v>
      </c>
      <c r="O193" s="8">
        <v>2.4398257854011534</v>
      </c>
      <c r="P193" s="8">
        <v>2.5887298470008644</v>
      </c>
      <c r="Q193" s="8">
        <v>1.0794686067389105</v>
      </c>
      <c r="R193" s="8">
        <v>1.1553176221769017</v>
      </c>
      <c r="S193" s="8">
        <v>0.44243675642661734</v>
      </c>
      <c r="T193" s="8">
        <v>0.44628744228192763</v>
      </c>
      <c r="U193" s="9">
        <v>0.55462185137955045</v>
      </c>
      <c r="V193" s="8">
        <v>0.58847076256678421</v>
      </c>
      <c r="W193" s="8">
        <v>0.60712342805650688</v>
      </c>
      <c r="X193" s="8">
        <v>0.64978304222216654</v>
      </c>
      <c r="Y193" s="8">
        <v>1.0985308248875938</v>
      </c>
      <c r="Z193" s="10">
        <v>1.108091732853699</v>
      </c>
    </row>
    <row r="194" spans="1:32" ht="15.35" thickBot="1">
      <c r="A194" s="17" t="s">
        <v>73</v>
      </c>
      <c r="B194" s="17">
        <v>2</v>
      </c>
      <c r="C194" s="17">
        <v>380.90899999999999</v>
      </c>
      <c r="D194" s="17">
        <v>323.94600000000003</v>
      </c>
      <c r="E194" s="17">
        <v>194.90600000000001</v>
      </c>
      <c r="F194" s="17">
        <v>296.48899999999998</v>
      </c>
      <c r="G194" s="17">
        <v>175.53800000000001</v>
      </c>
      <c r="H194" s="17">
        <v>146.04</v>
      </c>
      <c r="I194" s="17">
        <v>122.10899999999999</v>
      </c>
      <c r="J194" s="17">
        <v>159.001</v>
      </c>
      <c r="K194" s="17">
        <v>81.048000000000002</v>
      </c>
      <c r="L194" s="17">
        <v>143.19300000000001</v>
      </c>
      <c r="M194" s="17">
        <v>145.602</v>
      </c>
      <c r="N194" s="17">
        <v>82.197999999999993</v>
      </c>
      <c r="O194" s="8">
        <v>0.76635612108190865</v>
      </c>
      <c r="P194" s="8">
        <v>0.93334776515626217</v>
      </c>
      <c r="Q194" s="8">
        <v>0.34969717175084736</v>
      </c>
      <c r="R194" s="8">
        <v>0.3669689753785505</v>
      </c>
      <c r="S194" s="8">
        <v>0.45631157908305081</v>
      </c>
      <c r="T194" s="8">
        <v>0.39317496551471587</v>
      </c>
      <c r="U194" s="12">
        <v>0.17420827881799558</v>
      </c>
      <c r="V194" s="13">
        <v>0.83957941847595052</v>
      </c>
      <c r="W194" s="13">
        <v>0.19667949986653985</v>
      </c>
      <c r="X194" s="13">
        <v>0.75932101463148027</v>
      </c>
      <c r="Y194" s="13">
        <v>1.1329807663911973</v>
      </c>
      <c r="Z194" s="14">
        <v>0.89928695062349706</v>
      </c>
    </row>
    <row r="195" spans="1:32" ht="15.35" thickBot="1"/>
    <row r="196" spans="1:32" s="1" customFormat="1" ht="46">
      <c r="A196" s="1" t="s">
        <v>0</v>
      </c>
      <c r="B196" s="1" t="s">
        <v>54</v>
      </c>
      <c r="C196" s="1" t="s">
        <v>56</v>
      </c>
      <c r="D196" s="1" t="s">
        <v>55</v>
      </c>
      <c r="E196" s="1" t="s">
        <v>57</v>
      </c>
      <c r="F196" s="1" t="s">
        <v>56</v>
      </c>
      <c r="G196" s="1" t="s">
        <v>55</v>
      </c>
      <c r="H196" s="1" t="s">
        <v>57</v>
      </c>
      <c r="I196" s="1" t="s">
        <v>56</v>
      </c>
      <c r="J196" s="1" t="s">
        <v>55</v>
      </c>
      <c r="K196" s="1" t="s">
        <v>57</v>
      </c>
      <c r="L196" s="1" t="s">
        <v>56</v>
      </c>
      <c r="M196" s="1" t="s">
        <v>55</v>
      </c>
      <c r="N196" s="1" t="s">
        <v>57</v>
      </c>
      <c r="O196" s="1" t="s">
        <v>14</v>
      </c>
      <c r="P196" s="1" t="s">
        <v>15</v>
      </c>
      <c r="Q196" s="1" t="s">
        <v>16</v>
      </c>
      <c r="R196" s="1" t="s">
        <v>17</v>
      </c>
      <c r="S196" s="1" t="s">
        <v>18</v>
      </c>
      <c r="T196" s="1" t="s">
        <v>19</v>
      </c>
      <c r="U196" s="2" t="s">
        <v>20</v>
      </c>
      <c r="V196" s="3" t="s">
        <v>21</v>
      </c>
      <c r="W196" s="3" t="s">
        <v>22</v>
      </c>
      <c r="X196" s="3" t="s">
        <v>23</v>
      </c>
      <c r="Y196" s="3" t="s">
        <v>24</v>
      </c>
      <c r="Z196" s="4" t="s">
        <v>25</v>
      </c>
      <c r="AA196" s="1" t="s">
        <v>26</v>
      </c>
      <c r="AB196" s="1" t="s">
        <v>27</v>
      </c>
      <c r="AC196" s="1" t="s">
        <v>28</v>
      </c>
      <c r="AD196" s="1" t="s">
        <v>29</v>
      </c>
      <c r="AE196" s="1" t="s">
        <v>30</v>
      </c>
      <c r="AF196" s="1" t="s">
        <v>31</v>
      </c>
    </row>
    <row r="197" spans="1:32" s="6" customFormat="1">
      <c r="A197" s="17" t="s">
        <v>32</v>
      </c>
      <c r="B197" s="6">
        <v>1</v>
      </c>
      <c r="C197" s="17">
        <v>1588.5219999999999</v>
      </c>
      <c r="D197" s="17">
        <v>360.11700000000002</v>
      </c>
      <c r="E197" s="17">
        <v>582.89099999999996</v>
      </c>
      <c r="F197" s="17">
        <v>980.46199999999999</v>
      </c>
      <c r="G197" s="17">
        <v>205.422</v>
      </c>
      <c r="H197" s="17">
        <v>458.62099999999998</v>
      </c>
      <c r="I197" s="17">
        <v>51.399000000000001</v>
      </c>
      <c r="J197" s="17">
        <v>191.267</v>
      </c>
      <c r="K197" s="17">
        <v>38.54</v>
      </c>
      <c r="L197" s="17">
        <v>49.552999999999997</v>
      </c>
      <c r="M197" s="17">
        <v>189.82900000000001</v>
      </c>
      <c r="N197" s="17">
        <v>38.683999999999997</v>
      </c>
      <c r="O197" s="8">
        <v>4.2709619373703536</v>
      </c>
      <c r="P197" s="8">
        <v>4.5271976711355162</v>
      </c>
      <c r="Q197" s="8">
        <v>1.5113949077660871</v>
      </c>
      <c r="R197" s="8">
        <v>2.0446154744866667</v>
      </c>
      <c r="S197" s="8">
        <v>0.35387693215937627</v>
      </c>
      <c r="T197" s="8">
        <v>0.45162937936700126</v>
      </c>
      <c r="U197" s="9">
        <v>0.97087621216629905</v>
      </c>
      <c r="V197" s="8">
        <v>1.029123787833701</v>
      </c>
      <c r="W197" s="8">
        <v>0.85005089710036752</v>
      </c>
      <c r="X197" s="8">
        <v>1.1499491028996325</v>
      </c>
      <c r="Y197" s="8">
        <v>0.87864471598938687</v>
      </c>
      <c r="Z197" s="10">
        <v>1.1213552840106131</v>
      </c>
      <c r="AA197" s="15">
        <v>7.0592567641242651E-2</v>
      </c>
      <c r="AB197" s="15">
        <v>4.9786897378052433E-2</v>
      </c>
      <c r="AC197" s="15">
        <v>7.9222088538722812E-2</v>
      </c>
      <c r="AD197" s="7">
        <v>-37.098833825532026</v>
      </c>
      <c r="AE197" s="7">
        <v>-45.002458239056487</v>
      </c>
      <c r="AF197" s="7">
        <v>-15.72520283951313</v>
      </c>
    </row>
    <row r="198" spans="1:32">
      <c r="A198" s="17" t="s">
        <v>32</v>
      </c>
      <c r="B198" s="17">
        <v>2</v>
      </c>
      <c r="C198" s="17">
        <v>531.03</v>
      </c>
      <c r="D198" s="17">
        <v>350.67</v>
      </c>
      <c r="E198" s="17">
        <v>245.12</v>
      </c>
      <c r="F198" s="17">
        <v>217.649</v>
      </c>
      <c r="G198" s="17">
        <v>135.56399999999999</v>
      </c>
      <c r="H198" s="17">
        <v>118.438</v>
      </c>
      <c r="I198" s="17">
        <v>81.239000000000004</v>
      </c>
      <c r="J198" s="17">
        <v>53.625999999999998</v>
      </c>
      <c r="K198" s="17">
        <v>58.34</v>
      </c>
      <c r="L198" s="17">
        <v>94.052999999999997</v>
      </c>
      <c r="M198" s="17">
        <v>93.486000000000004</v>
      </c>
      <c r="N198" s="17">
        <v>60.174999999999997</v>
      </c>
      <c r="O198" s="8">
        <v>1.2643910228990216</v>
      </c>
      <c r="P198" s="8">
        <v>0.95897878492815192</v>
      </c>
      <c r="Q198" s="8">
        <v>0.5300211024610032</v>
      </c>
      <c r="R198" s="8">
        <v>0.43655026408190967</v>
      </c>
      <c r="S198" s="8">
        <v>0.41919081428287902</v>
      </c>
      <c r="T198" s="8">
        <v>0.45522411021284132</v>
      </c>
      <c r="U198" s="9">
        <v>1.1373645701653829</v>
      </c>
      <c r="V198" s="8">
        <v>0.86263542983461705</v>
      </c>
      <c r="W198" s="8">
        <v>1.096703504381064</v>
      </c>
      <c r="X198" s="8">
        <v>0.9032964956189361</v>
      </c>
      <c r="Y198" s="8">
        <v>0.95879153600821387</v>
      </c>
      <c r="Z198" s="10">
        <v>1.0412084639917862</v>
      </c>
    </row>
    <row r="199" spans="1:32">
      <c r="A199" s="17" t="s">
        <v>74</v>
      </c>
      <c r="B199" s="17">
        <v>1</v>
      </c>
      <c r="C199" s="17">
        <v>1358.7249999999999</v>
      </c>
      <c r="D199" s="17">
        <v>475.91500000000002</v>
      </c>
      <c r="E199" s="17">
        <v>436.38900000000001</v>
      </c>
      <c r="F199" s="17">
        <v>1511.8879999999999</v>
      </c>
      <c r="G199" s="17">
        <v>477.90100000000001</v>
      </c>
      <c r="H199" s="17">
        <v>542.88699999999994</v>
      </c>
      <c r="I199" s="17">
        <v>60.311</v>
      </c>
      <c r="J199" s="17">
        <v>387.00700000000001</v>
      </c>
      <c r="K199" s="17">
        <v>44.673000000000002</v>
      </c>
      <c r="L199" s="17">
        <v>59.366999999999997</v>
      </c>
      <c r="M199" s="17">
        <v>354.42399999999998</v>
      </c>
      <c r="N199" s="17">
        <v>45.225999999999999</v>
      </c>
      <c r="O199" s="8">
        <v>2.7292394650305201</v>
      </c>
      <c r="P199" s="8">
        <v>3.0383887039365893</v>
      </c>
      <c r="Q199" s="8">
        <v>0.82249876553586243</v>
      </c>
      <c r="R199" s="8">
        <v>1.0419260474449727</v>
      </c>
      <c r="S199" s="8">
        <v>0.30136555479079769</v>
      </c>
      <c r="T199" s="8">
        <v>0.34292059014537385</v>
      </c>
      <c r="U199" s="9">
        <v>0.62041144659206926</v>
      </c>
      <c r="V199" s="8">
        <v>0.69068733442824592</v>
      </c>
      <c r="W199" s="8">
        <v>0.46259638028098476</v>
      </c>
      <c r="X199" s="8">
        <v>0.58600843948318648</v>
      </c>
      <c r="Y199" s="8">
        <v>0.74826367088230816</v>
      </c>
      <c r="Z199" s="10">
        <v>0.85144110043176091</v>
      </c>
    </row>
    <row r="200" spans="1:32" ht="15.35" thickBot="1">
      <c r="A200" s="17" t="s">
        <v>74</v>
      </c>
      <c r="B200" s="17">
        <v>2</v>
      </c>
      <c r="C200" s="17">
        <v>172.43199999999999</v>
      </c>
      <c r="D200" s="17">
        <v>88.275999999999996</v>
      </c>
      <c r="E200" s="17">
        <v>88.688999999999993</v>
      </c>
      <c r="F200" s="17">
        <v>267.346</v>
      </c>
      <c r="G200" s="17">
        <v>162.84100000000001</v>
      </c>
      <c r="H200" s="17">
        <v>139.499</v>
      </c>
      <c r="I200" s="17">
        <v>94.436000000000007</v>
      </c>
      <c r="J200" s="17">
        <v>62.91</v>
      </c>
      <c r="K200" s="17">
        <v>66.546999999999997</v>
      </c>
      <c r="L200" s="17">
        <v>82.35</v>
      </c>
      <c r="M200" s="17">
        <v>91.302000000000007</v>
      </c>
      <c r="N200" s="17">
        <v>57.82</v>
      </c>
      <c r="O200" s="8">
        <v>0.95200280937061021</v>
      </c>
      <c r="P200" s="8">
        <v>1.09894314085519</v>
      </c>
      <c r="Q200" s="8">
        <v>0.30025714803570619</v>
      </c>
      <c r="R200" s="8">
        <v>0.4747913608980539</v>
      </c>
      <c r="S200" s="8">
        <v>0.31539523316555412</v>
      </c>
      <c r="T200" s="8">
        <v>0.43204360921582763</v>
      </c>
      <c r="U200" s="12">
        <v>0.21640953375072544</v>
      </c>
      <c r="V200" s="13">
        <v>0.98853833220767817</v>
      </c>
      <c r="W200" s="13">
        <v>0.16887304352890642</v>
      </c>
      <c r="X200" s="13">
        <v>0.98242380714466282</v>
      </c>
      <c r="Y200" s="13">
        <v>0.78309810525978985</v>
      </c>
      <c r="Z200" s="14">
        <v>0.98818900984561631</v>
      </c>
    </row>
    <row r="201" spans="1:32" ht="15.35" thickBot="1"/>
    <row r="202" spans="1:32" s="1" customFormat="1" ht="46">
      <c r="A202" s="1" t="s">
        <v>0</v>
      </c>
      <c r="B202" s="1" t="s">
        <v>54</v>
      </c>
      <c r="C202" s="1" t="s">
        <v>56</v>
      </c>
      <c r="D202" s="1" t="s">
        <v>55</v>
      </c>
      <c r="E202" s="1" t="s">
        <v>57</v>
      </c>
      <c r="F202" s="1" t="s">
        <v>56</v>
      </c>
      <c r="G202" s="1" t="s">
        <v>55</v>
      </c>
      <c r="H202" s="1" t="s">
        <v>57</v>
      </c>
      <c r="I202" s="1" t="s">
        <v>56</v>
      </c>
      <c r="J202" s="1" t="s">
        <v>55</v>
      </c>
      <c r="K202" s="1" t="s">
        <v>57</v>
      </c>
      <c r="L202" s="1" t="s">
        <v>56</v>
      </c>
      <c r="M202" s="1" t="s">
        <v>55</v>
      </c>
      <c r="N202" s="1" t="s">
        <v>57</v>
      </c>
      <c r="O202" s="1" t="s">
        <v>14</v>
      </c>
      <c r="P202" s="1" t="s">
        <v>15</v>
      </c>
      <c r="Q202" s="1" t="s">
        <v>16</v>
      </c>
      <c r="R202" s="1" t="s">
        <v>17</v>
      </c>
      <c r="S202" s="1" t="s">
        <v>18</v>
      </c>
      <c r="T202" s="1" t="s">
        <v>19</v>
      </c>
      <c r="U202" s="2" t="s">
        <v>20</v>
      </c>
      <c r="V202" s="3" t="s">
        <v>21</v>
      </c>
      <c r="W202" s="3" t="s">
        <v>22</v>
      </c>
      <c r="X202" s="3" t="s">
        <v>23</v>
      </c>
      <c r="Y202" s="3" t="s">
        <v>24</v>
      </c>
      <c r="Z202" s="4" t="s">
        <v>25</v>
      </c>
      <c r="AA202" s="1" t="s">
        <v>26</v>
      </c>
      <c r="AB202" s="1" t="s">
        <v>27</v>
      </c>
      <c r="AC202" s="1" t="s">
        <v>28</v>
      </c>
      <c r="AD202" s="1" t="s">
        <v>29</v>
      </c>
      <c r="AE202" s="1" t="s">
        <v>30</v>
      </c>
      <c r="AF202" s="1" t="s">
        <v>31</v>
      </c>
    </row>
    <row r="203" spans="1:32" s="6" customFormat="1">
      <c r="A203" s="17" t="s">
        <v>32</v>
      </c>
      <c r="B203" s="6">
        <v>1</v>
      </c>
      <c r="C203" s="17">
        <v>1588.5219999999999</v>
      </c>
      <c r="D203" s="17">
        <v>360.11700000000002</v>
      </c>
      <c r="E203" s="17">
        <v>582.89099999999996</v>
      </c>
      <c r="F203" s="17">
        <v>980.46199999999999</v>
      </c>
      <c r="G203" s="17">
        <v>205.422</v>
      </c>
      <c r="H203" s="17">
        <v>458.62099999999998</v>
      </c>
      <c r="I203" s="17">
        <v>51.399000000000001</v>
      </c>
      <c r="J203" s="17">
        <v>191.267</v>
      </c>
      <c r="K203" s="17">
        <v>38.54</v>
      </c>
      <c r="L203" s="17">
        <v>49.552999999999997</v>
      </c>
      <c r="M203" s="17">
        <v>189.82900000000001</v>
      </c>
      <c r="N203" s="17">
        <v>38.683999999999997</v>
      </c>
      <c r="O203" s="8">
        <v>4.2709619373703536</v>
      </c>
      <c r="P203" s="8">
        <v>4.5271976711355162</v>
      </c>
      <c r="Q203" s="8">
        <v>1.5113949077660871</v>
      </c>
      <c r="R203" s="8">
        <v>2.0446154744866667</v>
      </c>
      <c r="S203" s="8">
        <v>0.35387693215937627</v>
      </c>
      <c r="T203" s="8">
        <v>0.45162937936700126</v>
      </c>
      <c r="U203" s="9">
        <v>0.97087621216629905</v>
      </c>
      <c r="V203" s="8">
        <v>1.029123787833701</v>
      </c>
      <c r="W203" s="8">
        <v>0.85005089710036752</v>
      </c>
      <c r="X203" s="8">
        <v>1.1499491028996325</v>
      </c>
      <c r="Y203" s="8">
        <v>0.87864471598938687</v>
      </c>
      <c r="Z203" s="10">
        <v>1.1213552840106131</v>
      </c>
      <c r="AA203" s="15">
        <v>8.5879054389696466E-2</v>
      </c>
      <c r="AB203" s="15">
        <v>0.25700839376318824</v>
      </c>
      <c r="AC203" s="15">
        <v>0.76699871410310494</v>
      </c>
      <c r="AD203" s="7">
        <v>-36.611777545410604</v>
      </c>
      <c r="AE203" s="7">
        <v>-30.75852919131712</v>
      </c>
      <c r="AF203" s="7">
        <v>3.2694282510615569</v>
      </c>
    </row>
    <row r="204" spans="1:32">
      <c r="A204" s="17" t="s">
        <v>32</v>
      </c>
      <c r="B204" s="17">
        <v>2</v>
      </c>
      <c r="C204" s="17">
        <v>531.03</v>
      </c>
      <c r="D204" s="17">
        <v>350.67</v>
      </c>
      <c r="E204" s="17">
        <v>245.12</v>
      </c>
      <c r="F204" s="17">
        <v>217.649</v>
      </c>
      <c r="G204" s="17">
        <v>135.56399999999999</v>
      </c>
      <c r="H204" s="17">
        <v>118.438</v>
      </c>
      <c r="I204" s="17">
        <v>81.239000000000004</v>
      </c>
      <c r="J204" s="17">
        <v>53.625999999999998</v>
      </c>
      <c r="K204" s="17">
        <v>58.34</v>
      </c>
      <c r="L204" s="17">
        <v>94.052999999999997</v>
      </c>
      <c r="M204" s="17">
        <v>93.486000000000004</v>
      </c>
      <c r="N204" s="17">
        <v>60.174999999999997</v>
      </c>
      <c r="O204" s="8">
        <v>1.2643910228990216</v>
      </c>
      <c r="P204" s="8">
        <v>0.95897878492815192</v>
      </c>
      <c r="Q204" s="8">
        <v>0.5300211024610032</v>
      </c>
      <c r="R204" s="8">
        <v>0.43655026408190967</v>
      </c>
      <c r="S204" s="8">
        <v>0.41919081428287902</v>
      </c>
      <c r="T204" s="8">
        <v>0.45522411021284132</v>
      </c>
      <c r="U204" s="9">
        <v>1.1373645701653829</v>
      </c>
      <c r="V204" s="8">
        <v>0.86263542983461705</v>
      </c>
      <c r="W204" s="8">
        <v>1.096703504381064</v>
      </c>
      <c r="X204" s="8">
        <v>0.9032964956189361</v>
      </c>
      <c r="Y204" s="8">
        <v>0.95879153600821387</v>
      </c>
      <c r="Z204" s="10">
        <v>1.0412084639917862</v>
      </c>
    </row>
    <row r="205" spans="1:32">
      <c r="A205" s="17" t="s">
        <v>75</v>
      </c>
      <c r="B205" s="17">
        <v>1</v>
      </c>
      <c r="C205" s="17">
        <v>847.67700000000002</v>
      </c>
      <c r="D205" s="17">
        <v>265.726</v>
      </c>
      <c r="E205" s="17">
        <v>350.92</v>
      </c>
      <c r="F205" s="17">
        <v>866.21199999999999</v>
      </c>
      <c r="G205" s="17">
        <v>266.97199999999998</v>
      </c>
      <c r="H205" s="17">
        <v>355.44600000000003</v>
      </c>
      <c r="I205" s="17">
        <v>59.261000000000003</v>
      </c>
      <c r="J205" s="17">
        <v>263.21699999999998</v>
      </c>
      <c r="K205" s="17">
        <v>44.817</v>
      </c>
      <c r="L205" s="17">
        <v>56.82</v>
      </c>
      <c r="M205" s="17">
        <v>193.59700000000001</v>
      </c>
      <c r="N205" s="17">
        <v>43.433</v>
      </c>
      <c r="O205" s="8">
        <v>2.9716192619465165</v>
      </c>
      <c r="P205" s="8">
        <v>3.0271770073266113</v>
      </c>
      <c r="Q205" s="8">
        <v>1.1545539390198927</v>
      </c>
      <c r="R205" s="8">
        <v>1.1661185442668147</v>
      </c>
      <c r="S205" s="8">
        <v>0.38852687280793125</v>
      </c>
      <c r="T205" s="8">
        <v>0.38521650417021636</v>
      </c>
      <c r="U205" s="9">
        <v>0.67550928698170454</v>
      </c>
      <c r="V205" s="8">
        <v>0.68813868855027416</v>
      </c>
      <c r="W205" s="8">
        <v>0.64935352539014579</v>
      </c>
      <c r="X205" s="8">
        <v>0.65585778381674564</v>
      </c>
      <c r="Y205" s="8">
        <v>0.96467741406445418</v>
      </c>
      <c r="Z205" s="10">
        <v>0.95645806533845357</v>
      </c>
    </row>
    <row r="206" spans="1:32" ht="15.35" thickBot="1">
      <c r="A206" s="17" t="s">
        <v>75</v>
      </c>
      <c r="B206" s="17">
        <v>2</v>
      </c>
      <c r="C206" s="17">
        <v>222.86799999999999</v>
      </c>
      <c r="D206" s="17">
        <v>92.923000000000002</v>
      </c>
      <c r="E206" s="17">
        <v>105.033</v>
      </c>
      <c r="F206" s="17">
        <v>280.27300000000002</v>
      </c>
      <c r="G206" s="17">
        <v>117.788</v>
      </c>
      <c r="H206" s="17">
        <v>152.74100000000001</v>
      </c>
      <c r="I206" s="17">
        <v>124.32599999999999</v>
      </c>
      <c r="J206" s="17">
        <v>68.116</v>
      </c>
      <c r="K206" s="17">
        <v>70.712999999999994</v>
      </c>
      <c r="L206" s="17">
        <v>175.92400000000001</v>
      </c>
      <c r="M206" s="17">
        <v>158.30099999999999</v>
      </c>
      <c r="N206" s="17">
        <v>86.314999999999998</v>
      </c>
      <c r="O206" s="8">
        <v>0.78283094605210757</v>
      </c>
      <c r="P206" s="8">
        <v>1.1049342887221112</v>
      </c>
      <c r="Q206" s="8">
        <v>0.28538682565134577</v>
      </c>
      <c r="R206" s="8">
        <v>0.63017455088803631</v>
      </c>
      <c r="S206" s="8">
        <v>0.36455741445912332</v>
      </c>
      <c r="T206" s="8">
        <v>0.57032762700925099</v>
      </c>
      <c r="U206" s="12">
        <v>0.17795334044526395</v>
      </c>
      <c r="V206" s="13">
        <v>0.99392758220633326</v>
      </c>
      <c r="W206" s="13">
        <v>0.16050955704496653</v>
      </c>
      <c r="X206" s="13">
        <v>1.3039379660954573</v>
      </c>
      <c r="Y206" s="13">
        <v>0.905163396592915</v>
      </c>
      <c r="Z206" s="14">
        <v>1.3044782540466402</v>
      </c>
    </row>
    <row r="207" spans="1:32" ht="15.35" thickBot="1"/>
    <row r="208" spans="1:32" s="1" customFormat="1" ht="46">
      <c r="A208" s="1" t="s">
        <v>0</v>
      </c>
      <c r="B208" s="1" t="s">
        <v>54</v>
      </c>
      <c r="C208" s="1" t="s">
        <v>56</v>
      </c>
      <c r="D208" s="1" t="s">
        <v>55</v>
      </c>
      <c r="E208" s="1" t="s">
        <v>57</v>
      </c>
      <c r="F208" s="1" t="s">
        <v>56</v>
      </c>
      <c r="G208" s="1" t="s">
        <v>55</v>
      </c>
      <c r="H208" s="1" t="s">
        <v>57</v>
      </c>
      <c r="I208" s="1" t="s">
        <v>56</v>
      </c>
      <c r="J208" s="1" t="s">
        <v>55</v>
      </c>
      <c r="K208" s="1" t="s">
        <v>57</v>
      </c>
      <c r="L208" s="1" t="s">
        <v>56</v>
      </c>
      <c r="M208" s="1" t="s">
        <v>55</v>
      </c>
      <c r="N208" s="1" t="s">
        <v>57</v>
      </c>
      <c r="O208" s="1" t="s">
        <v>14</v>
      </c>
      <c r="P208" s="1" t="s">
        <v>15</v>
      </c>
      <c r="Q208" s="1" t="s">
        <v>16</v>
      </c>
      <c r="R208" s="1" t="s">
        <v>17</v>
      </c>
      <c r="S208" s="1" t="s">
        <v>18</v>
      </c>
      <c r="T208" s="1" t="s">
        <v>19</v>
      </c>
      <c r="U208" s="2" t="s">
        <v>20</v>
      </c>
      <c r="V208" s="3" t="s">
        <v>21</v>
      </c>
      <c r="W208" s="3" t="s">
        <v>22</v>
      </c>
      <c r="X208" s="3" t="s">
        <v>23</v>
      </c>
      <c r="Y208" s="3" t="s">
        <v>24</v>
      </c>
      <c r="Z208" s="4" t="s">
        <v>25</v>
      </c>
      <c r="AA208" s="1" t="s">
        <v>26</v>
      </c>
      <c r="AB208" s="1" t="s">
        <v>27</v>
      </c>
      <c r="AC208" s="1" t="s">
        <v>28</v>
      </c>
      <c r="AD208" s="1" t="s">
        <v>29</v>
      </c>
      <c r="AE208" s="1" t="s">
        <v>30</v>
      </c>
      <c r="AF208" s="1" t="s">
        <v>31</v>
      </c>
    </row>
    <row r="209" spans="1:32" s="6" customFormat="1">
      <c r="A209" s="17" t="s">
        <v>32</v>
      </c>
      <c r="B209" s="6">
        <v>1</v>
      </c>
      <c r="C209" s="17">
        <v>1588.5219999999999</v>
      </c>
      <c r="D209" s="17">
        <v>360.11700000000002</v>
      </c>
      <c r="E209" s="17">
        <v>582.89099999999996</v>
      </c>
      <c r="F209" s="17">
        <v>980.46199999999999</v>
      </c>
      <c r="G209" s="17">
        <v>205.422</v>
      </c>
      <c r="H209" s="17">
        <v>458.62099999999998</v>
      </c>
      <c r="I209" s="17">
        <v>51.399000000000001</v>
      </c>
      <c r="J209" s="17">
        <v>191.267</v>
      </c>
      <c r="K209" s="17">
        <v>38.54</v>
      </c>
      <c r="L209" s="17">
        <v>49.552999999999997</v>
      </c>
      <c r="M209" s="17">
        <v>189.82900000000001</v>
      </c>
      <c r="N209" s="17">
        <v>38.683999999999997</v>
      </c>
      <c r="O209" s="8">
        <v>4.2709619373703536</v>
      </c>
      <c r="P209" s="8">
        <v>4.5271976711355162</v>
      </c>
      <c r="Q209" s="8">
        <v>1.5113949077660871</v>
      </c>
      <c r="R209" s="8">
        <v>2.0446154744866667</v>
      </c>
      <c r="S209" s="8">
        <v>0.35387693215937627</v>
      </c>
      <c r="T209" s="8">
        <v>0.45162937936700126</v>
      </c>
      <c r="U209" s="9">
        <v>0.97087621216629905</v>
      </c>
      <c r="V209" s="8">
        <v>1.029123787833701</v>
      </c>
      <c r="W209" s="8">
        <v>0.85005089710036752</v>
      </c>
      <c r="X209" s="8">
        <v>1.1499491028996325</v>
      </c>
      <c r="Y209" s="8">
        <v>0.87864471598938687</v>
      </c>
      <c r="Z209" s="10">
        <v>1.1213552840106131</v>
      </c>
      <c r="AA209" s="15">
        <v>1.1750953657060908E-3</v>
      </c>
      <c r="AB209" s="15">
        <v>3.2403510065952376E-3</v>
      </c>
      <c r="AC209" s="15">
        <v>0.34004258339115806</v>
      </c>
      <c r="AD209" s="7">
        <v>-51.64358591067186</v>
      </c>
      <c r="AE209" s="7">
        <v>-43.492942956256051</v>
      </c>
      <c r="AF209" s="7">
        <v>23.615191658688151</v>
      </c>
    </row>
    <row r="210" spans="1:32">
      <c r="A210" s="17" t="s">
        <v>32</v>
      </c>
      <c r="B210" s="17">
        <v>2</v>
      </c>
      <c r="C210" s="17">
        <v>531.03</v>
      </c>
      <c r="D210" s="17">
        <v>350.67</v>
      </c>
      <c r="E210" s="17">
        <v>245.12</v>
      </c>
      <c r="F210" s="17">
        <v>217.649</v>
      </c>
      <c r="G210" s="17">
        <v>135.56399999999999</v>
      </c>
      <c r="H210" s="17">
        <v>118.438</v>
      </c>
      <c r="I210" s="17">
        <v>81.239000000000004</v>
      </c>
      <c r="J210" s="17">
        <v>53.625999999999998</v>
      </c>
      <c r="K210" s="17">
        <v>58.34</v>
      </c>
      <c r="L210" s="17">
        <v>94.052999999999997</v>
      </c>
      <c r="M210" s="17">
        <v>93.486000000000004</v>
      </c>
      <c r="N210" s="17">
        <v>60.174999999999997</v>
      </c>
      <c r="O210" s="8">
        <v>1.2643910228990216</v>
      </c>
      <c r="P210" s="8">
        <v>0.95897878492815192</v>
      </c>
      <c r="Q210" s="8">
        <v>0.5300211024610032</v>
      </c>
      <c r="R210" s="8">
        <v>0.43655026408190967</v>
      </c>
      <c r="S210" s="8">
        <v>0.41919081428287902</v>
      </c>
      <c r="T210" s="8">
        <v>0.45522411021284132</v>
      </c>
      <c r="U210" s="9">
        <v>1.1373645701653829</v>
      </c>
      <c r="V210" s="8">
        <v>0.86263542983461705</v>
      </c>
      <c r="W210" s="8">
        <v>1.096703504381064</v>
      </c>
      <c r="X210" s="8">
        <v>0.9032964956189361</v>
      </c>
      <c r="Y210" s="8">
        <v>0.95879153600821387</v>
      </c>
      <c r="Z210" s="10">
        <v>1.0412084639917862</v>
      </c>
    </row>
    <row r="211" spans="1:32">
      <c r="A211" s="17" t="s">
        <v>76</v>
      </c>
      <c r="B211" s="17">
        <v>1</v>
      </c>
      <c r="C211" s="17">
        <v>770.55899999999997</v>
      </c>
      <c r="D211" s="17">
        <v>260.07499999999999</v>
      </c>
      <c r="E211" s="17">
        <v>331.33600000000001</v>
      </c>
      <c r="F211" s="17">
        <v>689.36599999999999</v>
      </c>
      <c r="G211" s="17">
        <v>254.31299999999999</v>
      </c>
      <c r="H211" s="17">
        <v>309.96899999999999</v>
      </c>
      <c r="I211" s="17">
        <v>52.301000000000002</v>
      </c>
      <c r="J211" s="17">
        <v>131.14599999999999</v>
      </c>
      <c r="K211" s="17">
        <v>41.417999999999999</v>
      </c>
      <c r="L211" s="17">
        <v>53.633000000000003</v>
      </c>
      <c r="M211" s="17">
        <v>151.54400000000001</v>
      </c>
      <c r="N211" s="17">
        <v>41.223999999999997</v>
      </c>
      <c r="O211" s="8">
        <v>2.7591733153897913</v>
      </c>
      <c r="P211" s="8">
        <v>2.5024241780797678</v>
      </c>
      <c r="Q211" s="8">
        <v>1.1151206382774199</v>
      </c>
      <c r="R211" s="8">
        <v>1.0563675470778138</v>
      </c>
      <c r="S211" s="8">
        <v>0.40415026923377073</v>
      </c>
      <c r="T211" s="8">
        <v>0.42213768406298569</v>
      </c>
      <c r="U211" s="9">
        <v>0.62721601747762845</v>
      </c>
      <c r="V211" s="8">
        <v>0.56885173477882311</v>
      </c>
      <c r="W211" s="8">
        <v>0.62717513078293341</v>
      </c>
      <c r="X211" s="8">
        <v>0.59413074402139332</v>
      </c>
      <c r="Y211" s="8">
        <v>1.0034689075692891</v>
      </c>
      <c r="Z211" s="10">
        <v>1.0481300469590724</v>
      </c>
    </row>
    <row r="212" spans="1:32" ht="15.35" thickBot="1">
      <c r="A212" s="17" t="s">
        <v>76</v>
      </c>
      <c r="B212" s="17">
        <v>2</v>
      </c>
      <c r="C212" s="17">
        <v>507.87900000000002</v>
      </c>
      <c r="D212" s="17">
        <v>218.393</v>
      </c>
      <c r="E212" s="17">
        <v>230.16800000000001</v>
      </c>
      <c r="F212" s="17">
        <v>152.971</v>
      </c>
      <c r="G212" s="17">
        <v>87.335999999999999</v>
      </c>
      <c r="H212" s="17">
        <v>102.336</v>
      </c>
      <c r="I212" s="17">
        <v>127.572</v>
      </c>
      <c r="J212" s="17">
        <v>134.89099999999999</v>
      </c>
      <c r="K212" s="17">
        <v>84.192999999999998</v>
      </c>
      <c r="L212" s="17">
        <v>113.334</v>
      </c>
      <c r="M212" s="17">
        <v>128.583</v>
      </c>
      <c r="N212" s="17">
        <v>66.436999999999998</v>
      </c>
      <c r="O212" s="8">
        <v>1.7739854299359414</v>
      </c>
      <c r="P212" s="8">
        <v>0.37233214252999908</v>
      </c>
      <c r="Q212" s="8">
        <v>0.70905660895724687</v>
      </c>
      <c r="R212" s="8">
        <v>0.30939131629568567</v>
      </c>
      <c r="S212" s="8">
        <v>0.399696974389948</v>
      </c>
      <c r="T212" s="8">
        <v>0.83095516329417551</v>
      </c>
      <c r="U212" s="12">
        <v>0.40326284333848428</v>
      </c>
      <c r="V212" s="13">
        <v>0.33492596797818991</v>
      </c>
      <c r="W212" s="13">
        <v>0.39879332889239505</v>
      </c>
      <c r="X212" s="13">
        <v>0.64018307805303609</v>
      </c>
      <c r="Y212" s="13">
        <v>0.99241177547709214</v>
      </c>
      <c r="Z212" s="14">
        <v>1.9005969363420729</v>
      </c>
    </row>
    <row r="213" spans="1:32" ht="15.35" thickBot="1"/>
    <row r="214" spans="1:32" s="1" customFormat="1" ht="46">
      <c r="A214" s="1" t="s">
        <v>0</v>
      </c>
      <c r="B214" s="1" t="s">
        <v>54</v>
      </c>
      <c r="C214" s="1" t="s">
        <v>56</v>
      </c>
      <c r="D214" s="1" t="s">
        <v>55</v>
      </c>
      <c r="E214" s="1" t="s">
        <v>57</v>
      </c>
      <c r="F214" s="1" t="s">
        <v>56</v>
      </c>
      <c r="G214" s="1" t="s">
        <v>55</v>
      </c>
      <c r="H214" s="1" t="s">
        <v>57</v>
      </c>
      <c r="I214" s="1" t="s">
        <v>56</v>
      </c>
      <c r="J214" s="1" t="s">
        <v>55</v>
      </c>
      <c r="K214" s="1" t="s">
        <v>57</v>
      </c>
      <c r="L214" s="1" t="s">
        <v>56</v>
      </c>
      <c r="M214" s="1" t="s">
        <v>55</v>
      </c>
      <c r="N214" s="1" t="s">
        <v>57</v>
      </c>
      <c r="O214" s="1" t="s">
        <v>14</v>
      </c>
      <c r="P214" s="1" t="s">
        <v>15</v>
      </c>
      <c r="Q214" s="1" t="s">
        <v>16</v>
      </c>
      <c r="R214" s="1" t="s">
        <v>17</v>
      </c>
      <c r="S214" s="1" t="s">
        <v>18</v>
      </c>
      <c r="T214" s="1" t="s">
        <v>19</v>
      </c>
      <c r="U214" s="2" t="s">
        <v>20</v>
      </c>
      <c r="V214" s="3" t="s">
        <v>21</v>
      </c>
      <c r="W214" s="3" t="s">
        <v>22</v>
      </c>
      <c r="X214" s="3" t="s">
        <v>23</v>
      </c>
      <c r="Y214" s="3" t="s">
        <v>24</v>
      </c>
      <c r="Z214" s="4" t="s">
        <v>25</v>
      </c>
      <c r="AA214" s="1" t="s">
        <v>26</v>
      </c>
      <c r="AB214" s="1" t="s">
        <v>27</v>
      </c>
      <c r="AC214" s="1" t="s">
        <v>28</v>
      </c>
      <c r="AD214" s="1" t="s">
        <v>29</v>
      </c>
      <c r="AE214" s="1" t="s">
        <v>30</v>
      </c>
      <c r="AF214" s="1" t="s">
        <v>31</v>
      </c>
    </row>
    <row r="215" spans="1:32" s="6" customFormat="1">
      <c r="A215" s="17" t="s">
        <v>32</v>
      </c>
      <c r="B215" s="6">
        <v>1</v>
      </c>
      <c r="C215" s="17">
        <v>1588.5219999999999</v>
      </c>
      <c r="D215" s="17">
        <v>360.11700000000002</v>
      </c>
      <c r="E215" s="17">
        <v>582.89099999999996</v>
      </c>
      <c r="F215" s="17">
        <v>980.46199999999999</v>
      </c>
      <c r="G215" s="17">
        <v>205.422</v>
      </c>
      <c r="H215" s="17">
        <v>458.62099999999998</v>
      </c>
      <c r="I215" s="17">
        <v>51.399000000000001</v>
      </c>
      <c r="J215" s="17">
        <v>191.267</v>
      </c>
      <c r="K215" s="17">
        <v>38.54</v>
      </c>
      <c r="L215" s="17">
        <v>49.552999999999997</v>
      </c>
      <c r="M215" s="17">
        <v>189.82900000000001</v>
      </c>
      <c r="N215" s="17">
        <v>38.683999999999997</v>
      </c>
      <c r="O215" s="8">
        <v>4.2709619373703536</v>
      </c>
      <c r="P215" s="8">
        <v>4.5271976711355162</v>
      </c>
      <c r="Q215" s="8">
        <v>1.5113949077660871</v>
      </c>
      <c r="R215" s="8">
        <v>2.0446154744866667</v>
      </c>
      <c r="S215" s="8">
        <v>0.35387693215937627</v>
      </c>
      <c r="T215" s="8">
        <v>0.45162937936700126</v>
      </c>
      <c r="U215" s="9">
        <v>0.97087621216629905</v>
      </c>
      <c r="V215" s="8">
        <v>1.029123787833701</v>
      </c>
      <c r="W215" s="8">
        <v>0.85005089710036752</v>
      </c>
      <c r="X215" s="8">
        <v>1.1499491028996325</v>
      </c>
      <c r="Y215" s="8">
        <v>0.87864471598938687</v>
      </c>
      <c r="Z215" s="10">
        <v>1.1213552840106131</v>
      </c>
      <c r="AA215" s="15">
        <v>1.3504625081167533E-3</v>
      </c>
      <c r="AB215" s="15">
        <v>6.5533279960884594E-3</v>
      </c>
      <c r="AC215" s="15">
        <v>0.14798356443795954</v>
      </c>
      <c r="AD215" s="7">
        <v>-71.617243913262115</v>
      </c>
      <c r="AE215" s="7">
        <v>-61.807612884138685</v>
      </c>
      <c r="AF215" s="7">
        <v>50.847058303207639</v>
      </c>
    </row>
    <row r="216" spans="1:32">
      <c r="A216" s="17" t="s">
        <v>32</v>
      </c>
      <c r="B216" s="17">
        <v>2</v>
      </c>
      <c r="C216" s="17">
        <v>531.03</v>
      </c>
      <c r="D216" s="17">
        <v>350.67</v>
      </c>
      <c r="E216" s="17">
        <v>245.12</v>
      </c>
      <c r="F216" s="17">
        <v>217.649</v>
      </c>
      <c r="G216" s="17">
        <v>135.56399999999999</v>
      </c>
      <c r="H216" s="17">
        <v>118.438</v>
      </c>
      <c r="I216" s="17">
        <v>81.239000000000004</v>
      </c>
      <c r="J216" s="17">
        <v>53.625999999999998</v>
      </c>
      <c r="K216" s="17">
        <v>58.34</v>
      </c>
      <c r="L216" s="17">
        <v>94.052999999999997</v>
      </c>
      <c r="M216" s="17">
        <v>93.486000000000004</v>
      </c>
      <c r="N216" s="17">
        <v>60.174999999999997</v>
      </c>
      <c r="O216" s="8">
        <v>1.2643910228990216</v>
      </c>
      <c r="P216" s="8">
        <v>0.95897878492815192</v>
      </c>
      <c r="Q216" s="8">
        <v>0.5300211024610032</v>
      </c>
      <c r="R216" s="8">
        <v>0.43655026408190967</v>
      </c>
      <c r="S216" s="8">
        <v>0.41919081428287902</v>
      </c>
      <c r="T216" s="8">
        <v>0.45522411021284132</v>
      </c>
      <c r="U216" s="9">
        <v>1.1373645701653829</v>
      </c>
      <c r="V216" s="8">
        <v>0.86263542983461705</v>
      </c>
      <c r="W216" s="8">
        <v>1.096703504381064</v>
      </c>
      <c r="X216" s="8">
        <v>0.9032964956189361</v>
      </c>
      <c r="Y216" s="8">
        <v>0.95879153600821387</v>
      </c>
      <c r="Z216" s="10">
        <v>1.0412084639917862</v>
      </c>
    </row>
    <row r="217" spans="1:32">
      <c r="A217" s="17" t="s">
        <v>77</v>
      </c>
      <c r="B217" s="17">
        <v>1</v>
      </c>
      <c r="C217" s="17">
        <v>165.12100000000001</v>
      </c>
      <c r="D217" s="17">
        <v>246.04900000000001</v>
      </c>
      <c r="E217" s="17">
        <v>134.05600000000001</v>
      </c>
      <c r="F217" s="17">
        <v>278.53800000000001</v>
      </c>
      <c r="G217" s="17">
        <v>248.44800000000001</v>
      </c>
      <c r="H217" s="17">
        <v>215.333</v>
      </c>
      <c r="L217" s="17">
        <v>55.582000000000001</v>
      </c>
      <c r="M217" s="17">
        <v>196.708</v>
      </c>
      <c r="N217" s="17">
        <v>42.072000000000003</v>
      </c>
      <c r="O217" s="8">
        <v>0.44519181138716279</v>
      </c>
      <c r="P217" s="8">
        <v>0.89739502833590934</v>
      </c>
      <c r="Q217" s="8">
        <v>0.37384423427853802</v>
      </c>
      <c r="R217" s="8">
        <v>0.69737329340546106</v>
      </c>
      <c r="S217" s="8">
        <v>0.83973744511087367</v>
      </c>
      <c r="T217" s="8">
        <v>0.77710848777337227</v>
      </c>
      <c r="U217" s="9">
        <v>0.10120112187025136</v>
      </c>
      <c r="V217" s="8">
        <v>0.20399607833172911</v>
      </c>
      <c r="W217" s="8">
        <v>0.21026048525859786</v>
      </c>
      <c r="X217" s="8">
        <v>0.39222230446001732</v>
      </c>
      <c r="Y217" s="8">
        <v>2.0849928376591627</v>
      </c>
      <c r="Z217" s="10">
        <v>1.9294907480012331</v>
      </c>
    </row>
    <row r="218" spans="1:32" ht="15.35" thickBot="1">
      <c r="A218" s="17" t="s">
        <v>77</v>
      </c>
      <c r="B218" s="17">
        <v>2</v>
      </c>
      <c r="C218" s="17">
        <v>176.911</v>
      </c>
      <c r="D218" s="17">
        <v>88.286000000000001</v>
      </c>
      <c r="E218" s="17">
        <v>92.718000000000004</v>
      </c>
      <c r="F218" s="17">
        <v>300.01600000000002</v>
      </c>
      <c r="G218" s="17">
        <v>300.91500000000002</v>
      </c>
      <c r="H218" s="17">
        <v>175.55799999999999</v>
      </c>
      <c r="I218" s="17">
        <v>89.275000000000006</v>
      </c>
      <c r="J218" s="17">
        <v>69.584999999999994</v>
      </c>
      <c r="K218" s="17">
        <v>64.971000000000004</v>
      </c>
      <c r="L218" s="17">
        <v>98.444000000000003</v>
      </c>
      <c r="M218" s="17">
        <v>90.15</v>
      </c>
      <c r="N218" s="17">
        <v>66.778999999999996</v>
      </c>
      <c r="O218" s="8">
        <v>0.94070973880343434</v>
      </c>
      <c r="P218" s="8">
        <v>0.68509878204808672</v>
      </c>
      <c r="Q218" s="8">
        <v>0.30404594159889453</v>
      </c>
      <c r="R218" s="8">
        <v>0.36449828024525194</v>
      </c>
      <c r="S218" s="8">
        <v>0.32320909315304364</v>
      </c>
      <c r="T218" s="8">
        <v>0.53203755399417418</v>
      </c>
      <c r="U218" s="12">
        <v>0.21384238992299631</v>
      </c>
      <c r="V218" s="13">
        <v>0.61627065334453857</v>
      </c>
      <c r="W218" s="13">
        <v>0.17100396732041015</v>
      </c>
      <c r="X218" s="13">
        <v>0.75420872759542745</v>
      </c>
      <c r="Y218" s="13">
        <v>0.80249921950477399</v>
      </c>
      <c r="Z218" s="14">
        <v>1.216899526963136</v>
      </c>
    </row>
    <row r="219" spans="1:32" ht="15.35" thickBot="1"/>
    <row r="220" spans="1:32" s="1" customFormat="1" ht="46">
      <c r="A220" s="1" t="s">
        <v>0</v>
      </c>
      <c r="B220" s="1" t="s">
        <v>54</v>
      </c>
      <c r="C220" s="1" t="s">
        <v>56</v>
      </c>
      <c r="D220" s="1" t="s">
        <v>55</v>
      </c>
      <c r="E220" s="1" t="s">
        <v>57</v>
      </c>
      <c r="F220" s="1" t="s">
        <v>56</v>
      </c>
      <c r="G220" s="1" t="s">
        <v>55</v>
      </c>
      <c r="H220" s="1" t="s">
        <v>57</v>
      </c>
      <c r="I220" s="1" t="s">
        <v>56</v>
      </c>
      <c r="J220" s="1" t="s">
        <v>55</v>
      </c>
      <c r="K220" s="1" t="s">
        <v>57</v>
      </c>
      <c r="L220" s="1" t="s">
        <v>56</v>
      </c>
      <c r="M220" s="1" t="s">
        <v>55</v>
      </c>
      <c r="N220" s="1" t="s">
        <v>57</v>
      </c>
      <c r="O220" s="1" t="s">
        <v>14</v>
      </c>
      <c r="P220" s="1" t="s">
        <v>15</v>
      </c>
      <c r="Q220" s="1" t="s">
        <v>16</v>
      </c>
      <c r="R220" s="1" t="s">
        <v>17</v>
      </c>
      <c r="S220" s="1" t="s">
        <v>18</v>
      </c>
      <c r="T220" s="1" t="s">
        <v>19</v>
      </c>
      <c r="U220" s="2" t="s">
        <v>20</v>
      </c>
      <c r="V220" s="3" t="s">
        <v>21</v>
      </c>
      <c r="W220" s="3" t="s">
        <v>22</v>
      </c>
      <c r="X220" s="3" t="s">
        <v>23</v>
      </c>
      <c r="Y220" s="3" t="s">
        <v>24</v>
      </c>
      <c r="Z220" s="4" t="s">
        <v>25</v>
      </c>
      <c r="AA220" s="1" t="s">
        <v>26</v>
      </c>
      <c r="AB220" s="1" t="s">
        <v>27</v>
      </c>
      <c r="AC220" s="1" t="s">
        <v>28</v>
      </c>
      <c r="AD220" s="1" t="s">
        <v>29</v>
      </c>
      <c r="AE220" s="1" t="s">
        <v>30</v>
      </c>
      <c r="AF220" s="1" t="s">
        <v>31</v>
      </c>
    </row>
    <row r="221" spans="1:32" s="6" customFormat="1">
      <c r="A221" s="17" t="s">
        <v>32</v>
      </c>
      <c r="B221" s="6">
        <v>1</v>
      </c>
      <c r="C221" s="17">
        <v>1588.5219999999999</v>
      </c>
      <c r="D221" s="17">
        <v>360.11700000000002</v>
      </c>
      <c r="E221" s="17">
        <v>582.89099999999996</v>
      </c>
      <c r="F221" s="17">
        <v>980.46199999999999</v>
      </c>
      <c r="G221" s="17">
        <v>205.422</v>
      </c>
      <c r="H221" s="17">
        <v>458.62099999999998</v>
      </c>
      <c r="I221" s="17">
        <v>51.399000000000001</v>
      </c>
      <c r="J221" s="17">
        <v>191.267</v>
      </c>
      <c r="K221" s="17">
        <v>38.54</v>
      </c>
      <c r="L221" s="17">
        <v>49.552999999999997</v>
      </c>
      <c r="M221" s="17">
        <v>189.82900000000001</v>
      </c>
      <c r="N221" s="17">
        <v>38.683999999999997</v>
      </c>
      <c r="O221" s="8">
        <v>4.2709619373703536</v>
      </c>
      <c r="P221" s="8">
        <v>4.5271976711355162</v>
      </c>
      <c r="Q221" s="8">
        <v>1.5113949077660871</v>
      </c>
      <c r="R221" s="8">
        <v>2.0446154744866667</v>
      </c>
      <c r="S221" s="8">
        <v>0.35387693215937627</v>
      </c>
      <c r="T221" s="8">
        <v>0.45162937936700126</v>
      </c>
      <c r="U221" s="9">
        <v>0.97087621216629905</v>
      </c>
      <c r="V221" s="8">
        <v>1.029123787833701</v>
      </c>
      <c r="W221" s="8">
        <v>0.85005089710036752</v>
      </c>
      <c r="X221" s="8">
        <v>1.1499491028996325</v>
      </c>
      <c r="Y221" s="8">
        <v>0.87864471598938687</v>
      </c>
      <c r="Z221" s="10">
        <v>1.1213552840106131</v>
      </c>
      <c r="AA221" s="15">
        <v>1.8197906368108953E-2</v>
      </c>
      <c r="AB221" s="15">
        <v>1.9669508708238929E-3</v>
      </c>
      <c r="AC221" s="15">
        <v>0.78760427079387707</v>
      </c>
      <c r="AD221" s="7">
        <v>-50.610975342126451</v>
      </c>
      <c r="AE221" s="7">
        <v>-58.615727756341407</v>
      </c>
      <c r="AF221" s="7">
        <v>-4.2052567182463418</v>
      </c>
    </row>
    <row r="222" spans="1:32">
      <c r="A222" s="17" t="s">
        <v>32</v>
      </c>
      <c r="B222" s="17">
        <v>2</v>
      </c>
      <c r="C222" s="17">
        <v>531.03</v>
      </c>
      <c r="D222" s="17">
        <v>350.67</v>
      </c>
      <c r="E222" s="17">
        <v>245.12</v>
      </c>
      <c r="F222" s="17">
        <v>217.649</v>
      </c>
      <c r="G222" s="17">
        <v>135.56399999999999</v>
      </c>
      <c r="H222" s="17">
        <v>118.438</v>
      </c>
      <c r="I222" s="17">
        <v>81.239000000000004</v>
      </c>
      <c r="J222" s="17">
        <v>53.625999999999998</v>
      </c>
      <c r="K222" s="17">
        <v>58.34</v>
      </c>
      <c r="L222" s="17">
        <v>94.052999999999997</v>
      </c>
      <c r="M222" s="17">
        <v>93.486000000000004</v>
      </c>
      <c r="N222" s="17">
        <v>60.174999999999997</v>
      </c>
      <c r="O222" s="8">
        <v>1.2643910228990216</v>
      </c>
      <c r="P222" s="8">
        <v>0.95897878492815192</v>
      </c>
      <c r="Q222" s="8">
        <v>0.5300211024610032</v>
      </c>
      <c r="R222" s="8">
        <v>0.43655026408190967</v>
      </c>
      <c r="S222" s="8">
        <v>0.41919081428287902</v>
      </c>
      <c r="T222" s="8">
        <v>0.45522411021284132</v>
      </c>
      <c r="U222" s="9">
        <v>1.1373645701653829</v>
      </c>
      <c r="V222" s="8">
        <v>0.86263542983461705</v>
      </c>
      <c r="W222" s="8">
        <v>1.096703504381064</v>
      </c>
      <c r="X222" s="8">
        <v>0.9032964956189361</v>
      </c>
      <c r="Y222" s="8">
        <v>0.95879153600821387</v>
      </c>
      <c r="Z222" s="10">
        <v>1.0412084639917862</v>
      </c>
    </row>
    <row r="223" spans="1:32">
      <c r="A223" s="17" t="s">
        <v>78</v>
      </c>
      <c r="B223" s="17">
        <v>1</v>
      </c>
      <c r="C223" s="17">
        <v>559.03700000000003</v>
      </c>
      <c r="D223" s="17">
        <v>227.66</v>
      </c>
      <c r="E223" s="17">
        <v>253.33699999999999</v>
      </c>
      <c r="F223" s="17">
        <v>657.86800000000005</v>
      </c>
      <c r="G223" s="17">
        <v>277.69799999999998</v>
      </c>
      <c r="H223" s="17">
        <v>286.27600000000001</v>
      </c>
      <c r="I223" s="17">
        <v>51.832999999999998</v>
      </c>
      <c r="J223" s="17">
        <v>202.13399999999999</v>
      </c>
      <c r="K223" s="17">
        <v>40.515999999999998</v>
      </c>
      <c r="L223" s="17">
        <v>57.036000000000001</v>
      </c>
      <c r="M223" s="17">
        <v>290.69</v>
      </c>
      <c r="N223" s="17">
        <v>44.555</v>
      </c>
      <c r="O223" s="8">
        <v>2.2164741280857418</v>
      </c>
      <c r="P223" s="8">
        <v>2.1729846812004414</v>
      </c>
      <c r="Q223" s="8">
        <v>0.92594878327330221</v>
      </c>
      <c r="R223" s="8">
        <v>0.87771788057530131</v>
      </c>
      <c r="S223" s="8">
        <v>0.41775754182747799</v>
      </c>
      <c r="T223" s="8">
        <v>0.40392271890771719</v>
      </c>
      <c r="U223" s="9">
        <v>0.50384949278321856</v>
      </c>
      <c r="V223" s="8">
        <v>0.49396346006263558</v>
      </c>
      <c r="W223" s="8">
        <v>0.52077957246385098</v>
      </c>
      <c r="X223" s="8">
        <v>0.49365315970717827</v>
      </c>
      <c r="Y223" s="8">
        <v>1.0372545462390157</v>
      </c>
      <c r="Z223" s="10">
        <v>1.002903920497686</v>
      </c>
    </row>
    <row r="224" spans="1:32" ht="15.35" thickBot="1">
      <c r="A224" s="17" t="s">
        <v>78</v>
      </c>
      <c r="B224" s="17">
        <v>2</v>
      </c>
      <c r="C224" s="17">
        <v>171.80500000000001</v>
      </c>
      <c r="D224" s="17">
        <v>123.401</v>
      </c>
      <c r="E224" s="17">
        <v>101.854</v>
      </c>
      <c r="F224" s="17">
        <v>231.48599999999999</v>
      </c>
      <c r="G224" s="17">
        <v>138.322</v>
      </c>
      <c r="H224" s="17">
        <v>99.171999999999997</v>
      </c>
      <c r="I224" s="17">
        <v>101.55500000000001</v>
      </c>
      <c r="J224" s="17">
        <v>80.248000000000005</v>
      </c>
      <c r="K224" s="17">
        <v>68.055999999999997</v>
      </c>
      <c r="L224" s="17">
        <v>100.747</v>
      </c>
      <c r="M224" s="17">
        <v>111.38200000000001</v>
      </c>
      <c r="N224" s="17">
        <v>65.86</v>
      </c>
      <c r="O224" s="8">
        <v>0.57255613811881589</v>
      </c>
      <c r="P224" s="8">
        <v>0.94225791992596963</v>
      </c>
      <c r="Q224" s="8">
        <v>0.28278539071806552</v>
      </c>
      <c r="R224" s="8">
        <v>0.23289136941339772</v>
      </c>
      <c r="S224" s="8">
        <v>0.49389984997310843</v>
      </c>
      <c r="T224" s="8">
        <v>0.24716307975601337</v>
      </c>
      <c r="U224" s="12">
        <v>0.1301536147549042</v>
      </c>
      <c r="V224" s="13">
        <v>0.84759441871418362</v>
      </c>
      <c r="W224" s="13">
        <v>0.15904643705731777</v>
      </c>
      <c r="X224" s="13">
        <v>0.48189172051799661</v>
      </c>
      <c r="Y224" s="13">
        <v>1.2263090751882579</v>
      </c>
      <c r="Z224" s="14">
        <v>0.56532218934518674</v>
      </c>
    </row>
    <row r="225" spans="1:32" ht="15.35" thickBot="1"/>
    <row r="226" spans="1:32" s="1" customFormat="1" ht="46">
      <c r="A226" s="1" t="s">
        <v>0</v>
      </c>
      <c r="B226" s="1" t="s">
        <v>54</v>
      </c>
      <c r="C226" s="1" t="s">
        <v>56</v>
      </c>
      <c r="D226" s="1" t="s">
        <v>55</v>
      </c>
      <c r="E226" s="1" t="s">
        <v>57</v>
      </c>
      <c r="F226" s="1" t="s">
        <v>56</v>
      </c>
      <c r="G226" s="1" t="s">
        <v>55</v>
      </c>
      <c r="H226" s="1" t="s">
        <v>57</v>
      </c>
      <c r="I226" s="1" t="s">
        <v>56</v>
      </c>
      <c r="J226" s="1" t="s">
        <v>55</v>
      </c>
      <c r="K226" s="1" t="s">
        <v>57</v>
      </c>
      <c r="L226" s="1" t="s">
        <v>56</v>
      </c>
      <c r="M226" s="1" t="s">
        <v>55</v>
      </c>
      <c r="N226" s="1" t="s">
        <v>57</v>
      </c>
      <c r="O226" s="1" t="s">
        <v>14</v>
      </c>
      <c r="P226" s="1" t="s">
        <v>15</v>
      </c>
      <c r="Q226" s="1" t="s">
        <v>16</v>
      </c>
      <c r="R226" s="1" t="s">
        <v>17</v>
      </c>
      <c r="S226" s="1" t="s">
        <v>18</v>
      </c>
      <c r="T226" s="1" t="s">
        <v>19</v>
      </c>
      <c r="U226" s="2" t="s">
        <v>20</v>
      </c>
      <c r="V226" s="3" t="s">
        <v>21</v>
      </c>
      <c r="W226" s="3" t="s">
        <v>22</v>
      </c>
      <c r="X226" s="3" t="s">
        <v>23</v>
      </c>
      <c r="Y226" s="3" t="s">
        <v>24</v>
      </c>
      <c r="Z226" s="4" t="s">
        <v>25</v>
      </c>
      <c r="AA226" s="1" t="s">
        <v>26</v>
      </c>
      <c r="AB226" s="1" t="s">
        <v>27</v>
      </c>
      <c r="AC226" s="1" t="s">
        <v>28</v>
      </c>
      <c r="AD226" s="1" t="s">
        <v>29</v>
      </c>
      <c r="AE226" s="1" t="s">
        <v>30</v>
      </c>
      <c r="AF226" s="1" t="s">
        <v>31</v>
      </c>
    </row>
    <row r="227" spans="1:32" s="6" customFormat="1">
      <c r="A227" s="17" t="s">
        <v>32</v>
      </c>
      <c r="B227" s="6">
        <v>1</v>
      </c>
      <c r="C227" s="17">
        <v>1588.5219999999999</v>
      </c>
      <c r="D227" s="17">
        <v>360.11700000000002</v>
      </c>
      <c r="E227" s="17">
        <v>582.89099999999996</v>
      </c>
      <c r="F227" s="17">
        <v>980.46199999999999</v>
      </c>
      <c r="G227" s="17">
        <v>205.422</v>
      </c>
      <c r="H227" s="17">
        <v>458.62099999999998</v>
      </c>
      <c r="I227" s="17">
        <v>51.399000000000001</v>
      </c>
      <c r="J227" s="17">
        <v>191.267</v>
      </c>
      <c r="K227" s="17">
        <v>38.54</v>
      </c>
      <c r="L227" s="17">
        <v>49.552999999999997</v>
      </c>
      <c r="M227" s="17">
        <v>189.82900000000001</v>
      </c>
      <c r="N227" s="17">
        <v>38.683999999999997</v>
      </c>
      <c r="O227" s="8">
        <v>4.2709619373703536</v>
      </c>
      <c r="P227" s="8">
        <v>4.5271976711355162</v>
      </c>
      <c r="Q227" s="8">
        <v>1.5113949077660871</v>
      </c>
      <c r="R227" s="8">
        <v>2.0446154744866667</v>
      </c>
      <c r="S227" s="8">
        <v>0.35387693215937627</v>
      </c>
      <c r="T227" s="8">
        <v>0.45162937936700126</v>
      </c>
      <c r="U227" s="9">
        <v>0.97087621216629905</v>
      </c>
      <c r="V227" s="8">
        <v>1.029123787833701</v>
      </c>
      <c r="W227" s="8">
        <v>0.85005089710036752</v>
      </c>
      <c r="X227" s="8">
        <v>1.1499491028996325</v>
      </c>
      <c r="Y227" s="8">
        <v>0.87864471598938687</v>
      </c>
      <c r="Z227" s="10">
        <v>1.1213552840106131</v>
      </c>
      <c r="AA227" s="15">
        <v>1.8297657992048477E-4</v>
      </c>
      <c r="AB227" s="15">
        <v>5.8221261892898796E-5</v>
      </c>
      <c r="AC227" s="15">
        <v>0.62046155730349062</v>
      </c>
      <c r="AD227" s="7">
        <v>-72.834530907280225</v>
      </c>
      <c r="AE227" s="7">
        <v>-74.314570199111458</v>
      </c>
      <c r="AF227" s="7">
        <v>15.628762262439366</v>
      </c>
    </row>
    <row r="228" spans="1:32">
      <c r="A228" s="17" t="s">
        <v>32</v>
      </c>
      <c r="B228" s="17">
        <v>2</v>
      </c>
      <c r="C228" s="17">
        <v>531.03</v>
      </c>
      <c r="D228" s="17">
        <v>350.67</v>
      </c>
      <c r="E228" s="17">
        <v>245.12</v>
      </c>
      <c r="F228" s="17">
        <v>217.649</v>
      </c>
      <c r="G228" s="17">
        <v>135.56399999999999</v>
      </c>
      <c r="H228" s="17">
        <v>118.438</v>
      </c>
      <c r="I228" s="17">
        <v>81.239000000000004</v>
      </c>
      <c r="J228" s="17">
        <v>53.625999999999998</v>
      </c>
      <c r="K228" s="17">
        <v>58.34</v>
      </c>
      <c r="L228" s="17">
        <v>94.052999999999997</v>
      </c>
      <c r="M228" s="17">
        <v>93.486000000000004</v>
      </c>
      <c r="N228" s="17">
        <v>60.174999999999997</v>
      </c>
      <c r="O228" s="8">
        <v>1.2643910228990216</v>
      </c>
      <c r="P228" s="8">
        <v>0.95897878492815192</v>
      </c>
      <c r="Q228" s="8">
        <v>0.5300211024610032</v>
      </c>
      <c r="R228" s="8">
        <v>0.43655026408190967</v>
      </c>
      <c r="S228" s="8">
        <v>0.41919081428287902</v>
      </c>
      <c r="T228" s="8">
        <v>0.45522411021284132</v>
      </c>
      <c r="U228" s="9">
        <v>1.1373645701653829</v>
      </c>
      <c r="V228" s="8">
        <v>0.86263542983461705</v>
      </c>
      <c r="W228" s="8">
        <v>1.096703504381064</v>
      </c>
      <c r="X228" s="8">
        <v>0.9032964956189361</v>
      </c>
      <c r="Y228" s="8">
        <v>0.95879153600821387</v>
      </c>
      <c r="Z228" s="10">
        <v>1.0412084639917862</v>
      </c>
    </row>
    <row r="229" spans="1:32">
      <c r="A229" s="17" t="s">
        <v>79</v>
      </c>
      <c r="B229" s="17">
        <v>1</v>
      </c>
      <c r="C229" s="17">
        <v>411.92399999999998</v>
      </c>
      <c r="D229" s="17">
        <v>252.74299999999999</v>
      </c>
      <c r="E229" s="17">
        <v>142.38300000000001</v>
      </c>
      <c r="F229" s="17">
        <v>443.20499999999998</v>
      </c>
      <c r="G229" s="17">
        <v>198.61099999999999</v>
      </c>
      <c r="H229" s="17">
        <v>143.791</v>
      </c>
      <c r="I229" s="17">
        <v>60.798000000000002</v>
      </c>
      <c r="J229" s="17">
        <v>239.78299999999999</v>
      </c>
      <c r="K229" s="17">
        <v>44.854999999999997</v>
      </c>
      <c r="L229" s="17">
        <v>54.158000000000001</v>
      </c>
      <c r="M229" s="17">
        <v>133.542</v>
      </c>
      <c r="N229" s="17">
        <v>43.777999999999999</v>
      </c>
      <c r="O229" s="8">
        <v>1.4023969012000332</v>
      </c>
      <c r="P229" s="8">
        <v>1.9421230445443605</v>
      </c>
      <c r="Q229" s="8">
        <v>0.38800876779970178</v>
      </c>
      <c r="R229" s="8">
        <v>0.50085090956694245</v>
      </c>
      <c r="S229" s="8">
        <v>0.27667543151848245</v>
      </c>
      <c r="T229" s="8">
        <v>0.25788835108768637</v>
      </c>
      <c r="U229" s="9">
        <v>0.31879323940525617</v>
      </c>
      <c r="V229" s="8">
        <v>0.44148393095000416</v>
      </c>
      <c r="W229" s="8">
        <v>0.21822701628553509</v>
      </c>
      <c r="X229" s="8">
        <v>0.28169260251127298</v>
      </c>
      <c r="Y229" s="8">
        <v>0.68696030697562649</v>
      </c>
      <c r="Z229" s="10">
        <v>0.64031366954532276</v>
      </c>
    </row>
    <row r="230" spans="1:32" ht="15.35" thickBot="1">
      <c r="A230" s="17" t="s">
        <v>79</v>
      </c>
      <c r="B230" s="17">
        <v>2</v>
      </c>
      <c r="C230" s="17">
        <v>265.78500000000003</v>
      </c>
      <c r="D230" s="17">
        <v>155.476</v>
      </c>
      <c r="E230" s="17">
        <v>159.017</v>
      </c>
      <c r="F230" s="17">
        <v>151.31899999999999</v>
      </c>
      <c r="G230" s="17">
        <v>114.72499999999999</v>
      </c>
      <c r="H230" s="17">
        <v>95.4</v>
      </c>
      <c r="I230" s="17">
        <v>157.81200000000001</v>
      </c>
      <c r="J230" s="17">
        <v>96.804000000000002</v>
      </c>
      <c r="K230" s="17">
        <v>90.501000000000005</v>
      </c>
      <c r="L230" s="17">
        <v>110.64700000000001</v>
      </c>
      <c r="M230" s="17">
        <v>103.068</v>
      </c>
      <c r="N230" s="17">
        <v>72.832999999999998</v>
      </c>
      <c r="O230" s="8">
        <v>0.84614667215518813</v>
      </c>
      <c r="P230" s="8">
        <v>0.14896055785574189</v>
      </c>
      <c r="Q230" s="8">
        <v>0.49750443798399752</v>
      </c>
      <c r="R230" s="8">
        <v>0.11970363913706694</v>
      </c>
      <c r="S230" s="8">
        <v>0.58796477532296243</v>
      </c>
      <c r="T230" s="8">
        <v>0.80359284941045761</v>
      </c>
      <c r="U230" s="12">
        <v>0.19234628827082242</v>
      </c>
      <c r="V230" s="13">
        <v>0.13399530508270791</v>
      </c>
      <c r="W230" s="13">
        <v>0.27981045301044677</v>
      </c>
      <c r="X230" s="13">
        <v>0.24768712022828676</v>
      </c>
      <c r="Y230" s="13">
        <v>1.4598638568301487</v>
      </c>
      <c r="Z230" s="14">
        <v>1.8380126571464772</v>
      </c>
    </row>
    <row r="231" spans="1:32" ht="15.35" thickBot="1"/>
    <row r="232" spans="1:32" s="1" customFormat="1" ht="46">
      <c r="A232" s="1" t="s">
        <v>0</v>
      </c>
      <c r="B232" s="1" t="s">
        <v>54</v>
      </c>
      <c r="C232" s="1" t="s">
        <v>56</v>
      </c>
      <c r="D232" s="1" t="s">
        <v>55</v>
      </c>
      <c r="E232" s="1" t="s">
        <v>57</v>
      </c>
      <c r="F232" s="1" t="s">
        <v>56</v>
      </c>
      <c r="G232" s="1" t="s">
        <v>55</v>
      </c>
      <c r="H232" s="1" t="s">
        <v>57</v>
      </c>
      <c r="I232" s="1" t="s">
        <v>56</v>
      </c>
      <c r="J232" s="1" t="s">
        <v>55</v>
      </c>
      <c r="K232" s="1" t="s">
        <v>57</v>
      </c>
      <c r="L232" s="1" t="s">
        <v>56</v>
      </c>
      <c r="M232" s="1" t="s">
        <v>55</v>
      </c>
      <c r="N232" s="1" t="s">
        <v>57</v>
      </c>
      <c r="O232" s="1" t="s">
        <v>14</v>
      </c>
      <c r="P232" s="1" t="s">
        <v>15</v>
      </c>
      <c r="Q232" s="1" t="s">
        <v>16</v>
      </c>
      <c r="R232" s="1" t="s">
        <v>17</v>
      </c>
      <c r="S232" s="1" t="s">
        <v>18</v>
      </c>
      <c r="T232" s="1" t="s">
        <v>19</v>
      </c>
      <c r="U232" s="2" t="s">
        <v>20</v>
      </c>
      <c r="V232" s="3" t="s">
        <v>21</v>
      </c>
      <c r="W232" s="3" t="s">
        <v>22</v>
      </c>
      <c r="X232" s="3" t="s">
        <v>23</v>
      </c>
      <c r="Y232" s="3" t="s">
        <v>24</v>
      </c>
      <c r="Z232" s="4" t="s">
        <v>25</v>
      </c>
      <c r="AA232" s="1" t="s">
        <v>26</v>
      </c>
      <c r="AB232" s="1" t="s">
        <v>27</v>
      </c>
      <c r="AC232" s="1" t="s">
        <v>28</v>
      </c>
      <c r="AD232" s="1" t="s">
        <v>29</v>
      </c>
      <c r="AE232" s="1" t="s">
        <v>30</v>
      </c>
      <c r="AF232" s="1" t="s">
        <v>31</v>
      </c>
    </row>
    <row r="233" spans="1:32" s="6" customFormat="1">
      <c r="A233" s="17" t="s">
        <v>32</v>
      </c>
      <c r="B233" s="6">
        <v>1</v>
      </c>
      <c r="C233" s="17">
        <v>1588.5219999999999</v>
      </c>
      <c r="D233" s="17">
        <v>360.11700000000002</v>
      </c>
      <c r="E233" s="17">
        <v>582.89099999999996</v>
      </c>
      <c r="F233" s="17">
        <v>980.46199999999999</v>
      </c>
      <c r="G233" s="17">
        <v>205.422</v>
      </c>
      <c r="H233" s="17">
        <v>458.62099999999998</v>
      </c>
      <c r="I233" s="17">
        <v>51.399000000000001</v>
      </c>
      <c r="J233" s="17">
        <v>191.267</v>
      </c>
      <c r="K233" s="17">
        <v>38.54</v>
      </c>
      <c r="L233" s="17">
        <v>49.552999999999997</v>
      </c>
      <c r="M233" s="17">
        <v>189.82900000000001</v>
      </c>
      <c r="N233" s="17">
        <v>38.683999999999997</v>
      </c>
      <c r="O233" s="8">
        <v>4.2709619373703536</v>
      </c>
      <c r="P233" s="8">
        <v>4.5271976711355162</v>
      </c>
      <c r="Q233" s="8">
        <v>1.5113949077660871</v>
      </c>
      <c r="R233" s="8">
        <v>2.0446154744866667</v>
      </c>
      <c r="S233" s="8">
        <v>0.35387693215937627</v>
      </c>
      <c r="T233" s="8">
        <v>0.45162937936700126</v>
      </c>
      <c r="U233" s="9">
        <v>0.97087621216629905</v>
      </c>
      <c r="V233" s="8">
        <v>1.029123787833701</v>
      </c>
      <c r="W233" s="8">
        <v>0.85005089710036752</v>
      </c>
      <c r="X233" s="8">
        <v>1.1499491028996325</v>
      </c>
      <c r="Y233" s="8">
        <v>0.87864471598938687</v>
      </c>
      <c r="Z233" s="10">
        <v>1.1213552840106131</v>
      </c>
      <c r="AA233" s="25">
        <v>0.80521371683557352</v>
      </c>
      <c r="AB233" s="25">
        <v>0.95347766748910179</v>
      </c>
      <c r="AC233" s="25">
        <v>0.31342587946614092</v>
      </c>
      <c r="AD233" s="26">
        <v>-10.560737214504034</v>
      </c>
      <c r="AE233" s="26">
        <v>2.9909549926323997</v>
      </c>
      <c r="AF233" s="26">
        <v>10.092994241381259</v>
      </c>
    </row>
    <row r="234" spans="1:32">
      <c r="A234" s="17" t="s">
        <v>32</v>
      </c>
      <c r="B234" s="17">
        <v>2</v>
      </c>
      <c r="C234" s="17">
        <v>531.03</v>
      </c>
      <c r="D234" s="17">
        <v>350.67</v>
      </c>
      <c r="E234" s="17">
        <v>245.12</v>
      </c>
      <c r="F234" s="17">
        <v>217.649</v>
      </c>
      <c r="G234" s="17">
        <v>135.56399999999999</v>
      </c>
      <c r="H234" s="17">
        <v>118.438</v>
      </c>
      <c r="I234" s="17">
        <v>81.239000000000004</v>
      </c>
      <c r="J234" s="17">
        <v>53.625999999999998</v>
      </c>
      <c r="K234" s="17">
        <v>58.34</v>
      </c>
      <c r="L234" s="17">
        <v>94.052999999999997</v>
      </c>
      <c r="M234" s="17">
        <v>93.486000000000004</v>
      </c>
      <c r="N234" s="17">
        <v>60.174999999999997</v>
      </c>
      <c r="O234" s="8">
        <v>1.2643910228990216</v>
      </c>
      <c r="P234" s="8">
        <v>0.95897878492815192</v>
      </c>
      <c r="Q234" s="8">
        <v>0.5300211024610032</v>
      </c>
      <c r="R234" s="8">
        <v>0.43655026408190967</v>
      </c>
      <c r="S234" s="8">
        <v>0.41919081428287902</v>
      </c>
      <c r="T234" s="8">
        <v>0.45522411021284132</v>
      </c>
      <c r="U234" s="9">
        <v>1.1373645701653829</v>
      </c>
      <c r="V234" s="8">
        <v>0.86263542983461705</v>
      </c>
      <c r="W234" s="8">
        <v>1.096703504381064</v>
      </c>
      <c r="X234" s="8">
        <v>0.9032964956189361</v>
      </c>
      <c r="Y234" s="8">
        <v>0.95879153600821387</v>
      </c>
      <c r="Z234" s="10">
        <v>1.0412084639917862</v>
      </c>
    </row>
    <row r="235" spans="1:32">
      <c r="A235" s="17" t="s">
        <v>80</v>
      </c>
      <c r="B235" s="17">
        <v>1</v>
      </c>
      <c r="C235" s="20">
        <v>207.69900000000001</v>
      </c>
      <c r="D235" s="20">
        <v>110.185</v>
      </c>
      <c r="E235" s="20">
        <v>106.375</v>
      </c>
      <c r="F235" s="20">
        <v>158.01300000000001</v>
      </c>
      <c r="G235" s="20">
        <v>97.066999999999993</v>
      </c>
      <c r="H235" s="20">
        <v>78.825999999999993</v>
      </c>
      <c r="I235" s="17">
        <v>52.250999999999998</v>
      </c>
      <c r="J235" s="17">
        <v>78.231999999999999</v>
      </c>
      <c r="K235" s="17">
        <v>39.075000000000003</v>
      </c>
      <c r="L235" s="17">
        <v>57.173999999999999</v>
      </c>
      <c r="M235" s="17">
        <v>124.36799999999999</v>
      </c>
      <c r="N235" s="17">
        <v>43.691000000000003</v>
      </c>
      <c r="O235" s="22">
        <v>1.3884512410945229</v>
      </c>
      <c r="P235" s="22">
        <v>1.0642185294693356</v>
      </c>
      <c r="Q235" s="22">
        <v>0.58984435267958424</v>
      </c>
      <c r="R235" s="22">
        <v>0.38574386763781709</v>
      </c>
      <c r="S235" s="22">
        <v>0.42482179800178438</v>
      </c>
      <c r="T235" s="22">
        <v>0.36246678380065916</v>
      </c>
      <c r="U235" s="21"/>
      <c r="V235" s="22"/>
      <c r="W235" s="22"/>
      <c r="X235" s="22"/>
      <c r="Y235" s="22"/>
      <c r="Z235" s="29"/>
    </row>
    <row r="236" spans="1:32" ht="15.35" thickBot="1">
      <c r="A236" s="17" t="s">
        <v>80</v>
      </c>
      <c r="B236" s="17">
        <v>2</v>
      </c>
      <c r="C236" s="17">
        <v>356.13200000000001</v>
      </c>
      <c r="D236" s="17">
        <v>232.785</v>
      </c>
      <c r="E236" s="17">
        <v>173.40799999999999</v>
      </c>
      <c r="F236" s="17">
        <v>288.024</v>
      </c>
      <c r="G236" s="17">
        <v>113.23099999999999</v>
      </c>
      <c r="H236" s="17">
        <v>162.58000000000001</v>
      </c>
      <c r="I236" s="17">
        <v>104.515</v>
      </c>
      <c r="J236" s="17">
        <v>63.595999999999997</v>
      </c>
      <c r="K236" s="17">
        <v>64.692999999999998</v>
      </c>
      <c r="L236" s="17">
        <v>85.406000000000006</v>
      </c>
      <c r="M236" s="17">
        <v>51.834000000000003</v>
      </c>
      <c r="N236" s="17">
        <v>63.883000000000003</v>
      </c>
      <c r="O236" s="8">
        <v>1.1219429946087593</v>
      </c>
      <c r="P236" s="8">
        <v>1.7050410223348731</v>
      </c>
      <c r="Q236" s="8">
        <v>0.46875872586292067</v>
      </c>
      <c r="R236" s="8">
        <v>0.86806616562602135</v>
      </c>
      <c r="S236" s="8">
        <v>0.417809753361297</v>
      </c>
      <c r="T236" s="8">
        <v>0.50911746653303191</v>
      </c>
      <c r="U236" s="12">
        <v>0.25504038220086145</v>
      </c>
      <c r="V236" s="13">
        <v>1.5337448735090577</v>
      </c>
      <c r="W236" s="13">
        <v>0.26364305807563992</v>
      </c>
      <c r="X236" s="13">
        <v>1.7961760417770078</v>
      </c>
      <c r="Y236" s="13">
        <v>1.0373841827994545</v>
      </c>
      <c r="Z236" s="14">
        <v>1.1644757020281706</v>
      </c>
    </row>
    <row r="237" spans="1:32" ht="15.35" thickBot="1"/>
    <row r="238" spans="1:32" s="1" customFormat="1" ht="46">
      <c r="A238" s="1" t="s">
        <v>0</v>
      </c>
      <c r="B238" s="1" t="s">
        <v>54</v>
      </c>
      <c r="C238" s="1" t="s">
        <v>56</v>
      </c>
      <c r="D238" s="1" t="s">
        <v>55</v>
      </c>
      <c r="E238" s="1" t="s">
        <v>57</v>
      </c>
      <c r="F238" s="1" t="s">
        <v>56</v>
      </c>
      <c r="G238" s="1" t="s">
        <v>55</v>
      </c>
      <c r="H238" s="1" t="s">
        <v>57</v>
      </c>
      <c r="I238" s="1" t="s">
        <v>56</v>
      </c>
      <c r="J238" s="1" t="s">
        <v>55</v>
      </c>
      <c r="K238" s="1" t="s">
        <v>57</v>
      </c>
      <c r="L238" s="1" t="s">
        <v>56</v>
      </c>
      <c r="M238" s="1" t="s">
        <v>55</v>
      </c>
      <c r="N238" s="1" t="s">
        <v>57</v>
      </c>
      <c r="O238" s="1" t="s">
        <v>14</v>
      </c>
      <c r="P238" s="1" t="s">
        <v>15</v>
      </c>
      <c r="Q238" s="1" t="s">
        <v>16</v>
      </c>
      <c r="R238" s="1" t="s">
        <v>17</v>
      </c>
      <c r="S238" s="1" t="s">
        <v>18</v>
      </c>
      <c r="T238" s="1" t="s">
        <v>19</v>
      </c>
      <c r="U238" s="2" t="s">
        <v>20</v>
      </c>
      <c r="V238" s="3" t="s">
        <v>21</v>
      </c>
      <c r="W238" s="3" t="s">
        <v>22</v>
      </c>
      <c r="X238" s="3" t="s">
        <v>23</v>
      </c>
      <c r="Y238" s="3" t="s">
        <v>24</v>
      </c>
      <c r="Z238" s="4" t="s">
        <v>25</v>
      </c>
      <c r="AA238" s="1" t="s">
        <v>26</v>
      </c>
      <c r="AB238" s="1" t="s">
        <v>27</v>
      </c>
      <c r="AC238" s="1" t="s">
        <v>28</v>
      </c>
      <c r="AD238" s="1" t="s">
        <v>29</v>
      </c>
      <c r="AE238" s="1" t="s">
        <v>30</v>
      </c>
      <c r="AF238" s="1" t="s">
        <v>31</v>
      </c>
    </row>
    <row r="239" spans="1:32" s="6" customFormat="1">
      <c r="A239" s="17" t="s">
        <v>32</v>
      </c>
      <c r="B239" s="6">
        <v>1</v>
      </c>
      <c r="C239" s="17">
        <v>1588.5219999999999</v>
      </c>
      <c r="D239" s="17">
        <v>360.11700000000002</v>
      </c>
      <c r="E239" s="17">
        <v>582.89099999999996</v>
      </c>
      <c r="F239" s="17">
        <v>980.46199999999999</v>
      </c>
      <c r="G239" s="17">
        <v>205.422</v>
      </c>
      <c r="H239" s="17">
        <v>458.62099999999998</v>
      </c>
      <c r="I239" s="17">
        <v>51.399000000000001</v>
      </c>
      <c r="J239" s="17">
        <v>191.267</v>
      </c>
      <c r="K239" s="17">
        <v>38.54</v>
      </c>
      <c r="L239" s="17">
        <v>49.552999999999997</v>
      </c>
      <c r="M239" s="17">
        <v>189.82900000000001</v>
      </c>
      <c r="N239" s="17">
        <v>38.683999999999997</v>
      </c>
      <c r="O239" s="8">
        <v>4.2709619373703536</v>
      </c>
      <c r="P239" s="8">
        <v>4.5271976711355162</v>
      </c>
      <c r="Q239" s="8">
        <v>1.5113949077660871</v>
      </c>
      <c r="R239" s="8">
        <v>2.0446154744866667</v>
      </c>
      <c r="S239" s="8">
        <v>0.35387693215937627</v>
      </c>
      <c r="T239" s="8">
        <v>0.45162937936700126</v>
      </c>
      <c r="U239" s="9">
        <v>0.97087621216629905</v>
      </c>
      <c r="V239" s="8">
        <v>1.029123787833701</v>
      </c>
      <c r="W239" s="8">
        <v>0.85005089710036752</v>
      </c>
      <c r="X239" s="8">
        <v>1.1499491028996325</v>
      </c>
      <c r="Y239" s="8">
        <v>0.87864471598938687</v>
      </c>
      <c r="Z239" s="10">
        <v>1.1213552840106131</v>
      </c>
      <c r="AA239" s="25">
        <v>3.4431767376825705E-2</v>
      </c>
      <c r="AB239" s="25">
        <v>3.1537196511114876E-2</v>
      </c>
      <c r="AC239" s="25">
        <v>0.52673795516783684</v>
      </c>
      <c r="AD239" s="26">
        <v>-47.741617990839998</v>
      </c>
      <c r="AE239" s="26">
        <v>-52.109814715190829</v>
      </c>
      <c r="AF239" s="26">
        <v>-7.5445715833264426</v>
      </c>
    </row>
    <row r="240" spans="1:32">
      <c r="A240" s="17" t="s">
        <v>32</v>
      </c>
      <c r="B240" s="17">
        <v>2</v>
      </c>
      <c r="C240" s="17">
        <v>531.03</v>
      </c>
      <c r="D240" s="17">
        <v>350.67</v>
      </c>
      <c r="E240" s="17">
        <v>245.12</v>
      </c>
      <c r="F240" s="17">
        <v>217.649</v>
      </c>
      <c r="G240" s="17">
        <v>135.56399999999999</v>
      </c>
      <c r="H240" s="17">
        <v>118.438</v>
      </c>
      <c r="I240" s="17">
        <v>81.239000000000004</v>
      </c>
      <c r="J240" s="17">
        <v>53.625999999999998</v>
      </c>
      <c r="K240" s="17">
        <v>58.34</v>
      </c>
      <c r="L240" s="17">
        <v>94.052999999999997</v>
      </c>
      <c r="M240" s="17">
        <v>93.486000000000004</v>
      </c>
      <c r="N240" s="17">
        <v>60.174999999999997</v>
      </c>
      <c r="O240" s="8">
        <v>1.2643910228990216</v>
      </c>
      <c r="P240" s="8">
        <v>0.95897878492815192</v>
      </c>
      <c r="Q240" s="8">
        <v>0.5300211024610032</v>
      </c>
      <c r="R240" s="8">
        <v>0.43655026408190967</v>
      </c>
      <c r="S240" s="8">
        <v>0.41919081428287902</v>
      </c>
      <c r="T240" s="8">
        <v>0.45522411021284132</v>
      </c>
      <c r="U240" s="9">
        <v>1.1373645701653829</v>
      </c>
      <c r="V240" s="8">
        <v>0.86263542983461705</v>
      </c>
      <c r="W240" s="8">
        <v>1.096703504381064</v>
      </c>
      <c r="X240" s="8">
        <v>0.9032964956189361</v>
      </c>
      <c r="Y240" s="8">
        <v>0.95879153600821387</v>
      </c>
      <c r="Z240" s="10">
        <v>1.0412084639917862</v>
      </c>
    </row>
    <row r="241" spans="1:32">
      <c r="A241" s="17" t="s">
        <v>81</v>
      </c>
      <c r="B241" s="17">
        <v>1</v>
      </c>
      <c r="C241" s="17">
        <v>363.846</v>
      </c>
      <c r="D241" s="17">
        <v>151.01400000000001</v>
      </c>
      <c r="E241" s="17">
        <v>129.477</v>
      </c>
      <c r="F241" s="20">
        <v>430.41899999999998</v>
      </c>
      <c r="G241" s="20">
        <v>137.81</v>
      </c>
      <c r="H241" s="20">
        <v>169.358</v>
      </c>
      <c r="I241" s="17">
        <v>54.732999999999997</v>
      </c>
      <c r="J241" s="17">
        <v>207.465</v>
      </c>
      <c r="K241" s="17">
        <v>40.856000000000002</v>
      </c>
      <c r="L241" s="17">
        <v>54.491999999999997</v>
      </c>
      <c r="M241" s="17">
        <v>333.36</v>
      </c>
      <c r="N241" s="17">
        <v>40.36</v>
      </c>
      <c r="O241" s="8">
        <v>2.0477141192207342</v>
      </c>
      <c r="P241" s="22">
        <v>2.7269900587765763</v>
      </c>
      <c r="Q241" s="8">
        <v>0.58848186260876467</v>
      </c>
      <c r="R241" s="22">
        <v>0.93425731079021845</v>
      </c>
      <c r="S241" s="8">
        <v>0.28738477558220571</v>
      </c>
      <c r="T241" s="22">
        <v>0.34259652241246497</v>
      </c>
      <c r="U241" s="9">
        <v>0.46548692234249733</v>
      </c>
      <c r="V241" s="22"/>
      <c r="W241" s="8">
        <v>0.33097870891814324</v>
      </c>
      <c r="X241" s="22"/>
      <c r="Y241" s="8">
        <v>0.71355064875315966</v>
      </c>
      <c r="Z241" s="29"/>
    </row>
    <row r="242" spans="1:32" ht="15.35" thickBot="1">
      <c r="A242" s="17" t="s">
        <v>81</v>
      </c>
      <c r="B242" s="17">
        <v>2</v>
      </c>
      <c r="C242" s="17">
        <v>386.05799999999999</v>
      </c>
      <c r="D242" s="17">
        <v>281.78100000000001</v>
      </c>
      <c r="E242" s="17">
        <v>191.596</v>
      </c>
      <c r="F242" s="17">
        <v>197.60300000000001</v>
      </c>
      <c r="G242" s="17">
        <v>117.245</v>
      </c>
      <c r="H242" s="17">
        <v>108.16</v>
      </c>
      <c r="I242" s="17">
        <v>81.888999999999996</v>
      </c>
      <c r="J242" s="17">
        <v>60.482999999999997</v>
      </c>
      <c r="K242" s="17">
        <v>59.046999999999997</v>
      </c>
      <c r="L242" s="17">
        <v>89.179000000000002</v>
      </c>
      <c r="M242" s="17">
        <v>66.837999999999994</v>
      </c>
      <c r="N242" s="17">
        <v>61.652999999999999</v>
      </c>
      <c r="O242" s="8">
        <v>1.0665161952012379</v>
      </c>
      <c r="P242" s="8">
        <v>0.95585312806516276</v>
      </c>
      <c r="Q242" s="8">
        <v>0.4657730648979172</v>
      </c>
      <c r="R242" s="8">
        <v>0.40777858330845668</v>
      </c>
      <c r="S242" s="8">
        <v>0.43672385566543775</v>
      </c>
      <c r="T242" s="8">
        <v>0.42661217642702259</v>
      </c>
      <c r="U242" s="12">
        <v>0.24244074730586909</v>
      </c>
      <c r="V242" s="13">
        <v>0.85982379062643355</v>
      </c>
      <c r="W242" s="13">
        <v>0.26196383858859668</v>
      </c>
      <c r="X242" s="13">
        <v>0.84376301103753526</v>
      </c>
      <c r="Y242" s="13">
        <v>1.0843462041604042</v>
      </c>
      <c r="Z242" s="14">
        <v>0.97576599958664267</v>
      </c>
    </row>
    <row r="243" spans="1:32" ht="15.35" thickBot="1"/>
    <row r="244" spans="1:32" s="1" customFormat="1" ht="46">
      <c r="A244" s="1" t="s">
        <v>0</v>
      </c>
      <c r="B244" s="1" t="s">
        <v>54</v>
      </c>
      <c r="C244" s="1" t="s">
        <v>56</v>
      </c>
      <c r="D244" s="1" t="s">
        <v>55</v>
      </c>
      <c r="E244" s="1" t="s">
        <v>57</v>
      </c>
      <c r="F244" s="1" t="s">
        <v>56</v>
      </c>
      <c r="G244" s="1" t="s">
        <v>55</v>
      </c>
      <c r="H244" s="1" t="s">
        <v>57</v>
      </c>
      <c r="I244" s="1" t="s">
        <v>56</v>
      </c>
      <c r="J244" s="1" t="s">
        <v>55</v>
      </c>
      <c r="K244" s="1" t="s">
        <v>57</v>
      </c>
      <c r="L244" s="1" t="s">
        <v>56</v>
      </c>
      <c r="M244" s="1" t="s">
        <v>55</v>
      </c>
      <c r="N244" s="1" t="s">
        <v>57</v>
      </c>
      <c r="O244" s="1" t="s">
        <v>14</v>
      </c>
      <c r="P244" s="1" t="s">
        <v>15</v>
      </c>
      <c r="Q244" s="1" t="s">
        <v>16</v>
      </c>
      <c r="R244" s="1" t="s">
        <v>17</v>
      </c>
      <c r="S244" s="1" t="s">
        <v>18</v>
      </c>
      <c r="T244" s="1" t="s">
        <v>19</v>
      </c>
      <c r="U244" s="2" t="s">
        <v>20</v>
      </c>
      <c r="V244" s="3" t="s">
        <v>21</v>
      </c>
      <c r="W244" s="3" t="s">
        <v>22</v>
      </c>
      <c r="X244" s="3" t="s">
        <v>23</v>
      </c>
      <c r="Y244" s="3" t="s">
        <v>24</v>
      </c>
      <c r="Z244" s="4" t="s">
        <v>25</v>
      </c>
      <c r="AA244" s="1" t="s">
        <v>26</v>
      </c>
      <c r="AB244" s="1" t="s">
        <v>27</v>
      </c>
      <c r="AC244" s="1" t="s">
        <v>28</v>
      </c>
      <c r="AD244" s="1" t="s">
        <v>29</v>
      </c>
      <c r="AE244" s="1" t="s">
        <v>30</v>
      </c>
      <c r="AF244" s="1" t="s">
        <v>31</v>
      </c>
    </row>
    <row r="245" spans="1:32" s="6" customFormat="1">
      <c r="A245" s="17" t="s">
        <v>32</v>
      </c>
      <c r="B245" s="6">
        <v>1</v>
      </c>
      <c r="C245" s="17">
        <v>1588.5219999999999</v>
      </c>
      <c r="D245" s="17">
        <v>360.11700000000002</v>
      </c>
      <c r="E245" s="17">
        <v>582.89099999999996</v>
      </c>
      <c r="F245" s="17">
        <v>980.46199999999999</v>
      </c>
      <c r="G245" s="17">
        <v>205.422</v>
      </c>
      <c r="H245" s="17">
        <v>458.62099999999998</v>
      </c>
      <c r="I245" s="17">
        <v>51.399000000000001</v>
      </c>
      <c r="J245" s="17">
        <v>191.267</v>
      </c>
      <c r="K245" s="17">
        <v>38.54</v>
      </c>
      <c r="L245" s="17">
        <v>49.552999999999997</v>
      </c>
      <c r="M245" s="17">
        <v>189.82900000000001</v>
      </c>
      <c r="N245" s="17">
        <v>38.683999999999997</v>
      </c>
      <c r="O245" s="8">
        <v>4.2709619373703536</v>
      </c>
      <c r="P245" s="8">
        <v>4.5271976711355162</v>
      </c>
      <c r="Q245" s="8">
        <v>1.5113949077660871</v>
      </c>
      <c r="R245" s="8">
        <v>2.0446154744866667</v>
      </c>
      <c r="S245" s="8">
        <v>0.35387693215937627</v>
      </c>
      <c r="T245" s="8">
        <v>0.45162937936700126</v>
      </c>
      <c r="U245" s="9">
        <v>0.97087621216629905</v>
      </c>
      <c r="V245" s="8">
        <v>1.029123787833701</v>
      </c>
      <c r="W245" s="8">
        <v>0.85005089710036752</v>
      </c>
      <c r="X245" s="8">
        <v>1.1499491028996325</v>
      </c>
      <c r="Y245" s="8">
        <v>0.87864471598938687</v>
      </c>
      <c r="Z245" s="10">
        <v>1.1213552840106131</v>
      </c>
      <c r="AA245" s="15">
        <v>2.7195454169064636E-4</v>
      </c>
      <c r="AB245" s="15">
        <v>9.2990421519794752E-4</v>
      </c>
      <c r="AC245" s="15">
        <v>0.50910593602696796</v>
      </c>
      <c r="AD245" s="7">
        <v>-58.251420226232732</v>
      </c>
      <c r="AE245" s="7">
        <v>-55.192319259735001</v>
      </c>
      <c r="AF245" s="7">
        <v>10.731380150961733</v>
      </c>
    </row>
    <row r="246" spans="1:32">
      <c r="A246" s="17" t="s">
        <v>32</v>
      </c>
      <c r="B246" s="17">
        <v>2</v>
      </c>
      <c r="C246" s="17">
        <v>531.03</v>
      </c>
      <c r="D246" s="17">
        <v>350.67</v>
      </c>
      <c r="E246" s="17">
        <v>245.12</v>
      </c>
      <c r="F246" s="17">
        <v>217.649</v>
      </c>
      <c r="G246" s="17">
        <v>135.56399999999999</v>
      </c>
      <c r="H246" s="17">
        <v>118.438</v>
      </c>
      <c r="I246" s="17">
        <v>81.239000000000004</v>
      </c>
      <c r="J246" s="17">
        <v>53.625999999999998</v>
      </c>
      <c r="K246" s="17">
        <v>58.34</v>
      </c>
      <c r="L246" s="17">
        <v>94.052999999999997</v>
      </c>
      <c r="M246" s="17">
        <v>93.486000000000004</v>
      </c>
      <c r="N246" s="17">
        <v>60.174999999999997</v>
      </c>
      <c r="O246" s="8">
        <v>1.2643910228990216</v>
      </c>
      <c r="P246" s="8">
        <v>0.95897878492815192</v>
      </c>
      <c r="Q246" s="8">
        <v>0.5300211024610032</v>
      </c>
      <c r="R246" s="8">
        <v>0.43655026408190967</v>
      </c>
      <c r="S246" s="8">
        <v>0.41919081428287902</v>
      </c>
      <c r="T246" s="8">
        <v>0.45522411021284132</v>
      </c>
      <c r="U246" s="9">
        <v>1.1373645701653829</v>
      </c>
      <c r="V246" s="8">
        <v>0.86263542983461705</v>
      </c>
      <c r="W246" s="8">
        <v>1.096703504381064</v>
      </c>
      <c r="X246" s="8">
        <v>0.9032964956189361</v>
      </c>
      <c r="Y246" s="8">
        <v>0.95879153600821387</v>
      </c>
      <c r="Z246" s="10">
        <v>1.0412084639917862</v>
      </c>
    </row>
    <row r="247" spans="1:32">
      <c r="A247" s="17" t="s">
        <v>82</v>
      </c>
      <c r="B247" s="17">
        <v>1</v>
      </c>
      <c r="C247" s="17">
        <v>568.16099999999994</v>
      </c>
      <c r="D247" s="17">
        <v>238.613</v>
      </c>
      <c r="E247" s="17">
        <v>287.55599999999998</v>
      </c>
      <c r="F247" s="17">
        <v>501.37299999999999</v>
      </c>
      <c r="G247" s="17">
        <v>210.21700000000001</v>
      </c>
      <c r="H247" s="17">
        <v>225.75200000000001</v>
      </c>
      <c r="I247" s="17">
        <v>53.465000000000003</v>
      </c>
      <c r="J247" s="17">
        <v>131.67500000000001</v>
      </c>
      <c r="K247" s="17">
        <v>41.911000000000001</v>
      </c>
      <c r="L247" s="17">
        <v>54.906999999999996</v>
      </c>
      <c r="M247" s="17">
        <v>237.89699999999999</v>
      </c>
      <c r="N247" s="17">
        <v>41.679000000000002</v>
      </c>
      <c r="O247" s="8">
        <v>2.1540108879231221</v>
      </c>
      <c r="P247" s="8">
        <v>2.1272637322385917</v>
      </c>
      <c r="Q247" s="8">
        <v>1.0299564566892834</v>
      </c>
      <c r="R247" s="8">
        <v>0.87508146344015936</v>
      </c>
      <c r="S247" s="8">
        <v>0.47815749793277884</v>
      </c>
      <c r="T247" s="8">
        <v>0.41136482053369172</v>
      </c>
      <c r="U247" s="9">
        <v>0.48965033229010102</v>
      </c>
      <c r="V247" s="8">
        <v>0.48357016169199735</v>
      </c>
      <c r="W247" s="8">
        <v>0.57927640584491202</v>
      </c>
      <c r="X247" s="8">
        <v>0.49217036474780484</v>
      </c>
      <c r="Y247" s="8">
        <v>1.1872222255507947</v>
      </c>
      <c r="Z247" s="10">
        <v>1.0213819920397258</v>
      </c>
    </row>
    <row r="248" spans="1:32" ht="15.35" thickBot="1">
      <c r="A248" s="17" t="s">
        <v>82</v>
      </c>
      <c r="B248" s="17">
        <v>2</v>
      </c>
      <c r="C248" s="17">
        <v>350.74799999999999</v>
      </c>
      <c r="D248" s="17">
        <v>217.066</v>
      </c>
      <c r="E248" s="17">
        <v>219.12700000000001</v>
      </c>
      <c r="F248" s="17">
        <v>185.34899999999999</v>
      </c>
      <c r="G248" s="17">
        <v>196.251</v>
      </c>
      <c r="H248" s="17">
        <v>99.225999999999999</v>
      </c>
      <c r="I248" s="17">
        <v>87.001999999999995</v>
      </c>
      <c r="J248" s="17">
        <v>50.807000000000002</v>
      </c>
      <c r="K248" s="17">
        <v>62.780999999999999</v>
      </c>
      <c r="L248" s="17">
        <v>97.751999999999995</v>
      </c>
      <c r="M248" s="17">
        <v>77.585999999999999</v>
      </c>
      <c r="N248" s="17">
        <v>73.210999999999999</v>
      </c>
      <c r="O248" s="8">
        <v>1.1902877465839883</v>
      </c>
      <c r="P248" s="8">
        <v>0.47374026119612123</v>
      </c>
      <c r="Q248" s="8">
        <v>0.69624446021025876</v>
      </c>
      <c r="R248" s="8">
        <v>0.15913294709326323</v>
      </c>
      <c r="S248" s="8">
        <v>0.58493793808128636</v>
      </c>
      <c r="T248" s="8">
        <v>0.33590758507937879</v>
      </c>
      <c r="U248" s="12">
        <v>0.27057652953539146</v>
      </c>
      <c r="V248" s="13">
        <v>0.42614616743320094</v>
      </c>
      <c r="W248" s="13">
        <v>0.39158741700252503</v>
      </c>
      <c r="X248" s="13">
        <v>0.3292730420153579</v>
      </c>
      <c r="Y248" s="13">
        <v>1.452348491156749</v>
      </c>
      <c r="Z248" s="14">
        <v>0.76830249729119948</v>
      </c>
    </row>
    <row r="249" spans="1:32" ht="17" customHeight="1" thickBot="1"/>
    <row r="250" spans="1:32" s="1" customFormat="1" ht="46">
      <c r="A250" s="1" t="s">
        <v>0</v>
      </c>
      <c r="B250" s="1" t="s">
        <v>54</v>
      </c>
      <c r="C250" s="1" t="s">
        <v>56</v>
      </c>
      <c r="D250" s="1" t="s">
        <v>55</v>
      </c>
      <c r="E250" s="1" t="s">
        <v>57</v>
      </c>
      <c r="F250" s="1" t="s">
        <v>56</v>
      </c>
      <c r="G250" s="1" t="s">
        <v>55</v>
      </c>
      <c r="H250" s="1" t="s">
        <v>57</v>
      </c>
      <c r="I250" s="1" t="s">
        <v>56</v>
      </c>
      <c r="J250" s="1" t="s">
        <v>55</v>
      </c>
      <c r="K250" s="1" t="s">
        <v>57</v>
      </c>
      <c r="L250" s="1" t="s">
        <v>56</v>
      </c>
      <c r="M250" s="1" t="s">
        <v>55</v>
      </c>
      <c r="N250" s="1" t="s">
        <v>57</v>
      </c>
      <c r="O250" s="1" t="s">
        <v>14</v>
      </c>
      <c r="P250" s="1" t="s">
        <v>15</v>
      </c>
      <c r="Q250" s="1" t="s">
        <v>16</v>
      </c>
      <c r="R250" s="1" t="s">
        <v>17</v>
      </c>
      <c r="S250" s="1" t="s">
        <v>18</v>
      </c>
      <c r="T250" s="1" t="s">
        <v>19</v>
      </c>
      <c r="U250" s="2" t="s">
        <v>20</v>
      </c>
      <c r="V250" s="3" t="s">
        <v>21</v>
      </c>
      <c r="W250" s="3" t="s">
        <v>22</v>
      </c>
      <c r="X250" s="3" t="s">
        <v>23</v>
      </c>
      <c r="Y250" s="3" t="s">
        <v>24</v>
      </c>
      <c r="Z250" s="4" t="s">
        <v>25</v>
      </c>
      <c r="AA250" s="1" t="s">
        <v>26</v>
      </c>
      <c r="AB250" s="1" t="s">
        <v>27</v>
      </c>
      <c r="AC250" s="1" t="s">
        <v>28</v>
      </c>
      <c r="AD250" s="1" t="s">
        <v>29</v>
      </c>
      <c r="AE250" s="1" t="s">
        <v>30</v>
      </c>
      <c r="AF250" s="1" t="s">
        <v>31</v>
      </c>
    </row>
    <row r="251" spans="1:32" s="6" customFormat="1">
      <c r="A251" s="17" t="s">
        <v>32</v>
      </c>
      <c r="B251" s="6">
        <v>1</v>
      </c>
      <c r="C251" s="17">
        <v>862.49599999999998</v>
      </c>
      <c r="D251" s="17">
        <v>206.315</v>
      </c>
      <c r="E251" s="17">
        <v>313.31799999999998</v>
      </c>
      <c r="F251" s="17">
        <v>1013.4880000000001</v>
      </c>
      <c r="G251" s="17">
        <v>280.72500000000002</v>
      </c>
      <c r="H251" s="17">
        <v>340.15300000000002</v>
      </c>
      <c r="I251" s="17">
        <v>242.92400000000001</v>
      </c>
      <c r="J251" s="17">
        <v>205.69300000000001</v>
      </c>
      <c r="K251" s="17">
        <v>119.58499999999999</v>
      </c>
      <c r="L251" s="17">
        <v>276.85300000000001</v>
      </c>
      <c r="M251" s="17">
        <v>306.45</v>
      </c>
      <c r="N251" s="17">
        <v>121.371</v>
      </c>
      <c r="O251" s="8">
        <v>2.92081283474299</v>
      </c>
      <c r="P251" s="8">
        <v>2.6844759105886542</v>
      </c>
      <c r="Q251" s="8">
        <v>0.93468725007876297</v>
      </c>
      <c r="R251" s="8">
        <v>0.78252738445097514</v>
      </c>
      <c r="S251" s="8">
        <v>0.32000929294773128</v>
      </c>
      <c r="T251" s="8">
        <v>0.2915009895839899</v>
      </c>
      <c r="U251" s="9">
        <v>1.0421632024489673</v>
      </c>
      <c r="V251" s="8">
        <v>0.95783679755103268</v>
      </c>
      <c r="W251" s="8">
        <v>1.0886085306799502</v>
      </c>
      <c r="X251" s="8">
        <v>0.91139146932004977</v>
      </c>
      <c r="Y251" s="8">
        <v>1.0466194995866853</v>
      </c>
      <c r="Z251" s="10">
        <v>0.95338050041331479</v>
      </c>
      <c r="AA251" s="25">
        <v>3.9880583222801433E-4</v>
      </c>
      <c r="AB251" s="25">
        <v>3.8702437647154379E-3</v>
      </c>
      <c r="AC251" s="25">
        <v>2.0881725649529143E-2</v>
      </c>
      <c r="AD251" s="26">
        <v>-48.862452301116058</v>
      </c>
      <c r="AE251" s="26">
        <v>-61.441998477873781</v>
      </c>
      <c r="AF251" s="26">
        <v>-24.292545086072703</v>
      </c>
    </row>
    <row r="252" spans="1:32">
      <c r="A252" s="17" t="s">
        <v>32</v>
      </c>
      <c r="B252" s="17">
        <v>2</v>
      </c>
      <c r="C252" s="17">
        <v>308.202</v>
      </c>
      <c r="D252" s="17">
        <v>140.405</v>
      </c>
      <c r="E252" s="17">
        <v>163.22</v>
      </c>
      <c r="F252" s="17">
        <v>506.59</v>
      </c>
      <c r="G252" s="17">
        <v>224.01599999999999</v>
      </c>
      <c r="H252" s="17">
        <v>296.03399999999999</v>
      </c>
      <c r="I252" s="17">
        <v>56.548999999999999</v>
      </c>
      <c r="J252" s="17">
        <v>145.24600000000001</v>
      </c>
      <c r="K252" s="17">
        <v>43.253</v>
      </c>
      <c r="L252" s="17">
        <v>61.984000000000002</v>
      </c>
      <c r="M252" s="17">
        <v>301.529</v>
      </c>
      <c r="N252" s="17">
        <v>44.713000000000001</v>
      </c>
      <c r="O252" s="8">
        <v>1.7729817314198211</v>
      </c>
      <c r="P252" s="8">
        <v>1.9968372794800371</v>
      </c>
      <c r="Q252" s="8">
        <v>0.84923613831416256</v>
      </c>
      <c r="R252" s="8">
        <v>1.1251473109063639</v>
      </c>
      <c r="S252" s="8">
        <v>0.47898752889804791</v>
      </c>
      <c r="T252" s="8">
        <v>0.56346469613154682</v>
      </c>
      <c r="U252" s="9">
        <v>0.94061901979565288</v>
      </c>
      <c r="V252" s="8">
        <v>1.0593809802043472</v>
      </c>
      <c r="W252" s="8">
        <v>0.86025451504816386</v>
      </c>
      <c r="X252" s="8">
        <v>1.139745484951836</v>
      </c>
      <c r="Y252" s="8">
        <v>0.91896303235277699</v>
      </c>
      <c r="Z252" s="10">
        <v>1.0810369676472231</v>
      </c>
    </row>
    <row r="253" spans="1:32">
      <c r="A253" s="17" t="s">
        <v>83</v>
      </c>
      <c r="B253" s="17">
        <v>1</v>
      </c>
      <c r="C253" s="20">
        <v>177.833</v>
      </c>
      <c r="D253" s="20">
        <v>92.284999999999997</v>
      </c>
      <c r="E253" s="20">
        <v>81.471999999999994</v>
      </c>
      <c r="F253" s="17">
        <v>267.64</v>
      </c>
      <c r="G253" s="17">
        <v>128.98599999999999</v>
      </c>
      <c r="H253" s="17">
        <v>102.95399999999999</v>
      </c>
      <c r="I253" s="17">
        <v>86.730999999999995</v>
      </c>
      <c r="J253" s="17">
        <v>83.644000000000005</v>
      </c>
      <c r="K253" s="17">
        <v>59.325000000000003</v>
      </c>
      <c r="L253" s="17">
        <v>82.882999999999996</v>
      </c>
      <c r="M253" s="17">
        <v>83.180999999999997</v>
      </c>
      <c r="N253" s="17">
        <v>56.054000000000002</v>
      </c>
      <c r="O253" s="22">
        <v>1.008029473912337</v>
      </c>
      <c r="P253" s="8">
        <v>1.4174639108120262</v>
      </c>
      <c r="Q253" s="22">
        <v>0.25770710299615313</v>
      </c>
      <c r="R253" s="8">
        <v>0.35092568185694567</v>
      </c>
      <c r="S253" s="22">
        <v>0.25565433319717057</v>
      </c>
      <c r="T253" s="8">
        <v>0.24757292173732309</v>
      </c>
      <c r="U253" s="21"/>
      <c r="V253" s="8">
        <v>0.50575946225519919</v>
      </c>
      <c r="W253" s="22"/>
      <c r="X253" s="8">
        <v>0.40871499089343272</v>
      </c>
      <c r="Y253" s="22"/>
      <c r="Z253" s="10">
        <v>0.80970975896707231</v>
      </c>
    </row>
    <row r="254" spans="1:32" ht="15.35" thickBot="1">
      <c r="A254" s="17" t="s">
        <v>83</v>
      </c>
      <c r="B254" s="17">
        <v>2</v>
      </c>
      <c r="C254" s="17">
        <v>179.53899999999999</v>
      </c>
      <c r="D254" s="17">
        <v>129.24299999999999</v>
      </c>
      <c r="E254" s="17">
        <v>87.546000000000006</v>
      </c>
      <c r="F254" s="20">
        <v>107.42100000000001</v>
      </c>
      <c r="G254" s="20">
        <v>74.703999999999994</v>
      </c>
      <c r="H254" s="20">
        <v>60.677</v>
      </c>
      <c r="I254" s="17">
        <v>52.222999999999999</v>
      </c>
      <c r="J254" s="17">
        <v>67.225999999999999</v>
      </c>
      <c r="K254" s="17">
        <v>40.360999999999997</v>
      </c>
      <c r="L254" s="17">
        <v>54.965000000000003</v>
      </c>
      <c r="M254" s="17">
        <v>68.114999999999995</v>
      </c>
      <c r="N254" s="17">
        <v>42.244</v>
      </c>
      <c r="O254" s="8">
        <v>0.97448217698444017</v>
      </c>
      <c r="P254" s="22">
        <v>0.72053705290212056</v>
      </c>
      <c r="Q254" s="8">
        <v>0.35780274366890286</v>
      </c>
      <c r="R254" s="22">
        <v>0.25935023559648757</v>
      </c>
      <c r="S254" s="8">
        <v>0.36717217833181159</v>
      </c>
      <c r="T254" s="22">
        <v>0.35994017872071643</v>
      </c>
      <c r="U254" s="12">
        <v>0.5169914917224796</v>
      </c>
      <c r="V254" s="23"/>
      <c r="W254" s="13">
        <v>0.36244503954909163</v>
      </c>
      <c r="X254" s="23"/>
      <c r="Y254" s="13">
        <v>0.70443933931147351</v>
      </c>
      <c r="Z254" s="24"/>
    </row>
    <row r="255" spans="1:32" ht="15.35" thickBot="1"/>
    <row r="256" spans="1:32" s="1" customFormat="1" ht="46">
      <c r="A256" s="1" t="s">
        <v>0</v>
      </c>
      <c r="B256" s="1" t="s">
        <v>54</v>
      </c>
      <c r="C256" s="1" t="s">
        <v>56</v>
      </c>
      <c r="D256" s="1" t="s">
        <v>55</v>
      </c>
      <c r="E256" s="1" t="s">
        <v>57</v>
      </c>
      <c r="F256" s="1" t="s">
        <v>56</v>
      </c>
      <c r="G256" s="1" t="s">
        <v>55</v>
      </c>
      <c r="H256" s="1" t="s">
        <v>57</v>
      </c>
      <c r="I256" s="1" t="s">
        <v>56</v>
      </c>
      <c r="J256" s="1" t="s">
        <v>55</v>
      </c>
      <c r="K256" s="1" t="s">
        <v>57</v>
      </c>
      <c r="L256" s="1" t="s">
        <v>56</v>
      </c>
      <c r="M256" s="1" t="s">
        <v>55</v>
      </c>
      <c r="N256" s="1" t="s">
        <v>57</v>
      </c>
      <c r="O256" s="1" t="s">
        <v>14</v>
      </c>
      <c r="P256" s="1" t="s">
        <v>15</v>
      </c>
      <c r="Q256" s="1" t="s">
        <v>16</v>
      </c>
      <c r="R256" s="1" t="s">
        <v>17</v>
      </c>
      <c r="S256" s="1" t="s">
        <v>18</v>
      </c>
      <c r="T256" s="1" t="s">
        <v>19</v>
      </c>
      <c r="U256" s="2" t="s">
        <v>20</v>
      </c>
      <c r="V256" s="3" t="s">
        <v>21</v>
      </c>
      <c r="W256" s="3" t="s">
        <v>22</v>
      </c>
      <c r="X256" s="3" t="s">
        <v>23</v>
      </c>
      <c r="Y256" s="3" t="s">
        <v>24</v>
      </c>
      <c r="Z256" s="4" t="s">
        <v>25</v>
      </c>
      <c r="AA256" s="1" t="s">
        <v>26</v>
      </c>
      <c r="AB256" s="1" t="s">
        <v>27</v>
      </c>
      <c r="AC256" s="1" t="s">
        <v>28</v>
      </c>
      <c r="AD256" s="1" t="s">
        <v>29</v>
      </c>
      <c r="AE256" s="1" t="s">
        <v>30</v>
      </c>
      <c r="AF256" s="1" t="s">
        <v>31</v>
      </c>
    </row>
    <row r="257" spans="1:32" s="6" customFormat="1">
      <c r="A257" s="17" t="s">
        <v>32</v>
      </c>
      <c r="B257" s="6">
        <v>1</v>
      </c>
      <c r="C257" s="17">
        <v>862.49599999999998</v>
      </c>
      <c r="D257" s="17">
        <v>206.315</v>
      </c>
      <c r="E257" s="17">
        <v>313.31799999999998</v>
      </c>
      <c r="F257" s="17">
        <v>1013.4880000000001</v>
      </c>
      <c r="G257" s="17">
        <v>280.72500000000002</v>
      </c>
      <c r="H257" s="17">
        <v>340.15300000000002</v>
      </c>
      <c r="I257" s="17">
        <v>242.92400000000001</v>
      </c>
      <c r="J257" s="17">
        <v>205.69300000000001</v>
      </c>
      <c r="K257" s="17">
        <v>119.58499999999999</v>
      </c>
      <c r="L257" s="17">
        <v>276.85300000000001</v>
      </c>
      <c r="M257" s="17">
        <v>306.45</v>
      </c>
      <c r="N257" s="17">
        <v>121.371</v>
      </c>
      <c r="O257" s="8">
        <v>2.92081283474299</v>
      </c>
      <c r="P257" s="8">
        <v>2.6844759105886542</v>
      </c>
      <c r="Q257" s="8">
        <v>0.93468725007876297</v>
      </c>
      <c r="R257" s="8">
        <v>0.78252738445097514</v>
      </c>
      <c r="S257" s="8">
        <v>0.32000929294773128</v>
      </c>
      <c r="T257" s="8">
        <v>0.2915009895839899</v>
      </c>
      <c r="U257" s="9">
        <v>1.0421632024489673</v>
      </c>
      <c r="V257" s="8">
        <v>0.95783679755103268</v>
      </c>
      <c r="W257" s="8">
        <v>1.0886085306799502</v>
      </c>
      <c r="X257" s="8">
        <v>0.91139146932004977</v>
      </c>
      <c r="Y257" s="8">
        <v>1.0466194995866853</v>
      </c>
      <c r="Z257" s="10">
        <v>0.95338050041331479</v>
      </c>
      <c r="AA257" s="15">
        <v>5.2961928016712363E-3</v>
      </c>
      <c r="AB257" s="15">
        <v>0.31866480317088064</v>
      </c>
      <c r="AC257" s="15">
        <v>0.42390856266498778</v>
      </c>
      <c r="AD257" s="7">
        <v>-25.696361247855659</v>
      </c>
      <c r="AE257" s="7">
        <v>-16.395383603288629</v>
      </c>
      <c r="AF257" s="7">
        <v>11.341125498423699</v>
      </c>
    </row>
    <row r="258" spans="1:32">
      <c r="A258" s="17" t="s">
        <v>32</v>
      </c>
      <c r="B258" s="17">
        <v>2</v>
      </c>
      <c r="C258" s="17">
        <v>308.202</v>
      </c>
      <c r="D258" s="17">
        <v>140.405</v>
      </c>
      <c r="E258" s="17">
        <v>163.22</v>
      </c>
      <c r="F258" s="17">
        <v>506.59</v>
      </c>
      <c r="G258" s="17">
        <v>224.01599999999999</v>
      </c>
      <c r="H258" s="17">
        <v>296.03399999999999</v>
      </c>
      <c r="I258" s="17">
        <v>56.548999999999999</v>
      </c>
      <c r="J258" s="17">
        <v>145.24600000000001</v>
      </c>
      <c r="K258" s="17">
        <v>43.253</v>
      </c>
      <c r="L258" s="17">
        <v>61.984000000000002</v>
      </c>
      <c r="M258" s="17">
        <v>301.529</v>
      </c>
      <c r="N258" s="17">
        <v>44.713000000000001</v>
      </c>
      <c r="O258" s="8">
        <v>1.7729817314198211</v>
      </c>
      <c r="P258" s="8">
        <v>1.9968372794800371</v>
      </c>
      <c r="Q258" s="8">
        <v>0.84923613831416256</v>
      </c>
      <c r="R258" s="8">
        <v>1.1251473109063639</v>
      </c>
      <c r="S258" s="8">
        <v>0.47898752889804791</v>
      </c>
      <c r="T258" s="8">
        <v>0.56346469613154682</v>
      </c>
      <c r="U258" s="9">
        <v>0.94061901979565288</v>
      </c>
      <c r="V258" s="8">
        <v>1.0593809802043472</v>
      </c>
      <c r="W258" s="8">
        <v>0.86025451504816386</v>
      </c>
      <c r="X258" s="8">
        <v>1.139745484951836</v>
      </c>
      <c r="Y258" s="8">
        <v>0.91896303235277699</v>
      </c>
      <c r="Z258" s="10">
        <v>1.0810369676472231</v>
      </c>
    </row>
    <row r="259" spans="1:32">
      <c r="A259" s="17" t="s">
        <v>84</v>
      </c>
      <c r="B259" s="17">
        <v>1</v>
      </c>
      <c r="C259" s="17">
        <v>652.59299999999996</v>
      </c>
      <c r="D259" s="17">
        <v>279.33499999999998</v>
      </c>
      <c r="E259" s="17">
        <v>211.39</v>
      </c>
      <c r="F259" s="17">
        <v>778.81299999999999</v>
      </c>
      <c r="G259" s="17">
        <v>271.39800000000002</v>
      </c>
      <c r="H259" s="17">
        <v>308.36200000000002</v>
      </c>
      <c r="I259" s="17">
        <v>98.454999999999998</v>
      </c>
      <c r="J259" s="17">
        <v>149.44800000000001</v>
      </c>
      <c r="K259" s="17">
        <v>63.509</v>
      </c>
      <c r="L259" s="17">
        <v>131.577</v>
      </c>
      <c r="M259" s="17">
        <v>325.02300000000002</v>
      </c>
      <c r="N259" s="17">
        <v>78.8</v>
      </c>
      <c r="O259" s="8">
        <v>1.9244885173716149</v>
      </c>
      <c r="P259" s="8">
        <v>2.4458433739379064</v>
      </c>
      <c r="Q259" s="8">
        <v>0.50203340075536551</v>
      </c>
      <c r="R259" s="8">
        <v>0.87402081076500204</v>
      </c>
      <c r="S259" s="8">
        <v>0.26086588525922799</v>
      </c>
      <c r="T259" s="8">
        <v>0.35734946075381485</v>
      </c>
      <c r="U259" s="9">
        <v>0.68666882467898627</v>
      </c>
      <c r="V259" s="8">
        <v>0.8726913046093917</v>
      </c>
      <c r="W259" s="8">
        <v>0.58470664139529438</v>
      </c>
      <c r="X259" s="8">
        <v>1.0179517378785372</v>
      </c>
      <c r="Y259" s="8">
        <v>0.85318560525005072</v>
      </c>
      <c r="Z259" s="10">
        <v>1.1687439147363083</v>
      </c>
    </row>
    <row r="260" spans="1:32" ht="15.35" thickBot="1">
      <c r="A260" s="17" t="s">
        <v>84</v>
      </c>
      <c r="B260" s="17">
        <v>2</v>
      </c>
      <c r="C260" s="17">
        <v>412.74299999999999</v>
      </c>
      <c r="D260" s="17">
        <v>298.95800000000003</v>
      </c>
      <c r="E260" s="17">
        <v>228.38900000000001</v>
      </c>
      <c r="F260" s="17">
        <v>383.84199999999998</v>
      </c>
      <c r="G260" s="17">
        <v>224.12799999999999</v>
      </c>
      <c r="H260" s="17">
        <v>290.26100000000002</v>
      </c>
      <c r="I260" s="17">
        <v>53.603000000000002</v>
      </c>
      <c r="J260" s="17">
        <v>120.05800000000001</v>
      </c>
      <c r="K260" s="17">
        <v>42.762</v>
      </c>
      <c r="L260" s="17">
        <v>56.619</v>
      </c>
      <c r="M260" s="17">
        <v>170.97499999999999</v>
      </c>
      <c r="N260" s="17">
        <v>44.290999999999997</v>
      </c>
      <c r="O260" s="8">
        <v>1.1962616822429906</v>
      </c>
      <c r="P260" s="8">
        <v>1.4667109865790977</v>
      </c>
      <c r="Q260" s="8">
        <v>0.61835609015313187</v>
      </c>
      <c r="R260" s="8">
        <v>1.1008642382924045</v>
      </c>
      <c r="S260" s="8">
        <v>0.51690704411238375</v>
      </c>
      <c r="T260" s="8">
        <v>0.75056657266883875</v>
      </c>
      <c r="U260" s="12">
        <v>0.63465205028898308</v>
      </c>
      <c r="V260" s="13">
        <v>0.77813337050841225</v>
      </c>
      <c r="W260" s="13">
        <v>0.62637892390888383</v>
      </c>
      <c r="X260" s="13">
        <v>1.1151473526857394</v>
      </c>
      <c r="Y260" s="13">
        <v>0.99171363771171195</v>
      </c>
      <c r="Z260" s="14">
        <v>1.4400018622388773</v>
      </c>
    </row>
    <row r="261" spans="1:32" ht="15.35" thickBot="1"/>
    <row r="262" spans="1:32" s="1" customFormat="1" ht="46">
      <c r="A262" s="1" t="s">
        <v>0</v>
      </c>
      <c r="B262" s="1" t="s">
        <v>54</v>
      </c>
      <c r="C262" s="1" t="s">
        <v>56</v>
      </c>
      <c r="D262" s="1" t="s">
        <v>55</v>
      </c>
      <c r="E262" s="1" t="s">
        <v>57</v>
      </c>
      <c r="F262" s="1" t="s">
        <v>56</v>
      </c>
      <c r="G262" s="1" t="s">
        <v>55</v>
      </c>
      <c r="H262" s="1" t="s">
        <v>57</v>
      </c>
      <c r="I262" s="1" t="s">
        <v>56</v>
      </c>
      <c r="J262" s="1" t="s">
        <v>55</v>
      </c>
      <c r="K262" s="1" t="s">
        <v>57</v>
      </c>
      <c r="L262" s="1" t="s">
        <v>56</v>
      </c>
      <c r="M262" s="1" t="s">
        <v>55</v>
      </c>
      <c r="N262" s="1" t="s">
        <v>57</v>
      </c>
      <c r="O262" s="1" t="s">
        <v>14</v>
      </c>
      <c r="P262" s="1" t="s">
        <v>15</v>
      </c>
      <c r="Q262" s="1" t="s">
        <v>16</v>
      </c>
      <c r="R262" s="1" t="s">
        <v>17</v>
      </c>
      <c r="S262" s="1" t="s">
        <v>18</v>
      </c>
      <c r="T262" s="1" t="s">
        <v>19</v>
      </c>
      <c r="U262" s="2" t="s">
        <v>20</v>
      </c>
      <c r="V262" s="3" t="s">
        <v>21</v>
      </c>
      <c r="W262" s="3" t="s">
        <v>22</v>
      </c>
      <c r="X262" s="3" t="s">
        <v>23</v>
      </c>
      <c r="Y262" s="3" t="s">
        <v>24</v>
      </c>
      <c r="Z262" s="4" t="s">
        <v>25</v>
      </c>
      <c r="AA262" s="1" t="s">
        <v>26</v>
      </c>
      <c r="AB262" s="1" t="s">
        <v>27</v>
      </c>
      <c r="AC262" s="1" t="s">
        <v>28</v>
      </c>
      <c r="AD262" s="1" t="s">
        <v>29</v>
      </c>
      <c r="AE262" s="1" t="s">
        <v>30</v>
      </c>
      <c r="AF262" s="1" t="s">
        <v>31</v>
      </c>
    </row>
    <row r="263" spans="1:32" s="6" customFormat="1">
      <c r="A263" s="17" t="s">
        <v>32</v>
      </c>
      <c r="B263" s="6">
        <v>1</v>
      </c>
      <c r="C263" s="17">
        <v>862.49599999999998</v>
      </c>
      <c r="D263" s="17">
        <v>206.315</v>
      </c>
      <c r="E263" s="17">
        <v>313.31799999999998</v>
      </c>
      <c r="F263" s="17">
        <v>1013.4880000000001</v>
      </c>
      <c r="G263" s="17">
        <v>280.72500000000002</v>
      </c>
      <c r="H263" s="17">
        <v>340.15300000000002</v>
      </c>
      <c r="I263" s="17">
        <v>242.92400000000001</v>
      </c>
      <c r="J263" s="17">
        <v>205.69300000000001</v>
      </c>
      <c r="K263" s="17">
        <v>119.58499999999999</v>
      </c>
      <c r="L263" s="17">
        <v>276.85300000000001</v>
      </c>
      <c r="M263" s="17">
        <v>306.45</v>
      </c>
      <c r="N263" s="17">
        <v>121.371</v>
      </c>
      <c r="O263" s="8">
        <v>2.92081283474299</v>
      </c>
      <c r="P263" s="8">
        <v>2.6844759105886542</v>
      </c>
      <c r="Q263" s="8">
        <v>0.93468725007876297</v>
      </c>
      <c r="R263" s="8">
        <v>0.78252738445097514</v>
      </c>
      <c r="S263" s="8">
        <v>0.32000929294773128</v>
      </c>
      <c r="T263" s="8">
        <v>0.2915009895839899</v>
      </c>
      <c r="U263" s="9">
        <v>1.0421632024489673</v>
      </c>
      <c r="V263" s="8">
        <v>0.95783679755103268</v>
      </c>
      <c r="W263" s="8">
        <v>1.0886085306799502</v>
      </c>
      <c r="X263" s="8">
        <v>0.91139146932004977</v>
      </c>
      <c r="Y263" s="8">
        <v>1.0466194995866853</v>
      </c>
      <c r="Z263" s="10">
        <v>0.95338050041331479</v>
      </c>
      <c r="AA263" s="25" t="e">
        <v>#DIV/0!</v>
      </c>
      <c r="AB263" s="25" t="e">
        <v>#DIV/0!</v>
      </c>
      <c r="AC263" s="25" t="e">
        <v>#DIV/0!</v>
      </c>
      <c r="AD263" s="26">
        <v>-26.468732678261219</v>
      </c>
      <c r="AE263" s="26">
        <v>-42.873541189000328</v>
      </c>
      <c r="AF263" s="26">
        <v>-22.157266930808717</v>
      </c>
    </row>
    <row r="264" spans="1:32">
      <c r="A264" s="17" t="s">
        <v>32</v>
      </c>
      <c r="B264" s="17">
        <v>2</v>
      </c>
      <c r="C264" s="17">
        <v>308.202</v>
      </c>
      <c r="D264" s="17">
        <v>140.405</v>
      </c>
      <c r="E264" s="17">
        <v>163.22</v>
      </c>
      <c r="F264" s="17">
        <v>506.59</v>
      </c>
      <c r="G264" s="17">
        <v>224.01599999999999</v>
      </c>
      <c r="H264" s="17">
        <v>296.03399999999999</v>
      </c>
      <c r="I264" s="17">
        <v>56.548999999999999</v>
      </c>
      <c r="J264" s="17">
        <v>145.24600000000001</v>
      </c>
      <c r="K264" s="17">
        <v>43.253</v>
      </c>
      <c r="L264" s="17">
        <v>61.984000000000002</v>
      </c>
      <c r="M264" s="17">
        <v>301.529</v>
      </c>
      <c r="N264" s="17">
        <v>44.713000000000001</v>
      </c>
      <c r="O264" s="8">
        <v>1.7729817314198211</v>
      </c>
      <c r="P264" s="8">
        <v>1.9968372794800371</v>
      </c>
      <c r="Q264" s="8">
        <v>0.84923613831416256</v>
      </c>
      <c r="R264" s="8">
        <v>1.1251473109063639</v>
      </c>
      <c r="S264" s="8">
        <v>0.47898752889804791</v>
      </c>
      <c r="T264" s="8">
        <v>0.56346469613154682</v>
      </c>
      <c r="U264" s="9">
        <v>0.94061901979565288</v>
      </c>
      <c r="V264" s="8">
        <v>1.0593809802043472</v>
      </c>
      <c r="W264" s="8">
        <v>0.86025451504816386</v>
      </c>
      <c r="X264" s="8">
        <v>1.139745484951836</v>
      </c>
      <c r="Y264" s="8">
        <v>0.91896303235277699</v>
      </c>
      <c r="Z264" s="10">
        <v>1.0810369676472231</v>
      </c>
    </row>
    <row r="265" spans="1:32">
      <c r="A265" s="17" t="s">
        <v>85</v>
      </c>
      <c r="B265" s="17">
        <v>1</v>
      </c>
      <c r="C265" s="20">
        <v>267.08999999999997</v>
      </c>
      <c r="D265" s="20">
        <v>81.518000000000001</v>
      </c>
      <c r="E265" s="20">
        <v>116.827</v>
      </c>
      <c r="F265" s="17">
        <v>427.38799999999998</v>
      </c>
      <c r="G265" s="17">
        <v>161.6</v>
      </c>
      <c r="H265" s="17">
        <v>143.34800000000001</v>
      </c>
      <c r="I265" s="17">
        <v>96.552999999999997</v>
      </c>
      <c r="J265" s="17">
        <v>89.846999999999994</v>
      </c>
      <c r="K265" s="17">
        <v>65.340999999999994</v>
      </c>
      <c r="L265" s="17">
        <v>92.165999999999997</v>
      </c>
      <c r="M265" s="17">
        <v>86.335999999999999</v>
      </c>
      <c r="N265" s="17">
        <v>62.828000000000003</v>
      </c>
      <c r="O265" s="22">
        <v>2.1189246546774942</v>
      </c>
      <c r="P265" s="8">
        <v>2.0608199257425746</v>
      </c>
      <c r="Q265" s="22">
        <v>0.6470043425991806</v>
      </c>
      <c r="R265" s="8">
        <v>0.49049195544554469</v>
      </c>
      <c r="S265" s="22">
        <v>0.30534561064780114</v>
      </c>
      <c r="T265" s="8">
        <v>0.23800815846091256</v>
      </c>
      <c r="U265" s="21"/>
      <c r="V265" s="8">
        <v>0.7353126732173878</v>
      </c>
      <c r="W265" s="22"/>
      <c r="X265" s="8">
        <v>0.5712645881099967</v>
      </c>
      <c r="Y265" s="22"/>
      <c r="Z265" s="10">
        <v>0.77842733069191283</v>
      </c>
    </row>
    <row r="266" spans="1:32" ht="15.35" thickBot="1">
      <c r="A266" s="17" t="s">
        <v>85</v>
      </c>
      <c r="B266" s="17">
        <v>2</v>
      </c>
      <c r="C266" s="20">
        <v>195.46</v>
      </c>
      <c r="D266" s="20">
        <v>96.218999999999994</v>
      </c>
      <c r="E266" s="20">
        <v>89.902000000000001</v>
      </c>
      <c r="F266" s="20">
        <v>176.94499999999999</v>
      </c>
      <c r="G266" s="20">
        <v>87.286000000000001</v>
      </c>
      <c r="H266" s="20">
        <v>82.972999999999999</v>
      </c>
      <c r="I266" s="17">
        <v>58.942999999999998</v>
      </c>
      <c r="J266" s="17">
        <v>84.822999999999993</v>
      </c>
      <c r="K266" s="17">
        <v>42.24</v>
      </c>
      <c r="L266" s="17">
        <v>66.763000000000005</v>
      </c>
      <c r="M266" s="17">
        <v>137.626</v>
      </c>
      <c r="N266" s="17">
        <v>47.067999999999998</v>
      </c>
      <c r="O266" s="22">
        <v>1.3781789459462268</v>
      </c>
      <c r="P266" s="22">
        <v>1.3071053777238044</v>
      </c>
      <c r="Q266" s="22">
        <v>0.47026055145033735</v>
      </c>
      <c r="R266" s="22">
        <v>0.43900510963957567</v>
      </c>
      <c r="S266" s="22">
        <v>0.34121878935501149</v>
      </c>
      <c r="T266" s="22">
        <v>0.33586053360445961</v>
      </c>
      <c r="U266" s="30"/>
      <c r="V266" s="23"/>
      <c r="W266" s="23"/>
      <c r="X266" s="23"/>
      <c r="Y266" s="23"/>
      <c r="Z266" s="24"/>
    </row>
    <row r="267" spans="1:32" ht="15.35" thickBot="1"/>
    <row r="268" spans="1:32" s="1" customFormat="1" ht="46">
      <c r="A268" s="1" t="s">
        <v>0</v>
      </c>
      <c r="B268" s="1" t="s">
        <v>54</v>
      </c>
      <c r="C268" s="1" t="s">
        <v>56</v>
      </c>
      <c r="D268" s="1" t="s">
        <v>55</v>
      </c>
      <c r="E268" s="1" t="s">
        <v>57</v>
      </c>
      <c r="F268" s="1" t="s">
        <v>56</v>
      </c>
      <c r="G268" s="1" t="s">
        <v>55</v>
      </c>
      <c r="H268" s="1" t="s">
        <v>57</v>
      </c>
      <c r="I268" s="1" t="s">
        <v>56</v>
      </c>
      <c r="J268" s="1" t="s">
        <v>55</v>
      </c>
      <c r="K268" s="1" t="s">
        <v>57</v>
      </c>
      <c r="L268" s="1" t="s">
        <v>56</v>
      </c>
      <c r="M268" s="1" t="s">
        <v>55</v>
      </c>
      <c r="N268" s="1" t="s">
        <v>57</v>
      </c>
      <c r="O268" s="1" t="s">
        <v>14</v>
      </c>
      <c r="P268" s="1" t="s">
        <v>15</v>
      </c>
      <c r="Q268" s="1" t="s">
        <v>16</v>
      </c>
      <c r="R268" s="1" t="s">
        <v>17</v>
      </c>
      <c r="S268" s="1" t="s">
        <v>18</v>
      </c>
      <c r="T268" s="1" t="s">
        <v>19</v>
      </c>
      <c r="U268" s="2" t="s">
        <v>20</v>
      </c>
      <c r="V268" s="3" t="s">
        <v>21</v>
      </c>
      <c r="W268" s="3" t="s">
        <v>22</v>
      </c>
      <c r="X268" s="3" t="s">
        <v>23</v>
      </c>
      <c r="Y268" s="3" t="s">
        <v>24</v>
      </c>
      <c r="Z268" s="4" t="s">
        <v>25</v>
      </c>
      <c r="AA268" s="1" t="s">
        <v>26</v>
      </c>
      <c r="AB268" s="1" t="s">
        <v>27</v>
      </c>
      <c r="AC268" s="1" t="s">
        <v>28</v>
      </c>
      <c r="AD268" s="1" t="s">
        <v>29</v>
      </c>
      <c r="AE268" s="1" t="s">
        <v>30</v>
      </c>
      <c r="AF268" s="1" t="s">
        <v>31</v>
      </c>
    </row>
    <row r="269" spans="1:32" s="6" customFormat="1">
      <c r="A269" s="17" t="s">
        <v>32</v>
      </c>
      <c r="B269" s="6">
        <v>1</v>
      </c>
      <c r="C269" s="17">
        <v>862.49599999999998</v>
      </c>
      <c r="D269" s="17">
        <v>206.315</v>
      </c>
      <c r="E269" s="17">
        <v>313.31799999999998</v>
      </c>
      <c r="F269" s="17">
        <v>1013.4880000000001</v>
      </c>
      <c r="G269" s="17">
        <v>280.72500000000002</v>
      </c>
      <c r="H269" s="17">
        <v>340.15300000000002</v>
      </c>
      <c r="I269" s="17">
        <v>242.92400000000001</v>
      </c>
      <c r="J269" s="17">
        <v>205.69300000000001</v>
      </c>
      <c r="K269" s="17">
        <v>119.58499999999999</v>
      </c>
      <c r="L269" s="17">
        <v>276.85300000000001</v>
      </c>
      <c r="M269" s="17">
        <v>306.45</v>
      </c>
      <c r="N269" s="17">
        <v>121.371</v>
      </c>
      <c r="O269" s="8">
        <v>2.92081283474299</v>
      </c>
      <c r="P269" s="8">
        <v>2.6844759105886542</v>
      </c>
      <c r="Q269" s="8">
        <v>0.93468725007876297</v>
      </c>
      <c r="R269" s="8">
        <v>0.78252738445097514</v>
      </c>
      <c r="S269" s="8">
        <v>0.32000929294773128</v>
      </c>
      <c r="T269" s="8">
        <v>0.2915009895839899</v>
      </c>
      <c r="U269" s="9">
        <v>1.0421632024489673</v>
      </c>
      <c r="V269" s="8">
        <v>0.95783679755103268</v>
      </c>
      <c r="W269" s="8">
        <v>1.0886085306799502</v>
      </c>
      <c r="X269" s="8">
        <v>0.91139146932004977</v>
      </c>
      <c r="Y269" s="8">
        <v>1.0466194995866853</v>
      </c>
      <c r="Z269" s="10">
        <v>0.95338050041331479</v>
      </c>
      <c r="AA269" s="15">
        <v>7.7628037683182272E-3</v>
      </c>
      <c r="AB269" s="15">
        <v>0.14298251884166485</v>
      </c>
      <c r="AC269" s="15">
        <v>0.55847284569721301</v>
      </c>
      <c r="AD269" s="7">
        <v>-35.849036069949328</v>
      </c>
      <c r="AE269" s="7">
        <v>-39.497608656767603</v>
      </c>
      <c r="AF269" s="7">
        <v>-14.165304997336447</v>
      </c>
    </row>
    <row r="270" spans="1:32">
      <c r="A270" s="17" t="s">
        <v>32</v>
      </c>
      <c r="B270" s="17">
        <v>2</v>
      </c>
      <c r="C270" s="17">
        <v>308.202</v>
      </c>
      <c r="D270" s="17">
        <v>140.405</v>
      </c>
      <c r="E270" s="17">
        <v>163.22</v>
      </c>
      <c r="F270" s="17">
        <v>506.59</v>
      </c>
      <c r="G270" s="17">
        <v>224.01599999999999</v>
      </c>
      <c r="H270" s="17">
        <v>296.03399999999999</v>
      </c>
      <c r="I270" s="17">
        <v>56.548999999999999</v>
      </c>
      <c r="J270" s="17">
        <v>145.24600000000001</v>
      </c>
      <c r="K270" s="17">
        <v>43.253</v>
      </c>
      <c r="L270" s="17">
        <v>61.984000000000002</v>
      </c>
      <c r="M270" s="17">
        <v>301.529</v>
      </c>
      <c r="N270" s="17">
        <v>44.713000000000001</v>
      </c>
      <c r="O270" s="8">
        <v>1.7729817314198211</v>
      </c>
      <c r="P270" s="8">
        <v>1.9968372794800371</v>
      </c>
      <c r="Q270" s="8">
        <v>0.84923613831416256</v>
      </c>
      <c r="R270" s="8">
        <v>1.1251473109063639</v>
      </c>
      <c r="S270" s="8">
        <v>0.47898752889804791</v>
      </c>
      <c r="T270" s="8">
        <v>0.56346469613154682</v>
      </c>
      <c r="U270" s="9">
        <v>0.94061901979565288</v>
      </c>
      <c r="V270" s="8">
        <v>1.0593809802043472</v>
      </c>
      <c r="W270" s="8">
        <v>0.86025451504816386</v>
      </c>
      <c r="X270" s="8">
        <v>1.139745484951836</v>
      </c>
      <c r="Y270" s="8">
        <v>0.91896303235277699</v>
      </c>
      <c r="Z270" s="10">
        <v>1.0810369676472231</v>
      </c>
    </row>
    <row r="271" spans="1:32">
      <c r="A271" s="17" t="s">
        <v>86</v>
      </c>
      <c r="B271" s="17">
        <v>1</v>
      </c>
      <c r="C271" s="17">
        <v>890.12400000000002</v>
      </c>
      <c r="D271" s="17">
        <v>391.38</v>
      </c>
      <c r="E271" s="17">
        <v>286.226</v>
      </c>
      <c r="F271" s="17">
        <v>878.65700000000004</v>
      </c>
      <c r="G271" s="17">
        <v>320.73700000000002</v>
      </c>
      <c r="H271" s="17">
        <v>293.34300000000002</v>
      </c>
      <c r="I271" s="17">
        <v>350.01900000000001</v>
      </c>
      <c r="J271" s="17">
        <v>317.51900000000001</v>
      </c>
      <c r="K271" s="17">
        <v>175.28</v>
      </c>
      <c r="L271" s="17">
        <v>432.25799999999998</v>
      </c>
      <c r="M271" s="17">
        <v>365.90899999999999</v>
      </c>
      <c r="N271" s="17">
        <v>254.49100000000001</v>
      </c>
      <c r="O271" s="8">
        <v>1.2749386785221524</v>
      </c>
      <c r="P271" s="8">
        <v>1.5199945749944659</v>
      </c>
      <c r="Q271" s="8">
        <v>0.18227937043282741</v>
      </c>
      <c r="R271" s="8">
        <v>0.24461630557123126</v>
      </c>
      <c r="S271" s="8">
        <v>0.14297108833823827</v>
      </c>
      <c r="T271" s="8">
        <v>0.16093235436193706</v>
      </c>
      <c r="U271" s="9">
        <v>0.45490562090453701</v>
      </c>
      <c r="V271" s="8">
        <v>0.54234300641885436</v>
      </c>
      <c r="W271" s="8">
        <v>0.21229654903650982</v>
      </c>
      <c r="X271" s="8">
        <v>0.28489892952516077</v>
      </c>
      <c r="Y271" s="8">
        <v>0.46759994859390402</v>
      </c>
      <c r="Z271" s="10">
        <v>0.52634390282256271</v>
      </c>
    </row>
    <row r="272" spans="1:32" ht="15.35" thickBot="1">
      <c r="A272" s="17" t="s">
        <v>86</v>
      </c>
      <c r="B272" s="17">
        <v>2</v>
      </c>
      <c r="C272" s="17">
        <v>402.17899999999997</v>
      </c>
      <c r="D272" s="17">
        <v>219.48599999999999</v>
      </c>
      <c r="E272" s="17">
        <v>298.11900000000003</v>
      </c>
      <c r="F272" s="17">
        <v>301.33800000000002</v>
      </c>
      <c r="G272" s="17">
        <v>173.82300000000001</v>
      </c>
      <c r="H272" s="17">
        <v>170.666</v>
      </c>
      <c r="I272" s="17">
        <v>65.786000000000001</v>
      </c>
      <c r="J272" s="17">
        <v>295.50200000000001</v>
      </c>
      <c r="K272" s="17">
        <v>45.624000000000002</v>
      </c>
      <c r="L272" s="17">
        <v>52.348999999999997</v>
      </c>
      <c r="M272" s="17">
        <v>110.38</v>
      </c>
      <c r="N272" s="17">
        <v>40.091999999999999</v>
      </c>
      <c r="O272" s="8">
        <v>1.5632500478390421</v>
      </c>
      <c r="P272" s="8">
        <v>1.3937770030433259</v>
      </c>
      <c r="Q272" s="8">
        <v>1.1629944506711136</v>
      </c>
      <c r="R272" s="8">
        <v>0.73527668950599168</v>
      </c>
      <c r="S272" s="8">
        <v>0.74395932517563546</v>
      </c>
      <c r="T272" s="8">
        <v>0.52754256089783935</v>
      </c>
      <c r="U272" s="12">
        <v>0.82935018541693517</v>
      </c>
      <c r="V272" s="13">
        <v>0.73943974446170058</v>
      </c>
      <c r="W272" s="13">
        <v>1.1780836707583384</v>
      </c>
      <c r="X272" s="13">
        <v>0.74481650440928693</v>
      </c>
      <c r="Y272" s="13">
        <v>1.4273255067483113</v>
      </c>
      <c r="Z272" s="14">
        <v>1.0121184419417641</v>
      </c>
    </row>
    <row r="273" spans="1:32" ht="15.35" thickBot="1"/>
    <row r="274" spans="1:32" s="1" customFormat="1" ht="46">
      <c r="A274" s="1" t="s">
        <v>0</v>
      </c>
      <c r="B274" s="1" t="s">
        <v>54</v>
      </c>
      <c r="C274" s="1" t="s">
        <v>56</v>
      </c>
      <c r="D274" s="1" t="s">
        <v>55</v>
      </c>
      <c r="E274" s="1" t="s">
        <v>57</v>
      </c>
      <c r="F274" s="1" t="s">
        <v>56</v>
      </c>
      <c r="G274" s="1" t="s">
        <v>55</v>
      </c>
      <c r="H274" s="1" t="s">
        <v>57</v>
      </c>
      <c r="I274" s="1" t="s">
        <v>56</v>
      </c>
      <c r="J274" s="1" t="s">
        <v>55</v>
      </c>
      <c r="K274" s="1" t="s">
        <v>57</v>
      </c>
      <c r="L274" s="1" t="s">
        <v>56</v>
      </c>
      <c r="M274" s="1" t="s">
        <v>55</v>
      </c>
      <c r="N274" s="1" t="s">
        <v>57</v>
      </c>
      <c r="O274" s="1" t="s">
        <v>14</v>
      </c>
      <c r="P274" s="1" t="s">
        <v>15</v>
      </c>
      <c r="Q274" s="1" t="s">
        <v>16</v>
      </c>
      <c r="R274" s="1" t="s">
        <v>17</v>
      </c>
      <c r="S274" s="1" t="s">
        <v>18</v>
      </c>
      <c r="T274" s="1" t="s">
        <v>19</v>
      </c>
      <c r="U274" s="2" t="s">
        <v>20</v>
      </c>
      <c r="V274" s="3" t="s">
        <v>21</v>
      </c>
      <c r="W274" s="3" t="s">
        <v>22</v>
      </c>
      <c r="X274" s="3" t="s">
        <v>23</v>
      </c>
      <c r="Y274" s="3" t="s">
        <v>24</v>
      </c>
      <c r="Z274" s="4" t="s">
        <v>25</v>
      </c>
      <c r="AA274" s="1" t="s">
        <v>26</v>
      </c>
      <c r="AB274" s="1" t="s">
        <v>27</v>
      </c>
      <c r="AC274" s="1" t="s">
        <v>28</v>
      </c>
      <c r="AD274" s="1" t="s">
        <v>29</v>
      </c>
      <c r="AE274" s="1" t="s">
        <v>30</v>
      </c>
      <c r="AF274" s="1" t="s">
        <v>31</v>
      </c>
    </row>
    <row r="275" spans="1:32" s="6" customFormat="1">
      <c r="A275" s="17" t="s">
        <v>32</v>
      </c>
      <c r="B275" s="6">
        <v>1</v>
      </c>
      <c r="C275" s="17">
        <v>862.49599999999998</v>
      </c>
      <c r="D275" s="17">
        <v>206.315</v>
      </c>
      <c r="E275" s="17">
        <v>313.31799999999998</v>
      </c>
      <c r="F275" s="17">
        <v>1013.4880000000001</v>
      </c>
      <c r="G275" s="17">
        <v>280.72500000000002</v>
      </c>
      <c r="H275" s="17">
        <v>340.15300000000002</v>
      </c>
      <c r="I275" s="17">
        <v>242.92400000000001</v>
      </c>
      <c r="J275" s="17">
        <v>205.69300000000001</v>
      </c>
      <c r="K275" s="17">
        <v>119.58499999999999</v>
      </c>
      <c r="L275" s="17">
        <v>276.85300000000001</v>
      </c>
      <c r="M275" s="17">
        <v>306.45</v>
      </c>
      <c r="N275" s="17">
        <v>121.371</v>
      </c>
      <c r="O275" s="8">
        <v>2.92081283474299</v>
      </c>
      <c r="P275" s="8">
        <v>2.6844759105886542</v>
      </c>
      <c r="Q275" s="8">
        <v>0.93468725007876297</v>
      </c>
      <c r="R275" s="8">
        <v>0.78252738445097514</v>
      </c>
      <c r="S275" s="8">
        <v>0.32000929294773128</v>
      </c>
      <c r="T275" s="8">
        <v>0.2915009895839899</v>
      </c>
      <c r="U275" s="9">
        <v>1.0421632024489673</v>
      </c>
      <c r="V275" s="8">
        <v>0.95783679755103268</v>
      </c>
      <c r="W275" s="8">
        <v>1.0886085306799502</v>
      </c>
      <c r="X275" s="8">
        <v>0.91139146932004977</v>
      </c>
      <c r="Y275" s="8">
        <v>1.0466194995866853</v>
      </c>
      <c r="Z275" s="10">
        <v>0.95338050041331479</v>
      </c>
      <c r="AA275" s="15">
        <v>0.83170200551662932</v>
      </c>
      <c r="AB275" s="15">
        <v>0.18020108700218523</v>
      </c>
      <c r="AC275" s="15">
        <v>5.1856759754542736E-4</v>
      </c>
      <c r="AD275" s="7">
        <v>4.521576418607931</v>
      </c>
      <c r="AE275" s="7">
        <v>-24.734108207219062</v>
      </c>
      <c r="AF275" s="7">
        <v>-27.879471940319945</v>
      </c>
    </row>
    <row r="276" spans="1:32">
      <c r="A276" s="17" t="s">
        <v>32</v>
      </c>
      <c r="B276" s="17">
        <v>2</v>
      </c>
      <c r="C276" s="17">
        <v>308.202</v>
      </c>
      <c r="D276" s="17">
        <v>140.405</v>
      </c>
      <c r="E276" s="17">
        <v>163.22</v>
      </c>
      <c r="F276" s="17">
        <v>506.59</v>
      </c>
      <c r="G276" s="17">
        <v>224.01599999999999</v>
      </c>
      <c r="H276" s="17">
        <v>296.03399999999999</v>
      </c>
      <c r="I276" s="17">
        <v>56.548999999999999</v>
      </c>
      <c r="J276" s="17">
        <v>145.24600000000001</v>
      </c>
      <c r="K276" s="17">
        <v>43.253</v>
      </c>
      <c r="L276" s="17">
        <v>61.984000000000002</v>
      </c>
      <c r="M276" s="17">
        <v>301.529</v>
      </c>
      <c r="N276" s="17">
        <v>44.713000000000001</v>
      </c>
      <c r="O276" s="8">
        <v>1.7729817314198211</v>
      </c>
      <c r="P276" s="8">
        <v>1.9968372794800371</v>
      </c>
      <c r="Q276" s="8">
        <v>0.84923613831416256</v>
      </c>
      <c r="R276" s="8">
        <v>1.1251473109063639</v>
      </c>
      <c r="S276" s="8">
        <v>0.47898752889804791</v>
      </c>
      <c r="T276" s="8">
        <v>0.56346469613154682</v>
      </c>
      <c r="U276" s="9">
        <v>0.94061901979565288</v>
      </c>
      <c r="V276" s="8">
        <v>1.0593809802043472</v>
      </c>
      <c r="W276" s="8">
        <v>0.86025451504816386</v>
      </c>
      <c r="X276" s="8">
        <v>1.139745484951836</v>
      </c>
      <c r="Y276" s="8">
        <v>0.91896303235277699</v>
      </c>
      <c r="Z276" s="10">
        <v>1.0810369676472231</v>
      </c>
    </row>
    <row r="277" spans="1:32">
      <c r="A277" s="17" t="s">
        <v>87</v>
      </c>
      <c r="B277" s="17">
        <v>1</v>
      </c>
      <c r="C277" s="17">
        <v>378.95400000000001</v>
      </c>
      <c r="D277" s="17">
        <v>120.265</v>
      </c>
      <c r="E277" s="17">
        <v>126.429</v>
      </c>
      <c r="F277" s="17">
        <v>371.12799999999999</v>
      </c>
      <c r="G277" s="17">
        <v>128.89400000000001</v>
      </c>
      <c r="H277" s="17">
        <v>130.34399999999999</v>
      </c>
      <c r="I277" s="17">
        <v>149.214</v>
      </c>
      <c r="J277" s="17">
        <v>153.13900000000001</v>
      </c>
      <c r="K277" s="17">
        <v>84.77</v>
      </c>
      <c r="L277" s="17">
        <v>112.607</v>
      </c>
      <c r="M277" s="17">
        <v>79.899000000000001</v>
      </c>
      <c r="N277" s="17">
        <v>65.474000000000004</v>
      </c>
      <c r="O277" s="8">
        <v>2.0624745354009892</v>
      </c>
      <c r="P277" s="8">
        <v>1.8636825608639656</v>
      </c>
      <c r="Q277" s="8">
        <v>0.4266162225086268</v>
      </c>
      <c r="R277" s="8">
        <v>0.42842956227597867</v>
      </c>
      <c r="S277" s="8">
        <v>0.20684678292315664</v>
      </c>
      <c r="T277" s="8">
        <v>0.22988333489441859</v>
      </c>
      <c r="U277" s="9">
        <v>0.73590304767750558</v>
      </c>
      <c r="V277" s="8">
        <v>0.66497290167830536</v>
      </c>
      <c r="W277" s="8">
        <v>0.49687000556625971</v>
      </c>
      <c r="X277" s="8">
        <v>0.49898196027580999</v>
      </c>
      <c r="Y277" s="8">
        <v>0.67651121765863942</v>
      </c>
      <c r="Z277" s="10">
        <v>0.75185435621025309</v>
      </c>
    </row>
    <row r="278" spans="1:32" ht="15.35" thickBot="1">
      <c r="A278" s="17" t="s">
        <v>87</v>
      </c>
      <c r="B278" s="17">
        <v>2</v>
      </c>
      <c r="C278" s="17">
        <v>662.80499999999995</v>
      </c>
      <c r="D278" s="17">
        <v>219.60300000000001</v>
      </c>
      <c r="E278" s="17">
        <v>275.75900000000001</v>
      </c>
      <c r="F278" s="17">
        <v>839.97299999999996</v>
      </c>
      <c r="G278" s="17">
        <v>313.42899999999997</v>
      </c>
      <c r="H278" s="17">
        <v>342.92700000000002</v>
      </c>
      <c r="I278" s="17">
        <v>64.486999999999995</v>
      </c>
      <c r="J278" s="17">
        <v>216.392</v>
      </c>
      <c r="K278" s="17">
        <v>50.856000000000002</v>
      </c>
      <c r="L278" s="17">
        <v>53.826000000000001</v>
      </c>
      <c r="M278" s="17">
        <v>141.76300000000001</v>
      </c>
      <c r="N278" s="17">
        <v>42.337000000000003</v>
      </c>
      <c r="O278" s="8">
        <v>2.7488171837361057</v>
      </c>
      <c r="P278" s="8">
        <v>2.491206940008742</v>
      </c>
      <c r="Q278" s="8">
        <v>1.043530826081611</v>
      </c>
      <c r="R278" s="8">
        <v>0.94544697523203036</v>
      </c>
      <c r="S278" s="8">
        <v>0.3796290390848317</v>
      </c>
      <c r="T278" s="8">
        <v>0.37951362451997372</v>
      </c>
      <c r="U278" s="12">
        <v>1.4583284639333183</v>
      </c>
      <c r="V278" s="13">
        <v>1.3216586434551878</v>
      </c>
      <c r="W278" s="13">
        <v>1.0570700706527802</v>
      </c>
      <c r="X278" s="13">
        <v>0.95771363521638775</v>
      </c>
      <c r="Y278" s="13">
        <v>0.72833848874763396</v>
      </c>
      <c r="Z278" s="14">
        <v>0.72811705977067587</v>
      </c>
    </row>
    <row r="279" spans="1:32" ht="15.35" thickBot="1"/>
    <row r="280" spans="1:32" s="1" customFormat="1" ht="46">
      <c r="A280" s="1" t="s">
        <v>0</v>
      </c>
      <c r="B280" s="1" t="s">
        <v>54</v>
      </c>
      <c r="C280" s="1" t="s">
        <v>56</v>
      </c>
      <c r="D280" s="1" t="s">
        <v>55</v>
      </c>
      <c r="E280" s="1" t="s">
        <v>57</v>
      </c>
      <c r="F280" s="1" t="s">
        <v>56</v>
      </c>
      <c r="G280" s="1" t="s">
        <v>55</v>
      </c>
      <c r="H280" s="1" t="s">
        <v>57</v>
      </c>
      <c r="I280" s="1" t="s">
        <v>56</v>
      </c>
      <c r="J280" s="1" t="s">
        <v>55</v>
      </c>
      <c r="K280" s="1" t="s">
        <v>57</v>
      </c>
      <c r="L280" s="1" t="s">
        <v>56</v>
      </c>
      <c r="M280" s="1" t="s">
        <v>55</v>
      </c>
      <c r="N280" s="1" t="s">
        <v>57</v>
      </c>
      <c r="O280" s="1" t="s">
        <v>14</v>
      </c>
      <c r="P280" s="1" t="s">
        <v>15</v>
      </c>
      <c r="Q280" s="1" t="s">
        <v>16</v>
      </c>
      <c r="R280" s="1" t="s">
        <v>17</v>
      </c>
      <c r="S280" s="1" t="s">
        <v>18</v>
      </c>
      <c r="T280" s="1" t="s">
        <v>19</v>
      </c>
      <c r="U280" s="2" t="s">
        <v>20</v>
      </c>
      <c r="V280" s="3" t="s">
        <v>21</v>
      </c>
      <c r="W280" s="3" t="s">
        <v>22</v>
      </c>
      <c r="X280" s="3" t="s">
        <v>23</v>
      </c>
      <c r="Y280" s="3" t="s">
        <v>24</v>
      </c>
      <c r="Z280" s="4" t="s">
        <v>25</v>
      </c>
      <c r="AA280" s="1" t="s">
        <v>26</v>
      </c>
      <c r="AB280" s="1" t="s">
        <v>27</v>
      </c>
      <c r="AC280" s="1" t="s">
        <v>28</v>
      </c>
      <c r="AD280" s="1" t="s">
        <v>29</v>
      </c>
      <c r="AE280" s="1" t="s">
        <v>30</v>
      </c>
      <c r="AF280" s="1" t="s">
        <v>31</v>
      </c>
    </row>
    <row r="281" spans="1:32" s="6" customFormat="1">
      <c r="A281" s="17" t="s">
        <v>32</v>
      </c>
      <c r="B281" s="6">
        <v>1</v>
      </c>
      <c r="C281" s="17">
        <v>862.49599999999998</v>
      </c>
      <c r="D281" s="17">
        <v>206.315</v>
      </c>
      <c r="E281" s="17">
        <v>313.31799999999998</v>
      </c>
      <c r="F281" s="17">
        <v>1013.4880000000001</v>
      </c>
      <c r="G281" s="17">
        <v>280.72500000000002</v>
      </c>
      <c r="H281" s="17">
        <v>340.15300000000002</v>
      </c>
      <c r="I281" s="17">
        <v>242.92400000000001</v>
      </c>
      <c r="J281" s="17">
        <v>205.69300000000001</v>
      </c>
      <c r="K281" s="17">
        <v>119.58499999999999</v>
      </c>
      <c r="L281" s="17">
        <v>276.85300000000001</v>
      </c>
      <c r="M281" s="17">
        <v>306.45</v>
      </c>
      <c r="N281" s="17">
        <v>121.371</v>
      </c>
      <c r="O281" s="8">
        <v>2.92081283474299</v>
      </c>
      <c r="P281" s="8">
        <v>2.6844759105886542</v>
      </c>
      <c r="Q281" s="8">
        <v>0.93468725007876297</v>
      </c>
      <c r="R281" s="8">
        <v>0.78252738445097514</v>
      </c>
      <c r="S281" s="8">
        <v>0.32000929294773128</v>
      </c>
      <c r="T281" s="8">
        <v>0.2915009895839899</v>
      </c>
      <c r="U281" s="9">
        <v>1.0421632024489673</v>
      </c>
      <c r="V281" s="8">
        <v>0.95783679755103268</v>
      </c>
      <c r="W281" s="8">
        <v>1.0886085306799502</v>
      </c>
      <c r="X281" s="8">
        <v>0.91139146932004977</v>
      </c>
      <c r="Y281" s="8">
        <v>1.0466194995866853</v>
      </c>
      <c r="Z281" s="10">
        <v>0.95338050041331479</v>
      </c>
      <c r="AA281" s="15">
        <v>0.12683542074563872</v>
      </c>
      <c r="AB281" s="15">
        <v>0.37112267552465844</v>
      </c>
      <c r="AC281" s="15">
        <v>0.95156470933817039</v>
      </c>
      <c r="AD281" s="7">
        <v>-22.171536906691237</v>
      </c>
      <c r="AE281" s="7">
        <v>-20.192885276661766</v>
      </c>
      <c r="AF281" s="7">
        <v>-0.6694189359286451</v>
      </c>
    </row>
    <row r="282" spans="1:32">
      <c r="A282" s="17" t="s">
        <v>32</v>
      </c>
      <c r="B282" s="17">
        <v>2</v>
      </c>
      <c r="C282" s="17">
        <v>308.202</v>
      </c>
      <c r="D282" s="17">
        <v>140.405</v>
      </c>
      <c r="E282" s="17">
        <v>163.22</v>
      </c>
      <c r="F282" s="17">
        <v>506.59</v>
      </c>
      <c r="G282" s="17">
        <v>224.01599999999999</v>
      </c>
      <c r="H282" s="17">
        <v>296.03399999999999</v>
      </c>
      <c r="I282" s="17">
        <v>56.548999999999999</v>
      </c>
      <c r="J282" s="17">
        <v>145.24600000000001</v>
      </c>
      <c r="K282" s="17">
        <v>43.253</v>
      </c>
      <c r="L282" s="17">
        <v>61.984000000000002</v>
      </c>
      <c r="M282" s="17">
        <v>301.529</v>
      </c>
      <c r="N282" s="17">
        <v>44.713000000000001</v>
      </c>
      <c r="O282" s="8">
        <v>1.7729817314198211</v>
      </c>
      <c r="P282" s="8">
        <v>1.9968372794800371</v>
      </c>
      <c r="Q282" s="8">
        <v>0.84923613831416256</v>
      </c>
      <c r="R282" s="8">
        <v>1.1251473109063639</v>
      </c>
      <c r="S282" s="8">
        <v>0.47898752889804791</v>
      </c>
      <c r="T282" s="8">
        <v>0.56346469613154682</v>
      </c>
      <c r="U282" s="9">
        <v>0.94061901979565288</v>
      </c>
      <c r="V282" s="8">
        <v>1.0593809802043472</v>
      </c>
      <c r="W282" s="8">
        <v>0.86025451504816386</v>
      </c>
      <c r="X282" s="8">
        <v>1.139745484951836</v>
      </c>
      <c r="Y282" s="8">
        <v>0.91896303235277699</v>
      </c>
      <c r="Z282" s="10">
        <v>1.0810369676472231</v>
      </c>
    </row>
    <row r="283" spans="1:32">
      <c r="A283" s="17" t="s">
        <v>88</v>
      </c>
      <c r="B283" s="17">
        <v>1</v>
      </c>
      <c r="C283" s="17">
        <v>496.75900000000001</v>
      </c>
      <c r="D283" s="17">
        <v>170.405</v>
      </c>
      <c r="E283" s="17">
        <v>181.684</v>
      </c>
      <c r="F283" s="17">
        <v>452.012</v>
      </c>
      <c r="G283" s="17">
        <v>204.86500000000001</v>
      </c>
      <c r="H283" s="17">
        <v>168.226</v>
      </c>
      <c r="I283" s="17">
        <v>170.28700000000001</v>
      </c>
      <c r="J283" s="17">
        <v>248.25200000000001</v>
      </c>
      <c r="K283" s="17">
        <v>94.063999999999993</v>
      </c>
      <c r="L283" s="17">
        <v>170.23699999999999</v>
      </c>
      <c r="M283" s="17">
        <v>133.69499999999999</v>
      </c>
      <c r="N283" s="17">
        <v>90.706000000000003</v>
      </c>
      <c r="O283" s="8">
        <v>1.916005985739855</v>
      </c>
      <c r="P283" s="8">
        <v>1.3752959265858002</v>
      </c>
      <c r="Q283" s="8">
        <v>0.52403978756491887</v>
      </c>
      <c r="R283" s="8">
        <v>0.37019988773094481</v>
      </c>
      <c r="S283" s="8">
        <v>0.27350634155903425</v>
      </c>
      <c r="T283" s="8">
        <v>0.26917834960070985</v>
      </c>
      <c r="U283" s="9">
        <v>0.68364220749041615</v>
      </c>
      <c r="V283" s="8">
        <v>0.49071367741089639</v>
      </c>
      <c r="W283" s="8">
        <v>0.6103369689816649</v>
      </c>
      <c r="X283" s="8">
        <v>0.43116321080308589</v>
      </c>
      <c r="Y283" s="8">
        <v>0.89452736731322757</v>
      </c>
      <c r="Z283" s="10">
        <v>0.88037227595350087</v>
      </c>
    </row>
    <row r="284" spans="1:32" ht="15.35" thickBot="1">
      <c r="A284" s="17" t="s">
        <v>88</v>
      </c>
      <c r="B284" s="17">
        <v>2</v>
      </c>
      <c r="C284" s="17">
        <v>392.70299999999997</v>
      </c>
      <c r="D284" s="17">
        <v>196.81700000000001</v>
      </c>
      <c r="E284" s="17">
        <v>201.821</v>
      </c>
      <c r="F284" s="17">
        <v>484.29599999999999</v>
      </c>
      <c r="G284" s="17">
        <v>213.316</v>
      </c>
      <c r="H284" s="17">
        <v>328.49599999999998</v>
      </c>
      <c r="I284" s="17">
        <v>63.798999999999999</v>
      </c>
      <c r="J284" s="17">
        <v>158.643</v>
      </c>
      <c r="K284" s="17">
        <v>47.295000000000002</v>
      </c>
      <c r="L284" s="17">
        <v>61.326999999999998</v>
      </c>
      <c r="M284" s="17">
        <v>159.63499999999999</v>
      </c>
      <c r="N284" s="17">
        <v>43.225999999999999</v>
      </c>
      <c r="O284" s="8">
        <v>1.6773957534156092</v>
      </c>
      <c r="P284" s="8">
        <v>1.9770340715183108</v>
      </c>
      <c r="Q284" s="8">
        <v>0.79546228222155602</v>
      </c>
      <c r="R284" s="8">
        <v>1.3277742879108927</v>
      </c>
      <c r="S284" s="8">
        <v>0.47422457139395408</v>
      </c>
      <c r="T284" s="8">
        <v>0.67159909231670278</v>
      </c>
      <c r="U284" s="12">
        <v>0.88990784362096675</v>
      </c>
      <c r="V284" s="13">
        <v>1.0488747952100712</v>
      </c>
      <c r="W284" s="13">
        <v>0.80578297243688835</v>
      </c>
      <c r="X284" s="13">
        <v>1.3450014367118901</v>
      </c>
      <c r="Y284" s="13">
        <v>0.90982504523023311</v>
      </c>
      <c r="Z284" s="14">
        <v>1.2884985540658929</v>
      </c>
    </row>
    <row r="285" spans="1:32" ht="15.35" thickBot="1"/>
    <row r="286" spans="1:32" s="1" customFormat="1" ht="46">
      <c r="A286" s="1" t="s">
        <v>0</v>
      </c>
      <c r="B286" s="1" t="s">
        <v>54</v>
      </c>
      <c r="C286" s="1" t="s">
        <v>56</v>
      </c>
      <c r="D286" s="1" t="s">
        <v>55</v>
      </c>
      <c r="E286" s="1" t="s">
        <v>57</v>
      </c>
      <c r="F286" s="1" t="s">
        <v>56</v>
      </c>
      <c r="G286" s="1" t="s">
        <v>55</v>
      </c>
      <c r="H286" s="1" t="s">
        <v>57</v>
      </c>
      <c r="I286" s="1" t="s">
        <v>56</v>
      </c>
      <c r="J286" s="1" t="s">
        <v>55</v>
      </c>
      <c r="K286" s="1" t="s">
        <v>57</v>
      </c>
      <c r="L286" s="1" t="s">
        <v>56</v>
      </c>
      <c r="M286" s="1" t="s">
        <v>55</v>
      </c>
      <c r="N286" s="1" t="s">
        <v>57</v>
      </c>
      <c r="O286" s="1" t="s">
        <v>14</v>
      </c>
      <c r="P286" s="1" t="s">
        <v>15</v>
      </c>
      <c r="Q286" s="1" t="s">
        <v>16</v>
      </c>
      <c r="R286" s="1" t="s">
        <v>17</v>
      </c>
      <c r="S286" s="1" t="s">
        <v>18</v>
      </c>
      <c r="T286" s="1" t="s">
        <v>19</v>
      </c>
      <c r="U286" s="2" t="s">
        <v>20</v>
      </c>
      <c r="V286" s="3" t="s">
        <v>21</v>
      </c>
      <c r="W286" s="3" t="s">
        <v>22</v>
      </c>
      <c r="X286" s="3" t="s">
        <v>23</v>
      </c>
      <c r="Y286" s="3" t="s">
        <v>24</v>
      </c>
      <c r="Z286" s="4" t="s">
        <v>25</v>
      </c>
      <c r="AA286" s="1" t="s">
        <v>26</v>
      </c>
      <c r="AB286" s="1" t="s">
        <v>27</v>
      </c>
      <c r="AC286" s="1" t="s">
        <v>28</v>
      </c>
      <c r="AD286" s="1" t="s">
        <v>29</v>
      </c>
      <c r="AE286" s="1" t="s">
        <v>30</v>
      </c>
      <c r="AF286" s="1" t="s">
        <v>31</v>
      </c>
    </row>
    <row r="287" spans="1:32" s="6" customFormat="1">
      <c r="A287" s="17" t="s">
        <v>32</v>
      </c>
      <c r="B287" s="6">
        <v>1</v>
      </c>
      <c r="C287" s="17">
        <v>862.49599999999998</v>
      </c>
      <c r="D287" s="17">
        <v>206.315</v>
      </c>
      <c r="E287" s="17">
        <v>313.31799999999998</v>
      </c>
      <c r="F287" s="17">
        <v>1013.4880000000001</v>
      </c>
      <c r="G287" s="17">
        <v>280.72500000000002</v>
      </c>
      <c r="H287" s="17">
        <v>340.15300000000002</v>
      </c>
      <c r="I287" s="17">
        <v>242.92400000000001</v>
      </c>
      <c r="J287" s="17">
        <v>205.69300000000001</v>
      </c>
      <c r="K287" s="17">
        <v>119.58499999999999</v>
      </c>
      <c r="L287" s="17">
        <v>276.85300000000001</v>
      </c>
      <c r="M287" s="17">
        <v>306.45</v>
      </c>
      <c r="N287" s="17">
        <v>121.371</v>
      </c>
      <c r="O287" s="8">
        <v>2.92081283474299</v>
      </c>
      <c r="P287" s="8">
        <v>2.6844759105886542</v>
      </c>
      <c r="Q287" s="8">
        <v>0.93468725007876297</v>
      </c>
      <c r="R287" s="8">
        <v>0.78252738445097514</v>
      </c>
      <c r="S287" s="8">
        <v>0.32000929294773128</v>
      </c>
      <c r="T287" s="8">
        <v>0.2915009895839899</v>
      </c>
      <c r="U287" s="9">
        <v>1.0421632024489673</v>
      </c>
      <c r="V287" s="8">
        <v>0.95783679755103268</v>
      </c>
      <c r="W287" s="8">
        <v>1.0886085306799502</v>
      </c>
      <c r="X287" s="8">
        <v>0.91139146932004977</v>
      </c>
      <c r="Y287" s="8">
        <v>1.0466194995866853</v>
      </c>
      <c r="Z287" s="10">
        <v>0.95338050041331479</v>
      </c>
      <c r="AA287" s="15">
        <v>7.396105815038502E-2</v>
      </c>
      <c r="AB287" s="15">
        <v>0.24504322754560934</v>
      </c>
      <c r="AC287" s="15">
        <v>0.71585988008781576</v>
      </c>
      <c r="AD287" s="7">
        <v>17.687063366106059</v>
      </c>
      <c r="AE287" s="7">
        <v>22.229762466092563</v>
      </c>
      <c r="AF287" s="7">
        <v>3.0160330251429279</v>
      </c>
    </row>
    <row r="288" spans="1:32">
      <c r="A288" s="17" t="s">
        <v>32</v>
      </c>
      <c r="B288" s="17">
        <v>2</v>
      </c>
      <c r="C288" s="17">
        <v>308.202</v>
      </c>
      <c r="D288" s="17">
        <v>140.405</v>
      </c>
      <c r="E288" s="17">
        <v>163.22</v>
      </c>
      <c r="F288" s="17">
        <v>506.59</v>
      </c>
      <c r="G288" s="17">
        <v>224.01599999999999</v>
      </c>
      <c r="H288" s="17">
        <v>296.03399999999999</v>
      </c>
      <c r="I288" s="17">
        <v>56.548999999999999</v>
      </c>
      <c r="J288" s="17">
        <v>145.24600000000001</v>
      </c>
      <c r="K288" s="17">
        <v>43.253</v>
      </c>
      <c r="L288" s="17">
        <v>61.984000000000002</v>
      </c>
      <c r="M288" s="17">
        <v>301.529</v>
      </c>
      <c r="N288" s="17">
        <v>44.713000000000001</v>
      </c>
      <c r="O288" s="8">
        <v>1.7729817314198211</v>
      </c>
      <c r="P288" s="8">
        <v>1.9968372794800371</v>
      </c>
      <c r="Q288" s="8">
        <v>0.84923613831416256</v>
      </c>
      <c r="R288" s="8">
        <v>1.1251473109063639</v>
      </c>
      <c r="S288" s="8">
        <v>0.47898752889804791</v>
      </c>
      <c r="T288" s="8">
        <v>0.56346469613154682</v>
      </c>
      <c r="U288" s="9">
        <v>0.94061901979565288</v>
      </c>
      <c r="V288" s="8">
        <v>1.0593809802043472</v>
      </c>
      <c r="W288" s="8">
        <v>0.86025451504816386</v>
      </c>
      <c r="X288" s="8">
        <v>1.139745484951836</v>
      </c>
      <c r="Y288" s="8">
        <v>0.91896303235277699</v>
      </c>
      <c r="Z288" s="10">
        <v>1.0810369676472231</v>
      </c>
    </row>
    <row r="289" spans="1:32">
      <c r="A289" s="17" t="s">
        <v>89</v>
      </c>
      <c r="B289" s="17">
        <v>1</v>
      </c>
      <c r="C289" s="17">
        <v>852.35699999999997</v>
      </c>
      <c r="D289" s="17">
        <v>211.60599999999999</v>
      </c>
      <c r="E289" s="17">
        <v>281.06</v>
      </c>
      <c r="F289" s="17">
        <v>932.82399999999996</v>
      </c>
      <c r="G289" s="17">
        <v>238.215</v>
      </c>
      <c r="H289" s="17">
        <v>289.49799999999999</v>
      </c>
      <c r="I289" s="17">
        <v>218.458</v>
      </c>
      <c r="J289" s="17">
        <v>213.91200000000001</v>
      </c>
      <c r="K289" s="17">
        <v>99.506</v>
      </c>
      <c r="L289" s="17">
        <v>219.13800000000001</v>
      </c>
      <c r="M289" s="17">
        <v>200.84700000000001</v>
      </c>
      <c r="N289" s="17">
        <v>94.412999999999997</v>
      </c>
      <c r="O289" s="8">
        <v>2.9940502632250503</v>
      </c>
      <c r="P289" s="8">
        <v>2.9974015070419577</v>
      </c>
      <c r="Q289" s="8">
        <v>0.87001550050565679</v>
      </c>
      <c r="R289" s="8">
        <v>0.80825514766072659</v>
      </c>
      <c r="S289" s="8">
        <v>0.29058146123723289</v>
      </c>
      <c r="T289" s="8">
        <v>0.2696519454473647</v>
      </c>
      <c r="U289" s="9">
        <v>1.0682947477839175</v>
      </c>
      <c r="V289" s="8">
        <v>1.0694904912930092</v>
      </c>
      <c r="W289" s="8">
        <v>1.0132868460487026</v>
      </c>
      <c r="X289" s="8">
        <v>0.94135599756528809</v>
      </c>
      <c r="Y289" s="8">
        <v>0.95037309931794789</v>
      </c>
      <c r="Z289" s="10">
        <v>0.88192121424671854</v>
      </c>
    </row>
    <row r="290" spans="1:32" ht="15.35" thickBot="1">
      <c r="A290" s="17" t="s">
        <v>89</v>
      </c>
      <c r="B290" s="17">
        <v>2</v>
      </c>
      <c r="C290" s="17">
        <v>1277.864</v>
      </c>
      <c r="D290" s="17">
        <v>463.55200000000002</v>
      </c>
      <c r="E290" s="17">
        <v>797.73199999999997</v>
      </c>
      <c r="F290" s="17">
        <v>858.19799999999998</v>
      </c>
      <c r="G290" s="17">
        <v>359.12599999999998</v>
      </c>
      <c r="H290" s="17">
        <v>506.03100000000001</v>
      </c>
      <c r="I290" s="17">
        <v>63.195999999999998</v>
      </c>
      <c r="J290" s="17">
        <v>275.685</v>
      </c>
      <c r="K290" s="17">
        <v>48.091000000000001</v>
      </c>
      <c r="L290" s="17">
        <v>59.317</v>
      </c>
      <c r="M290" s="17">
        <v>186.41</v>
      </c>
      <c r="N290" s="17">
        <v>46.212000000000003</v>
      </c>
      <c r="O290" s="8">
        <v>2.6245329542316722</v>
      </c>
      <c r="P290" s="8">
        <v>2.219113904312136</v>
      </c>
      <c r="Q290" s="8">
        <v>1.6191937474112936</v>
      </c>
      <c r="R290" s="8">
        <v>1.2777674131084913</v>
      </c>
      <c r="S290" s="8">
        <v>0.6169454815953378</v>
      </c>
      <c r="T290" s="8">
        <v>0.57580073317803127</v>
      </c>
      <c r="U290" s="12">
        <v>1.3923920202233766</v>
      </c>
      <c r="V290" s="13">
        <v>1.1773052753439388</v>
      </c>
      <c r="W290" s="13">
        <v>1.6402019051066707</v>
      </c>
      <c r="X290" s="13">
        <v>1.2943457499230409</v>
      </c>
      <c r="Y290" s="13">
        <v>1.1836426970604299</v>
      </c>
      <c r="Z290" s="14">
        <v>1.1047043103806211</v>
      </c>
    </row>
    <row r="291" spans="1:32" ht="15.35" thickBot="1"/>
    <row r="292" spans="1:32" s="1" customFormat="1" ht="46">
      <c r="A292" s="1" t="s">
        <v>0</v>
      </c>
      <c r="B292" s="1" t="s">
        <v>54</v>
      </c>
      <c r="C292" s="1" t="s">
        <v>56</v>
      </c>
      <c r="D292" s="1" t="s">
        <v>55</v>
      </c>
      <c r="E292" s="1" t="s">
        <v>57</v>
      </c>
      <c r="F292" s="1" t="s">
        <v>56</v>
      </c>
      <c r="G292" s="1" t="s">
        <v>55</v>
      </c>
      <c r="H292" s="1" t="s">
        <v>57</v>
      </c>
      <c r="I292" s="1" t="s">
        <v>56</v>
      </c>
      <c r="J292" s="1" t="s">
        <v>55</v>
      </c>
      <c r="K292" s="1" t="s">
        <v>57</v>
      </c>
      <c r="L292" s="1" t="s">
        <v>56</v>
      </c>
      <c r="M292" s="1" t="s">
        <v>55</v>
      </c>
      <c r="N292" s="1" t="s">
        <v>57</v>
      </c>
      <c r="O292" s="1" t="s">
        <v>14</v>
      </c>
      <c r="P292" s="1" t="s">
        <v>15</v>
      </c>
      <c r="Q292" s="1" t="s">
        <v>16</v>
      </c>
      <c r="R292" s="1" t="s">
        <v>17</v>
      </c>
      <c r="S292" s="1" t="s">
        <v>18</v>
      </c>
      <c r="T292" s="1" t="s">
        <v>19</v>
      </c>
      <c r="U292" s="2" t="s">
        <v>20</v>
      </c>
      <c r="V292" s="3" t="s">
        <v>21</v>
      </c>
      <c r="W292" s="3" t="s">
        <v>22</v>
      </c>
      <c r="X292" s="3" t="s">
        <v>23</v>
      </c>
      <c r="Y292" s="3" t="s">
        <v>24</v>
      </c>
      <c r="Z292" s="4" t="s">
        <v>25</v>
      </c>
      <c r="AA292" s="1" t="s">
        <v>26</v>
      </c>
      <c r="AB292" s="1" t="s">
        <v>27</v>
      </c>
      <c r="AC292" s="1" t="s">
        <v>28</v>
      </c>
      <c r="AD292" s="1" t="s">
        <v>29</v>
      </c>
      <c r="AE292" s="1" t="s">
        <v>30</v>
      </c>
      <c r="AF292" s="1" t="s">
        <v>31</v>
      </c>
    </row>
    <row r="293" spans="1:32" s="6" customFormat="1">
      <c r="A293" s="17" t="s">
        <v>32</v>
      </c>
      <c r="B293" s="16">
        <v>1</v>
      </c>
      <c r="C293" s="17">
        <v>862.49599999999998</v>
      </c>
      <c r="D293" s="17">
        <v>206.315</v>
      </c>
      <c r="E293" s="17">
        <v>313.31799999999998</v>
      </c>
      <c r="F293" s="17">
        <v>1013.4880000000001</v>
      </c>
      <c r="G293" s="17">
        <v>280.72500000000002</v>
      </c>
      <c r="H293" s="17">
        <v>340.15300000000002</v>
      </c>
      <c r="I293" s="17">
        <v>242.92400000000001</v>
      </c>
      <c r="J293" s="17">
        <v>205.69300000000001</v>
      </c>
      <c r="K293" s="17">
        <v>119.58499999999999</v>
      </c>
      <c r="L293" s="17">
        <v>276.85300000000001</v>
      </c>
      <c r="M293" s="17">
        <v>306.45</v>
      </c>
      <c r="N293" s="17">
        <v>121.371</v>
      </c>
      <c r="O293" s="8">
        <v>2.92081283474299</v>
      </c>
      <c r="P293" s="8">
        <v>2.6844759105886542</v>
      </c>
      <c r="Q293" s="8">
        <v>0.93468725007876297</v>
      </c>
      <c r="R293" s="8">
        <v>0.78252738445097514</v>
      </c>
      <c r="S293" s="8">
        <v>0.32000929294773128</v>
      </c>
      <c r="T293" s="8">
        <v>0.2915009895839899</v>
      </c>
      <c r="U293" s="9">
        <v>1.0421632024489673</v>
      </c>
      <c r="V293" s="8">
        <v>0.95783679755103268</v>
      </c>
      <c r="W293" s="8">
        <v>1.0886085306799502</v>
      </c>
      <c r="X293" s="8">
        <v>0.91139146932004977</v>
      </c>
      <c r="Y293" s="8">
        <v>1.0466194995866853</v>
      </c>
      <c r="Z293" s="10">
        <v>0.95338050041331479</v>
      </c>
      <c r="AA293" s="25">
        <v>5.4533662203154185E-2</v>
      </c>
      <c r="AB293" s="25">
        <v>3.8409614581187291E-3</v>
      </c>
      <c r="AC293" s="25">
        <v>3.8653066821137477E-2</v>
      </c>
      <c r="AD293" s="26">
        <v>-24.782082836782536</v>
      </c>
      <c r="AE293" s="26">
        <v>-46.342274642893209</v>
      </c>
      <c r="AF293" s="26">
        <v>-26.194698941585028</v>
      </c>
    </row>
    <row r="294" spans="1:32">
      <c r="A294" s="17" t="s">
        <v>32</v>
      </c>
      <c r="B294" s="16">
        <v>2</v>
      </c>
      <c r="C294" s="17">
        <v>308.202</v>
      </c>
      <c r="D294" s="17">
        <v>140.405</v>
      </c>
      <c r="E294" s="17">
        <v>163.22</v>
      </c>
      <c r="F294" s="17">
        <v>506.59</v>
      </c>
      <c r="G294" s="17">
        <v>224.01599999999999</v>
      </c>
      <c r="H294" s="17">
        <v>296.03399999999999</v>
      </c>
      <c r="I294" s="17">
        <v>56.548999999999999</v>
      </c>
      <c r="J294" s="17">
        <v>145.24600000000001</v>
      </c>
      <c r="K294" s="17">
        <v>43.253</v>
      </c>
      <c r="L294" s="17">
        <v>61.984000000000002</v>
      </c>
      <c r="M294" s="17">
        <v>301.529</v>
      </c>
      <c r="N294" s="17">
        <v>44.713000000000001</v>
      </c>
      <c r="O294" s="8">
        <v>1.7729817314198211</v>
      </c>
      <c r="P294" s="8">
        <v>1.9968372794800371</v>
      </c>
      <c r="Q294" s="8">
        <v>0.84923613831416256</v>
      </c>
      <c r="R294" s="8">
        <v>1.1251473109063639</v>
      </c>
      <c r="S294" s="8">
        <v>0.47898752889804791</v>
      </c>
      <c r="T294" s="8">
        <v>0.56346469613154682</v>
      </c>
      <c r="U294" s="9">
        <v>0.94061901979565288</v>
      </c>
      <c r="V294" s="8">
        <v>1.0593809802043472</v>
      </c>
      <c r="W294" s="8">
        <v>0.86025451504816386</v>
      </c>
      <c r="X294" s="8">
        <v>1.139745484951836</v>
      </c>
      <c r="Y294" s="8">
        <v>0.91896303235277699</v>
      </c>
      <c r="Z294" s="10">
        <v>1.0810369676472231</v>
      </c>
    </row>
    <row r="295" spans="1:32">
      <c r="A295" s="17" t="s">
        <v>90</v>
      </c>
      <c r="B295" s="16">
        <v>1</v>
      </c>
      <c r="C295" s="17">
        <v>313.60300000000001</v>
      </c>
      <c r="D295" s="17">
        <v>121.714</v>
      </c>
      <c r="E295" s="17">
        <v>122.562</v>
      </c>
      <c r="F295" s="20">
        <v>239.71299999999999</v>
      </c>
      <c r="G295" s="20">
        <v>100.736</v>
      </c>
      <c r="H295" s="20">
        <v>91.120999999999995</v>
      </c>
      <c r="I295" s="17">
        <v>115.551</v>
      </c>
      <c r="J295" s="17">
        <v>118.33799999999999</v>
      </c>
      <c r="K295" s="17">
        <v>66.147000000000006</v>
      </c>
      <c r="L295" s="17">
        <v>131.184</v>
      </c>
      <c r="M295" s="17">
        <v>120.80800000000001</v>
      </c>
      <c r="N295" s="17">
        <v>70.715000000000003</v>
      </c>
      <c r="O295" s="8">
        <v>1.5629713919516244</v>
      </c>
      <c r="P295" s="22">
        <v>1.1549545346251586</v>
      </c>
      <c r="Q295" s="8">
        <v>0.44473930689978136</v>
      </c>
      <c r="R295" s="22">
        <v>0.22524221728081303</v>
      </c>
      <c r="S295" s="8">
        <v>0.28454731109598358</v>
      </c>
      <c r="T295" s="22">
        <v>0.19502258359799035</v>
      </c>
      <c r="U295" s="9">
        <v>0.55767738753988105</v>
      </c>
      <c r="V295" s="22"/>
      <c r="W295" s="8">
        <v>0.51797754102133409</v>
      </c>
      <c r="X295" s="22"/>
      <c r="Y295" s="8">
        <v>0.93063786243438396</v>
      </c>
      <c r="Z295" s="29"/>
    </row>
    <row r="296" spans="1:32" ht="15.35" thickBot="1">
      <c r="A296" s="17" t="s">
        <v>90</v>
      </c>
      <c r="B296" s="16">
        <v>2</v>
      </c>
      <c r="C296" s="17">
        <v>716.01599999999996</v>
      </c>
      <c r="D296" s="17">
        <v>458.08699999999999</v>
      </c>
      <c r="E296" s="17">
        <v>252.286</v>
      </c>
      <c r="F296" s="17">
        <v>879.74699999999996</v>
      </c>
      <c r="G296" s="17">
        <v>460.85399999999998</v>
      </c>
      <c r="H296" s="17">
        <v>335.19099999999997</v>
      </c>
      <c r="I296" s="17">
        <v>57.393999999999998</v>
      </c>
      <c r="J296" s="17">
        <v>146.24600000000001</v>
      </c>
      <c r="K296" s="17">
        <v>44.792999999999999</v>
      </c>
      <c r="L296" s="17">
        <v>66.573999999999998</v>
      </c>
      <c r="M296" s="17">
        <v>291.52999999999997</v>
      </c>
      <c r="N296" s="17">
        <v>47.234999999999999</v>
      </c>
      <c r="O296" s="8">
        <v>1.4277462578069231</v>
      </c>
      <c r="P296" s="8">
        <v>1.7744513446774899</v>
      </c>
      <c r="Q296" s="8">
        <v>0.45029001041286915</v>
      </c>
      <c r="R296" s="8">
        <v>0.6274807205752797</v>
      </c>
      <c r="S296" s="8">
        <v>0.31538517993003401</v>
      </c>
      <c r="T296" s="8">
        <v>0.35361956948406809</v>
      </c>
      <c r="U296" s="12">
        <v>0.75746143445020153</v>
      </c>
      <c r="V296" s="13">
        <v>0.94139869290644129</v>
      </c>
      <c r="W296" s="13">
        <v>0.45613227824680219</v>
      </c>
      <c r="X296" s="13">
        <v>0.63562194144506723</v>
      </c>
      <c r="Y296" s="13">
        <v>0.6050832304014323</v>
      </c>
      <c r="Z296" s="14">
        <v>0.67843793891663284</v>
      </c>
    </row>
    <row r="297" spans="1:32" ht="15.35" thickBot="1">
      <c r="B297" s="16"/>
    </row>
    <row r="298" spans="1:32" s="1" customFormat="1" ht="46">
      <c r="A298" s="1" t="s">
        <v>0</v>
      </c>
      <c r="B298" s="1" t="s">
        <v>54</v>
      </c>
      <c r="C298" s="1" t="s">
        <v>56</v>
      </c>
      <c r="D298" s="1" t="s">
        <v>55</v>
      </c>
      <c r="E298" s="1" t="s">
        <v>57</v>
      </c>
      <c r="F298" s="1" t="s">
        <v>56</v>
      </c>
      <c r="G298" s="1" t="s">
        <v>55</v>
      </c>
      <c r="H298" s="1" t="s">
        <v>57</v>
      </c>
      <c r="I298" s="1" t="s">
        <v>56</v>
      </c>
      <c r="J298" s="1" t="s">
        <v>55</v>
      </c>
      <c r="K298" s="1" t="s">
        <v>57</v>
      </c>
      <c r="L298" s="1" t="s">
        <v>56</v>
      </c>
      <c r="M298" s="1" t="s">
        <v>55</v>
      </c>
      <c r="N298" s="1" t="s">
        <v>57</v>
      </c>
      <c r="O298" s="1" t="s">
        <v>14</v>
      </c>
      <c r="P298" s="1" t="s">
        <v>15</v>
      </c>
      <c r="Q298" s="1" t="s">
        <v>16</v>
      </c>
      <c r="R298" s="1" t="s">
        <v>17</v>
      </c>
      <c r="S298" s="1" t="s">
        <v>18</v>
      </c>
      <c r="T298" s="1" t="s">
        <v>19</v>
      </c>
      <c r="U298" s="2" t="s">
        <v>20</v>
      </c>
      <c r="V298" s="3" t="s">
        <v>21</v>
      </c>
      <c r="W298" s="3" t="s">
        <v>22</v>
      </c>
      <c r="X298" s="3" t="s">
        <v>23</v>
      </c>
      <c r="Y298" s="3" t="s">
        <v>24</v>
      </c>
      <c r="Z298" s="4" t="s">
        <v>25</v>
      </c>
      <c r="AA298" s="1" t="s">
        <v>26</v>
      </c>
      <c r="AB298" s="1" t="s">
        <v>27</v>
      </c>
      <c r="AC298" s="1" t="s">
        <v>28</v>
      </c>
      <c r="AD298" s="1" t="s">
        <v>29</v>
      </c>
      <c r="AE298" s="1" t="s">
        <v>30</v>
      </c>
      <c r="AF298" s="1" t="s">
        <v>31</v>
      </c>
    </row>
    <row r="299" spans="1:32" s="6" customFormat="1">
      <c r="A299" s="17" t="s">
        <v>32</v>
      </c>
      <c r="B299" s="16">
        <v>1</v>
      </c>
      <c r="C299" s="17">
        <v>862.49599999999998</v>
      </c>
      <c r="D299" s="17">
        <v>206.315</v>
      </c>
      <c r="E299" s="17">
        <v>313.31799999999998</v>
      </c>
      <c r="F299" s="17">
        <v>1013.4880000000001</v>
      </c>
      <c r="G299" s="17">
        <v>280.72500000000002</v>
      </c>
      <c r="H299" s="17">
        <v>340.15300000000002</v>
      </c>
      <c r="I299" s="17">
        <v>242.92400000000001</v>
      </c>
      <c r="J299" s="17">
        <v>205.69300000000001</v>
      </c>
      <c r="K299" s="17">
        <v>119.58499999999999</v>
      </c>
      <c r="L299" s="17">
        <v>276.85300000000001</v>
      </c>
      <c r="M299" s="17">
        <v>306.45</v>
      </c>
      <c r="N299" s="17">
        <v>121.371</v>
      </c>
      <c r="O299" s="8">
        <v>2.92081283474299</v>
      </c>
      <c r="P299" s="8">
        <v>2.6844759105886542</v>
      </c>
      <c r="Q299" s="8">
        <v>0.93468725007876297</v>
      </c>
      <c r="R299" s="8">
        <v>0.78252738445097514</v>
      </c>
      <c r="S299" s="8">
        <v>0.32000929294773128</v>
      </c>
      <c r="T299" s="8">
        <v>0.2915009895839899</v>
      </c>
      <c r="U299" s="9">
        <v>1.0421632024489673</v>
      </c>
      <c r="V299" s="8">
        <v>0.95783679755103268</v>
      </c>
      <c r="W299" s="8">
        <v>1.0886085306799502</v>
      </c>
      <c r="X299" s="8">
        <v>0.91139146932004977</v>
      </c>
      <c r="Y299" s="8">
        <v>1.0466194995866853</v>
      </c>
      <c r="Z299" s="10">
        <v>0.95338050041331479</v>
      </c>
      <c r="AA299" s="25">
        <v>7.9308713912135939E-2</v>
      </c>
      <c r="AB299" s="25">
        <v>4.5333170071320178E-2</v>
      </c>
      <c r="AC299" s="25">
        <v>4.6784921234143712E-2</v>
      </c>
      <c r="AD299" s="26">
        <v>-12.258670192037169</v>
      </c>
      <c r="AE299" s="26">
        <v>-33.687128096917419</v>
      </c>
      <c r="AF299" s="26">
        <v>-25.137294651492137</v>
      </c>
    </row>
    <row r="300" spans="1:32">
      <c r="A300" s="17" t="s">
        <v>32</v>
      </c>
      <c r="B300" s="16">
        <v>2</v>
      </c>
      <c r="C300" s="17">
        <v>308.202</v>
      </c>
      <c r="D300" s="17">
        <v>140.405</v>
      </c>
      <c r="E300" s="17">
        <v>163.22</v>
      </c>
      <c r="F300" s="17">
        <v>506.59</v>
      </c>
      <c r="G300" s="17">
        <v>224.01599999999999</v>
      </c>
      <c r="H300" s="17">
        <v>296.03399999999999</v>
      </c>
      <c r="I300" s="17">
        <v>56.548999999999999</v>
      </c>
      <c r="J300" s="17">
        <v>145.24600000000001</v>
      </c>
      <c r="K300" s="17">
        <v>43.253</v>
      </c>
      <c r="L300" s="17">
        <v>61.984000000000002</v>
      </c>
      <c r="M300" s="17">
        <v>301.529</v>
      </c>
      <c r="N300" s="17">
        <v>44.713000000000001</v>
      </c>
      <c r="O300" s="8">
        <v>1.7729817314198211</v>
      </c>
      <c r="P300" s="8">
        <v>1.9968372794800371</v>
      </c>
      <c r="Q300" s="8">
        <v>0.84923613831416256</v>
      </c>
      <c r="R300" s="8">
        <v>1.1251473109063639</v>
      </c>
      <c r="S300" s="8">
        <v>0.47898752889804791</v>
      </c>
      <c r="T300" s="8">
        <v>0.56346469613154682</v>
      </c>
      <c r="U300" s="9">
        <v>0.94061901979565288</v>
      </c>
      <c r="V300" s="8">
        <v>1.0593809802043472</v>
      </c>
      <c r="W300" s="8">
        <v>0.86025451504816386</v>
      </c>
      <c r="X300" s="8">
        <v>1.139745484951836</v>
      </c>
      <c r="Y300" s="8">
        <v>0.91896303235277699</v>
      </c>
      <c r="Z300" s="10">
        <v>1.0810369676472231</v>
      </c>
    </row>
    <row r="301" spans="1:32">
      <c r="A301" s="17" t="s">
        <v>91</v>
      </c>
      <c r="B301" s="16">
        <v>1</v>
      </c>
      <c r="C301" s="20">
        <v>250.202</v>
      </c>
      <c r="D301" s="20">
        <v>91.198999999999998</v>
      </c>
      <c r="E301" s="20">
        <v>101.124</v>
      </c>
      <c r="F301" s="17">
        <v>476.45499999999998</v>
      </c>
      <c r="G301" s="17">
        <v>145.38</v>
      </c>
      <c r="H301" s="17">
        <v>170.00899999999999</v>
      </c>
      <c r="I301" s="17">
        <v>103.34399999999999</v>
      </c>
      <c r="J301" s="17">
        <v>136.315</v>
      </c>
      <c r="K301" s="17">
        <v>67.013999999999996</v>
      </c>
      <c r="L301" s="17">
        <v>105.61</v>
      </c>
      <c r="M301" s="17">
        <v>166.73</v>
      </c>
      <c r="N301" s="17">
        <v>65.635000000000005</v>
      </c>
      <c r="O301" s="22">
        <v>1.5978793627123105</v>
      </c>
      <c r="P301" s="8">
        <v>2.5586600632824319</v>
      </c>
      <c r="Q301" s="22">
        <v>0.38157764887772888</v>
      </c>
      <c r="R301" s="8">
        <v>0.71319645068097393</v>
      </c>
      <c r="S301" s="22">
        <v>0.23880253902899293</v>
      </c>
      <c r="T301" s="8">
        <v>0.27873825871422503</v>
      </c>
      <c r="U301" s="21"/>
      <c r="V301" s="8">
        <v>0.9129449630631099</v>
      </c>
      <c r="W301" s="22"/>
      <c r="X301" s="8">
        <v>0.83064334107108739</v>
      </c>
      <c r="Y301" s="22"/>
      <c r="Z301" s="10">
        <v>0.91163882824739229</v>
      </c>
    </row>
    <row r="302" spans="1:32" ht="15.35" thickBot="1">
      <c r="A302" s="17" t="s">
        <v>91</v>
      </c>
      <c r="B302" s="16">
        <v>2</v>
      </c>
      <c r="C302" s="17">
        <v>413.25400000000002</v>
      </c>
      <c r="D302" s="17">
        <v>242.14</v>
      </c>
      <c r="E302" s="17">
        <v>147.233</v>
      </c>
      <c r="F302" s="17">
        <v>394.52100000000002</v>
      </c>
      <c r="G302" s="17">
        <v>188.429</v>
      </c>
      <c r="H302" s="17">
        <v>177.72800000000001</v>
      </c>
      <c r="I302" s="17">
        <v>56.753</v>
      </c>
      <c r="J302" s="17">
        <v>144.62200000000001</v>
      </c>
      <c r="K302" s="17">
        <v>42.353000000000002</v>
      </c>
      <c r="L302" s="17">
        <v>61.866</v>
      </c>
      <c r="M302" s="17">
        <v>297.41199999999998</v>
      </c>
      <c r="N302" s="17">
        <v>43.98</v>
      </c>
      <c r="O302" s="8">
        <v>1.4617349467250351</v>
      </c>
      <c r="P302" s="8">
        <v>1.7789804117200643</v>
      </c>
      <c r="Q302" s="8">
        <v>0.42977822747171063</v>
      </c>
      <c r="R302" s="8">
        <v>0.71412309145619846</v>
      </c>
      <c r="S302" s="8">
        <v>0.29401926008173601</v>
      </c>
      <c r="T302" s="8">
        <v>0.40142268388763519</v>
      </c>
      <c r="U302" s="12">
        <v>0.77549343482997513</v>
      </c>
      <c r="V302" s="13">
        <v>0.94380149634579968</v>
      </c>
      <c r="W302" s="13">
        <v>0.43535436608464706</v>
      </c>
      <c r="X302" s="13">
        <v>0.72338844993674301</v>
      </c>
      <c r="Y302" s="13">
        <v>0.56409157757496076</v>
      </c>
      <c r="Z302" s="14">
        <v>0.77015075463288307</v>
      </c>
    </row>
    <row r="303" spans="1:32" ht="15.35" thickBot="1">
      <c r="B303" s="16"/>
    </row>
    <row r="304" spans="1:32" s="1" customFormat="1" ht="46">
      <c r="A304" s="1" t="s">
        <v>0</v>
      </c>
      <c r="B304" s="1" t="s">
        <v>54</v>
      </c>
      <c r="C304" s="1" t="s">
        <v>56</v>
      </c>
      <c r="D304" s="1" t="s">
        <v>55</v>
      </c>
      <c r="E304" s="1" t="s">
        <v>57</v>
      </c>
      <c r="F304" s="1" t="s">
        <v>56</v>
      </c>
      <c r="G304" s="1" t="s">
        <v>55</v>
      </c>
      <c r="H304" s="1" t="s">
        <v>57</v>
      </c>
      <c r="I304" s="1" t="s">
        <v>56</v>
      </c>
      <c r="J304" s="1" t="s">
        <v>55</v>
      </c>
      <c r="K304" s="1" t="s">
        <v>57</v>
      </c>
      <c r="L304" s="1" t="s">
        <v>56</v>
      </c>
      <c r="M304" s="1" t="s">
        <v>55</v>
      </c>
      <c r="N304" s="1" t="s">
        <v>57</v>
      </c>
      <c r="O304" s="1" t="s">
        <v>14</v>
      </c>
      <c r="P304" s="1" t="s">
        <v>15</v>
      </c>
      <c r="Q304" s="1" t="s">
        <v>16</v>
      </c>
      <c r="R304" s="1" t="s">
        <v>17</v>
      </c>
      <c r="S304" s="1" t="s">
        <v>18</v>
      </c>
      <c r="T304" s="1" t="s">
        <v>19</v>
      </c>
      <c r="U304" s="2" t="s">
        <v>20</v>
      </c>
      <c r="V304" s="3" t="s">
        <v>21</v>
      </c>
      <c r="W304" s="3" t="s">
        <v>22</v>
      </c>
      <c r="X304" s="3" t="s">
        <v>23</v>
      </c>
      <c r="Y304" s="3" t="s">
        <v>24</v>
      </c>
      <c r="Z304" s="4" t="s">
        <v>25</v>
      </c>
      <c r="AA304" s="1" t="s">
        <v>26</v>
      </c>
      <c r="AB304" s="1" t="s">
        <v>27</v>
      </c>
      <c r="AC304" s="1" t="s">
        <v>28</v>
      </c>
      <c r="AD304" s="1" t="s">
        <v>29</v>
      </c>
      <c r="AE304" s="1" t="s">
        <v>30</v>
      </c>
      <c r="AF304" s="1" t="s">
        <v>31</v>
      </c>
    </row>
    <row r="305" spans="1:32" s="6" customFormat="1">
      <c r="A305" s="17" t="s">
        <v>32</v>
      </c>
      <c r="B305" s="16">
        <v>1</v>
      </c>
      <c r="C305" s="17">
        <v>862.49599999999998</v>
      </c>
      <c r="D305" s="17">
        <v>206.315</v>
      </c>
      <c r="E305" s="17">
        <v>313.31799999999998</v>
      </c>
      <c r="F305" s="17">
        <v>1013.4880000000001</v>
      </c>
      <c r="G305" s="17">
        <v>280.72500000000002</v>
      </c>
      <c r="H305" s="17">
        <v>340.15300000000002</v>
      </c>
      <c r="I305" s="17">
        <v>242.92400000000001</v>
      </c>
      <c r="J305" s="17">
        <v>205.69300000000001</v>
      </c>
      <c r="K305" s="17">
        <v>119.58499999999999</v>
      </c>
      <c r="L305" s="17">
        <v>276.85300000000001</v>
      </c>
      <c r="M305" s="17">
        <v>306.45</v>
      </c>
      <c r="N305" s="17">
        <v>121.371</v>
      </c>
      <c r="O305" s="8">
        <v>2.92081283474299</v>
      </c>
      <c r="P305" s="8">
        <v>2.6844759105886542</v>
      </c>
      <c r="Q305" s="8">
        <v>0.93468725007876297</v>
      </c>
      <c r="R305" s="8">
        <v>0.78252738445097514</v>
      </c>
      <c r="S305" s="8">
        <v>0.32000929294773128</v>
      </c>
      <c r="T305" s="8">
        <v>0.2915009895839899</v>
      </c>
      <c r="U305" s="9">
        <v>1.0421632024489673</v>
      </c>
      <c r="V305" s="8">
        <v>0.95783679755103268</v>
      </c>
      <c r="W305" s="8">
        <v>1.0886085306799502</v>
      </c>
      <c r="X305" s="8">
        <v>0.91139146932004977</v>
      </c>
      <c r="Y305" s="8">
        <v>1.0466194995866853</v>
      </c>
      <c r="Z305" s="10">
        <v>0.95338050041331479</v>
      </c>
      <c r="AA305" s="15">
        <v>7.2809887085745692E-2</v>
      </c>
      <c r="AB305" s="15">
        <v>0.20812528096452437</v>
      </c>
      <c r="AC305" s="15">
        <v>8.247781230635607E-3</v>
      </c>
      <c r="AD305" s="7">
        <v>-15.645842565616942</v>
      </c>
      <c r="AE305" s="7">
        <v>18.678314577863286</v>
      </c>
      <c r="AF305" s="7">
        <v>41.192307107451363</v>
      </c>
    </row>
    <row r="306" spans="1:32">
      <c r="A306" s="17" t="s">
        <v>32</v>
      </c>
      <c r="B306" s="16">
        <v>2</v>
      </c>
      <c r="C306" s="17">
        <v>308.202</v>
      </c>
      <c r="D306" s="17">
        <v>140.405</v>
      </c>
      <c r="E306" s="17">
        <v>163.22</v>
      </c>
      <c r="F306" s="17">
        <v>506.59</v>
      </c>
      <c r="G306" s="17">
        <v>224.01599999999999</v>
      </c>
      <c r="H306" s="17">
        <v>296.03399999999999</v>
      </c>
      <c r="I306" s="17">
        <v>56.548999999999999</v>
      </c>
      <c r="J306" s="17">
        <v>145.24600000000001</v>
      </c>
      <c r="K306" s="17">
        <v>43.253</v>
      </c>
      <c r="L306" s="17">
        <v>61.984000000000002</v>
      </c>
      <c r="M306" s="17">
        <v>301.529</v>
      </c>
      <c r="N306" s="17">
        <v>44.713000000000001</v>
      </c>
      <c r="O306" s="8">
        <v>1.7729817314198211</v>
      </c>
      <c r="P306" s="8">
        <v>1.9968372794800371</v>
      </c>
      <c r="Q306" s="8">
        <v>0.84923613831416256</v>
      </c>
      <c r="R306" s="8">
        <v>1.1251473109063639</v>
      </c>
      <c r="S306" s="8">
        <v>0.47898752889804791</v>
      </c>
      <c r="T306" s="8">
        <v>0.56346469613154682</v>
      </c>
      <c r="U306" s="9">
        <v>0.94061901979565288</v>
      </c>
      <c r="V306" s="8">
        <v>1.0593809802043472</v>
      </c>
      <c r="W306" s="8">
        <v>0.86025451504816386</v>
      </c>
      <c r="X306" s="8">
        <v>1.139745484951836</v>
      </c>
      <c r="Y306" s="8">
        <v>0.91896303235277699</v>
      </c>
      <c r="Z306" s="10">
        <v>1.0810369676472231</v>
      </c>
    </row>
    <row r="307" spans="1:32">
      <c r="A307" s="17" t="s">
        <v>92</v>
      </c>
      <c r="B307" s="16">
        <v>1</v>
      </c>
      <c r="C307" s="17">
        <v>586.93100000000004</v>
      </c>
      <c r="D307" s="17">
        <v>173.845</v>
      </c>
      <c r="E307" s="17">
        <v>258.13900000000001</v>
      </c>
      <c r="F307" s="17">
        <v>378.47399999999999</v>
      </c>
      <c r="G307" s="17">
        <v>144.75700000000001</v>
      </c>
      <c r="H307" s="17">
        <v>166.89</v>
      </c>
      <c r="I307" s="17">
        <v>90.641999999999996</v>
      </c>
      <c r="J307" s="17">
        <v>125.80800000000001</v>
      </c>
      <c r="K307" s="17">
        <v>59.811</v>
      </c>
      <c r="L307" s="17">
        <v>97.343000000000004</v>
      </c>
      <c r="M307" s="17">
        <v>145.15</v>
      </c>
      <c r="N307" s="17">
        <v>63.637999999999998</v>
      </c>
      <c r="O307" s="8">
        <v>2.8355057666311945</v>
      </c>
      <c r="P307" s="8">
        <v>1.9652348418383911</v>
      </c>
      <c r="Q307" s="8">
        <v>1.1298254191952601</v>
      </c>
      <c r="R307" s="8">
        <v>0.7264968188066897</v>
      </c>
      <c r="S307" s="8">
        <v>0.39845639973343527</v>
      </c>
      <c r="T307" s="8">
        <v>0.36967430219539754</v>
      </c>
      <c r="U307" s="9">
        <v>1.0117251386889716</v>
      </c>
      <c r="V307" s="8">
        <v>0.70120735295755598</v>
      </c>
      <c r="W307" s="8">
        <v>1.315881423878809</v>
      </c>
      <c r="X307" s="8">
        <v>0.84613397090648712</v>
      </c>
      <c r="Y307" s="8">
        <v>1.3031878976221989</v>
      </c>
      <c r="Z307" s="10">
        <v>1.2090534296983675</v>
      </c>
    </row>
    <row r="308" spans="1:32" ht="15.35" thickBot="1">
      <c r="A308" s="17" t="s">
        <v>92</v>
      </c>
      <c r="B308" s="16">
        <v>2</v>
      </c>
      <c r="C308" s="17">
        <v>504.78300000000002</v>
      </c>
      <c r="D308" s="17">
        <v>273.86500000000001</v>
      </c>
      <c r="E308" s="17">
        <v>388.89499999999998</v>
      </c>
      <c r="F308" s="17">
        <v>341.59500000000003</v>
      </c>
      <c r="G308" s="17">
        <v>190.36500000000001</v>
      </c>
      <c r="H308" s="17">
        <v>290.56</v>
      </c>
      <c r="I308" s="17">
        <v>57.067999999999998</v>
      </c>
      <c r="J308" s="17">
        <v>117.773</v>
      </c>
      <c r="K308" s="17">
        <v>43.283999999999999</v>
      </c>
      <c r="L308" s="17">
        <v>56.655999999999999</v>
      </c>
      <c r="M308" s="17">
        <v>206.821</v>
      </c>
      <c r="N308" s="17">
        <v>45.289000000000001</v>
      </c>
      <c r="O308" s="8">
        <v>1.6355540138389353</v>
      </c>
      <c r="P308" s="8">
        <v>1.4957213773540308</v>
      </c>
      <c r="Q308" s="8">
        <v>1.2583152283059171</v>
      </c>
      <c r="R308" s="8">
        <v>1.2936910671604549</v>
      </c>
      <c r="S308" s="8">
        <v>0.76935106860361524</v>
      </c>
      <c r="T308" s="8">
        <v>0.86492784468256212</v>
      </c>
      <c r="U308" s="12">
        <v>0.86770956860792503</v>
      </c>
      <c r="V308" s="13">
        <v>0.79352423712086972</v>
      </c>
      <c r="W308" s="13">
        <v>1.2746411836086771</v>
      </c>
      <c r="X308" s="13">
        <v>1.3104760047205577</v>
      </c>
      <c r="Y308" s="13">
        <v>1.4760409160847132</v>
      </c>
      <c r="Z308" s="14">
        <v>1.6594100408927752</v>
      </c>
    </row>
    <row r="309" spans="1:32" ht="15.35" thickBot="1">
      <c r="B309" s="16"/>
    </row>
    <row r="310" spans="1:32" s="1" customFormat="1" ht="46">
      <c r="A310" s="1" t="s">
        <v>0</v>
      </c>
      <c r="B310" s="1" t="s">
        <v>54</v>
      </c>
      <c r="C310" s="1" t="s">
        <v>56</v>
      </c>
      <c r="D310" s="1" t="s">
        <v>55</v>
      </c>
      <c r="E310" s="1" t="s">
        <v>57</v>
      </c>
      <c r="F310" s="1" t="s">
        <v>56</v>
      </c>
      <c r="G310" s="1" t="s">
        <v>55</v>
      </c>
      <c r="H310" s="1" t="s">
        <v>57</v>
      </c>
      <c r="I310" s="1" t="s">
        <v>56</v>
      </c>
      <c r="J310" s="1" t="s">
        <v>55</v>
      </c>
      <c r="K310" s="1" t="s">
        <v>57</v>
      </c>
      <c r="L310" s="1" t="s">
        <v>56</v>
      </c>
      <c r="M310" s="1" t="s">
        <v>55</v>
      </c>
      <c r="N310" s="1" t="s">
        <v>57</v>
      </c>
      <c r="O310" s="1" t="s">
        <v>14</v>
      </c>
      <c r="P310" s="1" t="s">
        <v>15</v>
      </c>
      <c r="Q310" s="1" t="s">
        <v>16</v>
      </c>
      <c r="R310" s="1" t="s">
        <v>17</v>
      </c>
      <c r="S310" s="1" t="s">
        <v>18</v>
      </c>
      <c r="T310" s="1" t="s">
        <v>19</v>
      </c>
      <c r="U310" s="2" t="s">
        <v>20</v>
      </c>
      <c r="V310" s="3" t="s">
        <v>21</v>
      </c>
      <c r="W310" s="3" t="s">
        <v>22</v>
      </c>
      <c r="X310" s="3" t="s">
        <v>23</v>
      </c>
      <c r="Y310" s="3" t="s">
        <v>24</v>
      </c>
      <c r="Z310" s="4" t="s">
        <v>25</v>
      </c>
      <c r="AA310" s="1" t="s">
        <v>26</v>
      </c>
      <c r="AB310" s="1" t="s">
        <v>27</v>
      </c>
      <c r="AC310" s="1" t="s">
        <v>28</v>
      </c>
      <c r="AD310" s="1" t="s">
        <v>29</v>
      </c>
      <c r="AE310" s="1" t="s">
        <v>30</v>
      </c>
      <c r="AF310" s="1" t="s">
        <v>31</v>
      </c>
    </row>
    <row r="311" spans="1:32" s="6" customFormat="1">
      <c r="A311" s="17" t="s">
        <v>32</v>
      </c>
      <c r="B311" s="16">
        <v>1</v>
      </c>
      <c r="C311" s="17">
        <v>862.49599999999998</v>
      </c>
      <c r="D311" s="17">
        <v>206.315</v>
      </c>
      <c r="E311" s="17">
        <v>313.31799999999998</v>
      </c>
      <c r="F311" s="17">
        <v>1013.4880000000001</v>
      </c>
      <c r="G311" s="17">
        <v>280.72500000000002</v>
      </c>
      <c r="H311" s="17">
        <v>340.15300000000002</v>
      </c>
      <c r="I311" s="17">
        <v>242.92400000000001</v>
      </c>
      <c r="J311" s="17">
        <v>205.69300000000001</v>
      </c>
      <c r="K311" s="17">
        <v>119.58499999999999</v>
      </c>
      <c r="L311" s="17">
        <v>276.85300000000001</v>
      </c>
      <c r="M311" s="17">
        <v>306.45</v>
      </c>
      <c r="N311" s="17">
        <v>121.371</v>
      </c>
      <c r="O311" s="8">
        <v>2.92081283474299</v>
      </c>
      <c r="P311" s="8">
        <v>2.6844759105886542</v>
      </c>
      <c r="Q311" s="8">
        <v>0.93468725007876297</v>
      </c>
      <c r="R311" s="8">
        <v>0.78252738445097514</v>
      </c>
      <c r="S311" s="8">
        <v>0.32000929294773128</v>
      </c>
      <c r="T311" s="8">
        <v>0.2915009895839899</v>
      </c>
      <c r="U311" s="9">
        <v>1.0421632024489673</v>
      </c>
      <c r="V311" s="8">
        <v>0.95783679755103268</v>
      </c>
      <c r="W311" s="8">
        <v>1.0886085306799502</v>
      </c>
      <c r="X311" s="8">
        <v>0.91139146932004977</v>
      </c>
      <c r="Y311" s="8">
        <v>1.0466194995866853</v>
      </c>
      <c r="Z311" s="10">
        <v>0.95338050041331479</v>
      </c>
      <c r="AA311" s="15">
        <v>5.710663690920788E-3</v>
      </c>
      <c r="AB311" s="15">
        <v>3.4130972586651459E-2</v>
      </c>
      <c r="AC311" s="15">
        <v>0.60912437984507362</v>
      </c>
      <c r="AD311" s="7">
        <v>-37.616603066628606</v>
      </c>
      <c r="AE311" s="7">
        <v>-40.036301744988975</v>
      </c>
      <c r="AF311" s="7">
        <v>-6.5232324930404868</v>
      </c>
    </row>
    <row r="312" spans="1:32">
      <c r="A312" s="17" t="s">
        <v>32</v>
      </c>
      <c r="B312" s="16">
        <v>2</v>
      </c>
      <c r="C312" s="17">
        <v>308.202</v>
      </c>
      <c r="D312" s="17">
        <v>140.405</v>
      </c>
      <c r="E312" s="17">
        <v>163.22</v>
      </c>
      <c r="F312" s="17">
        <v>506.59</v>
      </c>
      <c r="G312" s="17">
        <v>224.01599999999999</v>
      </c>
      <c r="H312" s="17">
        <v>296.03399999999999</v>
      </c>
      <c r="I312" s="17">
        <v>56.548999999999999</v>
      </c>
      <c r="J312" s="17">
        <v>145.24600000000001</v>
      </c>
      <c r="K312" s="17">
        <v>43.253</v>
      </c>
      <c r="L312" s="17">
        <v>61.984000000000002</v>
      </c>
      <c r="M312" s="17">
        <v>301.529</v>
      </c>
      <c r="N312" s="17">
        <v>44.713000000000001</v>
      </c>
      <c r="O312" s="8">
        <v>1.7729817314198211</v>
      </c>
      <c r="P312" s="8">
        <v>1.9968372794800371</v>
      </c>
      <c r="Q312" s="8">
        <v>0.84923613831416256</v>
      </c>
      <c r="R312" s="8">
        <v>1.1251473109063639</v>
      </c>
      <c r="S312" s="8">
        <v>0.47898752889804791</v>
      </c>
      <c r="T312" s="8">
        <v>0.56346469613154682</v>
      </c>
      <c r="U312" s="9">
        <v>0.94061901979565288</v>
      </c>
      <c r="V312" s="8">
        <v>1.0593809802043472</v>
      </c>
      <c r="W312" s="8">
        <v>0.86025451504816386</v>
      </c>
      <c r="X312" s="8">
        <v>1.139745484951836</v>
      </c>
      <c r="Y312" s="8">
        <v>0.91896303235277699</v>
      </c>
      <c r="Z312" s="10">
        <v>1.0810369676472231</v>
      </c>
    </row>
    <row r="313" spans="1:32">
      <c r="A313" s="17" t="s">
        <v>94</v>
      </c>
      <c r="B313" s="16">
        <v>1</v>
      </c>
      <c r="C313" s="17">
        <v>382.82400000000001</v>
      </c>
      <c r="D313" s="17">
        <v>190.714</v>
      </c>
      <c r="E313" s="17">
        <v>142.61600000000001</v>
      </c>
      <c r="F313" s="17">
        <v>513.02200000000005</v>
      </c>
      <c r="G313" s="17">
        <v>187.59899999999999</v>
      </c>
      <c r="H313" s="17">
        <v>209.322</v>
      </c>
      <c r="I313" s="17">
        <v>147.70099999999999</v>
      </c>
      <c r="J313" s="17">
        <v>216.46899999999999</v>
      </c>
      <c r="K313" s="17">
        <v>89.480999999999995</v>
      </c>
      <c r="L313" s="17">
        <v>209.416</v>
      </c>
      <c r="M313" s="17">
        <v>227.566</v>
      </c>
      <c r="N313" s="17">
        <v>107.46299999999999</v>
      </c>
      <c r="O313" s="8">
        <v>1.0710566607590426</v>
      </c>
      <c r="P313" s="8">
        <v>1.7828639811512859</v>
      </c>
      <c r="Q313" s="8">
        <v>0.23146701343372811</v>
      </c>
      <c r="R313" s="8">
        <v>0.59088801113012335</v>
      </c>
      <c r="S313" s="8">
        <v>0.21611089488924959</v>
      </c>
      <c r="T313" s="8">
        <v>0.33142629913279026</v>
      </c>
      <c r="U313" s="9">
        <v>0.38215931753777016</v>
      </c>
      <c r="V313" s="8">
        <v>0.63613635698469284</v>
      </c>
      <c r="W313" s="8">
        <v>0.26958425438427003</v>
      </c>
      <c r="X313" s="8">
        <v>0.68819354231969843</v>
      </c>
      <c r="Y313" s="8">
        <v>0.70681033847714303</v>
      </c>
      <c r="Z313" s="10">
        <v>1.0839598567685509</v>
      </c>
    </row>
    <row r="314" spans="1:32" ht="15.35" thickBot="1">
      <c r="A314" s="17" t="s">
        <v>94</v>
      </c>
      <c r="B314" s="16">
        <v>2</v>
      </c>
      <c r="C314" s="17">
        <v>725.26800000000003</v>
      </c>
      <c r="D314" s="17">
        <v>491.03500000000003</v>
      </c>
      <c r="E314" s="17">
        <v>314.91399999999999</v>
      </c>
      <c r="F314" s="17">
        <v>742.35799999999995</v>
      </c>
      <c r="G314" s="17">
        <v>474.54599999999999</v>
      </c>
      <c r="H314" s="17">
        <v>464.33199999999999</v>
      </c>
      <c r="I314" s="17">
        <v>65.346999999999994</v>
      </c>
      <c r="J314" s="17">
        <v>395.08699999999999</v>
      </c>
      <c r="K314" s="17">
        <v>49.811999999999998</v>
      </c>
      <c r="L314" s="17">
        <v>58.832000000000001</v>
      </c>
      <c r="M314" s="17">
        <v>358.19200000000001</v>
      </c>
      <c r="N314" s="17">
        <v>45.505000000000003</v>
      </c>
      <c r="O314" s="8">
        <v>1.3505727697618295</v>
      </c>
      <c r="P314" s="8">
        <v>1.4335143484509403</v>
      </c>
      <c r="Q314" s="8">
        <v>0.54426975673831801</v>
      </c>
      <c r="R314" s="8">
        <v>0.87804659611502367</v>
      </c>
      <c r="S314" s="8">
        <v>0.40299180386577671</v>
      </c>
      <c r="T314" s="8">
        <v>0.61251329438302682</v>
      </c>
      <c r="U314" s="12">
        <v>0.71651862641514297</v>
      </c>
      <c r="V314" s="13">
        <v>0.76052157639724971</v>
      </c>
      <c r="W314" s="13">
        <v>0.55133136063634658</v>
      </c>
      <c r="X314" s="13">
        <v>0.88943877286012563</v>
      </c>
      <c r="Y314" s="13">
        <v>0.77316119470959155</v>
      </c>
      <c r="Z314" s="14">
        <v>1.1751393103230949</v>
      </c>
    </row>
    <row r="315" spans="1:32" ht="15.35" thickBot="1">
      <c r="B315" s="16"/>
    </row>
    <row r="316" spans="1:32" s="1" customFormat="1" ht="46">
      <c r="A316" s="1" t="s">
        <v>0</v>
      </c>
      <c r="B316" s="1" t="s">
        <v>54</v>
      </c>
      <c r="C316" s="1" t="s">
        <v>56</v>
      </c>
      <c r="D316" s="1" t="s">
        <v>55</v>
      </c>
      <c r="E316" s="1" t="s">
        <v>57</v>
      </c>
      <c r="F316" s="1" t="s">
        <v>56</v>
      </c>
      <c r="G316" s="1" t="s">
        <v>55</v>
      </c>
      <c r="H316" s="1" t="s">
        <v>57</v>
      </c>
      <c r="I316" s="1" t="s">
        <v>56</v>
      </c>
      <c r="J316" s="1" t="s">
        <v>55</v>
      </c>
      <c r="K316" s="1" t="s">
        <v>57</v>
      </c>
      <c r="L316" s="1" t="s">
        <v>56</v>
      </c>
      <c r="M316" s="1" t="s">
        <v>55</v>
      </c>
      <c r="N316" s="1" t="s">
        <v>57</v>
      </c>
      <c r="O316" s="1" t="s">
        <v>14</v>
      </c>
      <c r="P316" s="1" t="s">
        <v>15</v>
      </c>
      <c r="Q316" s="1" t="s">
        <v>16</v>
      </c>
      <c r="R316" s="1" t="s">
        <v>17</v>
      </c>
      <c r="S316" s="1" t="s">
        <v>18</v>
      </c>
      <c r="T316" s="1" t="s">
        <v>19</v>
      </c>
      <c r="U316" s="2" t="s">
        <v>20</v>
      </c>
      <c r="V316" s="3" t="s">
        <v>21</v>
      </c>
      <c r="W316" s="3" t="s">
        <v>22</v>
      </c>
      <c r="X316" s="3" t="s">
        <v>23</v>
      </c>
      <c r="Y316" s="3" t="s">
        <v>24</v>
      </c>
      <c r="Z316" s="4" t="s">
        <v>25</v>
      </c>
      <c r="AA316" s="1" t="s">
        <v>26</v>
      </c>
      <c r="AB316" s="1" t="s">
        <v>27</v>
      </c>
      <c r="AC316" s="1" t="s">
        <v>28</v>
      </c>
      <c r="AD316" s="1" t="s">
        <v>29</v>
      </c>
      <c r="AE316" s="1" t="s">
        <v>30</v>
      </c>
      <c r="AF316" s="1" t="s">
        <v>31</v>
      </c>
    </row>
    <row r="317" spans="1:32" s="6" customFormat="1">
      <c r="A317" s="17" t="s">
        <v>32</v>
      </c>
      <c r="B317" s="16">
        <v>1</v>
      </c>
      <c r="C317" s="17">
        <v>862.49599999999998</v>
      </c>
      <c r="D317" s="17">
        <v>206.315</v>
      </c>
      <c r="E317" s="17">
        <v>313.31799999999998</v>
      </c>
      <c r="F317" s="17">
        <v>1013.4880000000001</v>
      </c>
      <c r="G317" s="17">
        <v>280.72500000000002</v>
      </c>
      <c r="H317" s="17">
        <v>340.15300000000002</v>
      </c>
      <c r="I317" s="17">
        <v>242.92400000000001</v>
      </c>
      <c r="J317" s="17">
        <v>205.69300000000001</v>
      </c>
      <c r="K317" s="17">
        <v>119.58499999999999</v>
      </c>
      <c r="L317" s="17">
        <v>276.85300000000001</v>
      </c>
      <c r="M317" s="17">
        <v>306.45</v>
      </c>
      <c r="N317" s="17">
        <v>121.371</v>
      </c>
      <c r="O317" s="8">
        <v>2.92081283474299</v>
      </c>
      <c r="P317" s="8">
        <v>2.6844759105886542</v>
      </c>
      <c r="Q317" s="8">
        <v>0.93468725007876297</v>
      </c>
      <c r="R317" s="8">
        <v>0.78252738445097514</v>
      </c>
      <c r="S317" s="8">
        <v>0.32000929294773128</v>
      </c>
      <c r="T317" s="8">
        <v>0.2915009895839899</v>
      </c>
      <c r="U317" s="9">
        <v>1.0421632024489673</v>
      </c>
      <c r="V317" s="8">
        <v>0.95783679755103268</v>
      </c>
      <c r="W317" s="8">
        <v>1.0886085306799502</v>
      </c>
      <c r="X317" s="8">
        <v>0.91139146932004977</v>
      </c>
      <c r="Y317" s="8">
        <v>1.0466194995866853</v>
      </c>
      <c r="Z317" s="10">
        <v>0.95338050041331479</v>
      </c>
      <c r="AA317" s="15">
        <v>0.36264989151498306</v>
      </c>
      <c r="AB317" s="15">
        <v>3.7950896819887607E-2</v>
      </c>
      <c r="AC317" s="15">
        <v>8.6119693246597424E-3</v>
      </c>
      <c r="AD317" s="7">
        <v>-22.58220041007284</v>
      </c>
      <c r="AE317" s="7">
        <v>-57.065125584915322</v>
      </c>
      <c r="AF317" s="7">
        <v>-56.195173387863996</v>
      </c>
    </row>
    <row r="318" spans="1:32">
      <c r="A318" s="17" t="s">
        <v>32</v>
      </c>
      <c r="B318" s="16">
        <v>2</v>
      </c>
      <c r="C318" s="17">
        <v>308.202</v>
      </c>
      <c r="D318" s="17">
        <v>140.405</v>
      </c>
      <c r="E318" s="17">
        <v>163.22</v>
      </c>
      <c r="F318" s="17">
        <v>506.59</v>
      </c>
      <c r="G318" s="17">
        <v>224.01599999999999</v>
      </c>
      <c r="H318" s="17">
        <v>296.03399999999999</v>
      </c>
      <c r="I318" s="17">
        <v>56.548999999999999</v>
      </c>
      <c r="J318" s="17">
        <v>145.24600000000001</v>
      </c>
      <c r="K318" s="17">
        <v>43.253</v>
      </c>
      <c r="L318" s="17">
        <v>61.984000000000002</v>
      </c>
      <c r="M318" s="17">
        <v>301.529</v>
      </c>
      <c r="N318" s="17">
        <v>44.713000000000001</v>
      </c>
      <c r="O318" s="8">
        <v>1.7729817314198211</v>
      </c>
      <c r="P318" s="8">
        <v>1.9968372794800371</v>
      </c>
      <c r="Q318" s="8">
        <v>0.84923613831416256</v>
      </c>
      <c r="R318" s="8">
        <v>1.1251473109063639</v>
      </c>
      <c r="S318" s="8">
        <v>0.47898752889804791</v>
      </c>
      <c r="T318" s="8">
        <v>0.56346469613154682</v>
      </c>
      <c r="U318" s="9">
        <v>0.94061901979565288</v>
      </c>
      <c r="V318" s="8">
        <v>1.0593809802043472</v>
      </c>
      <c r="W318" s="8">
        <v>0.86025451504816386</v>
      </c>
      <c r="X318" s="8">
        <v>1.139745484951836</v>
      </c>
      <c r="Y318" s="8">
        <v>0.91896303235277699</v>
      </c>
      <c r="Z318" s="10">
        <v>1.0810369676472231</v>
      </c>
    </row>
    <row r="319" spans="1:32">
      <c r="A319" s="17" t="s">
        <v>95</v>
      </c>
      <c r="B319" s="16">
        <v>1</v>
      </c>
      <c r="C319" s="17">
        <v>365.495</v>
      </c>
      <c r="D319" s="17">
        <v>156.12899999999999</v>
      </c>
      <c r="E319" s="17">
        <v>121.923</v>
      </c>
      <c r="F319" s="17">
        <v>339.57400000000001</v>
      </c>
      <c r="G319" s="17">
        <v>148.15</v>
      </c>
      <c r="H319" s="17">
        <v>112.631</v>
      </c>
      <c r="I319" s="17">
        <v>184.02199999999999</v>
      </c>
      <c r="J319" s="17">
        <v>272.02300000000002</v>
      </c>
      <c r="K319" s="17">
        <v>106.056</v>
      </c>
      <c r="L319" s="17">
        <v>189.19800000000001</v>
      </c>
      <c r="M319" s="17">
        <v>266.06</v>
      </c>
      <c r="N319" s="17">
        <v>107.691</v>
      </c>
      <c r="O319" s="8">
        <v>1.1457512697833203</v>
      </c>
      <c r="P319" s="8">
        <v>1.0324940938238272</v>
      </c>
      <c r="Q319" s="8">
        <v>9.6391445535422601E-2</v>
      </c>
      <c r="R319" s="8">
        <v>3.8862639217009741E-2</v>
      </c>
      <c r="S319" s="8">
        <v>8.4129468653045228E-2</v>
      </c>
      <c r="T319" s="8">
        <v>3.7639575324913008E-2</v>
      </c>
      <c r="U319" s="9">
        <v>0.40881079346271232</v>
      </c>
      <c r="V319" s="8">
        <v>0.36839996679341031</v>
      </c>
      <c r="W319" s="8">
        <v>0.11226487778194313</v>
      </c>
      <c r="X319" s="8">
        <v>4.5262413254068656E-2</v>
      </c>
      <c r="Y319" s="8">
        <v>0.2751530793717476</v>
      </c>
      <c r="Z319" s="10">
        <v>0.12310365467308561</v>
      </c>
    </row>
    <row r="320" spans="1:32" ht="15.35" thickBot="1">
      <c r="A320" s="17" t="s">
        <v>95</v>
      </c>
      <c r="B320" s="16">
        <v>2</v>
      </c>
      <c r="C320" s="17">
        <v>454.613</v>
      </c>
      <c r="D320" s="17">
        <v>166.69900000000001</v>
      </c>
      <c r="E320" s="17">
        <v>180.15199999999999</v>
      </c>
      <c r="F320" s="17">
        <v>369.83699999999999</v>
      </c>
      <c r="G320" s="17">
        <v>159.07300000000001</v>
      </c>
      <c r="H320" s="17">
        <v>155.02600000000001</v>
      </c>
      <c r="I320" s="17">
        <v>57.338999999999999</v>
      </c>
      <c r="J320" s="17">
        <v>126.48699999999999</v>
      </c>
      <c r="K320" s="17">
        <v>42.893999999999998</v>
      </c>
      <c r="L320" s="17">
        <v>53.371000000000002</v>
      </c>
      <c r="M320" s="17">
        <v>127.03400000000001</v>
      </c>
      <c r="N320" s="17">
        <v>41.006999999999998</v>
      </c>
      <c r="O320" s="8">
        <v>2.395083353829357</v>
      </c>
      <c r="P320" s="8">
        <v>1.9769665499487654</v>
      </c>
      <c r="Q320" s="8">
        <v>0.82904816465605657</v>
      </c>
      <c r="R320" s="8">
        <v>0.71084030602302084</v>
      </c>
      <c r="S320" s="8">
        <v>0.34614585055277536</v>
      </c>
      <c r="T320" s="8">
        <v>0.35956111955533232</v>
      </c>
      <c r="U320" s="12">
        <v>1.2706622503119316</v>
      </c>
      <c r="V320" s="13">
        <v>1.0488389730290326</v>
      </c>
      <c r="W320" s="13">
        <v>0.83980461341828938</v>
      </c>
      <c r="X320" s="13">
        <v>0.72006307214908616</v>
      </c>
      <c r="Y320" s="13">
        <v>0.6640992119191812</v>
      </c>
      <c r="Z320" s="14">
        <v>0.68983711852142593</v>
      </c>
    </row>
    <row r="321" spans="1:32" ht="15.35" thickBot="1">
      <c r="B321" s="16"/>
    </row>
    <row r="322" spans="1:32" s="1" customFormat="1" ht="46">
      <c r="A322" s="1" t="s">
        <v>0</v>
      </c>
      <c r="B322" s="1" t="s">
        <v>54</v>
      </c>
      <c r="C322" s="1" t="s">
        <v>56</v>
      </c>
      <c r="D322" s="1" t="s">
        <v>55</v>
      </c>
      <c r="E322" s="1" t="s">
        <v>57</v>
      </c>
      <c r="F322" s="1" t="s">
        <v>56</v>
      </c>
      <c r="G322" s="1" t="s">
        <v>55</v>
      </c>
      <c r="H322" s="1" t="s">
        <v>57</v>
      </c>
      <c r="I322" s="1" t="s">
        <v>56</v>
      </c>
      <c r="J322" s="1" t="s">
        <v>55</v>
      </c>
      <c r="K322" s="1" t="s">
        <v>57</v>
      </c>
      <c r="L322" s="1" t="s">
        <v>56</v>
      </c>
      <c r="M322" s="1" t="s">
        <v>55</v>
      </c>
      <c r="N322" s="1" t="s">
        <v>57</v>
      </c>
      <c r="O322" s="1" t="s">
        <v>14</v>
      </c>
      <c r="P322" s="1" t="s">
        <v>15</v>
      </c>
      <c r="Q322" s="1" t="s">
        <v>16</v>
      </c>
      <c r="R322" s="1" t="s">
        <v>17</v>
      </c>
      <c r="S322" s="1" t="s">
        <v>18</v>
      </c>
      <c r="T322" s="1" t="s">
        <v>19</v>
      </c>
      <c r="U322" s="2" t="s">
        <v>20</v>
      </c>
      <c r="V322" s="3" t="s">
        <v>21</v>
      </c>
      <c r="W322" s="3" t="s">
        <v>22</v>
      </c>
      <c r="X322" s="3" t="s">
        <v>23</v>
      </c>
      <c r="Y322" s="3" t="s">
        <v>24</v>
      </c>
      <c r="Z322" s="4" t="s">
        <v>25</v>
      </c>
      <c r="AA322" s="1" t="s">
        <v>26</v>
      </c>
      <c r="AB322" s="1" t="s">
        <v>27</v>
      </c>
      <c r="AC322" s="1" t="s">
        <v>28</v>
      </c>
      <c r="AD322" s="1" t="s">
        <v>29</v>
      </c>
      <c r="AE322" s="1" t="s">
        <v>30</v>
      </c>
      <c r="AF322" s="1" t="s">
        <v>31</v>
      </c>
    </row>
    <row r="323" spans="1:32" s="6" customFormat="1">
      <c r="A323" s="17" t="s">
        <v>32</v>
      </c>
      <c r="B323" s="16">
        <v>1</v>
      </c>
      <c r="C323" s="17">
        <v>862.49599999999998</v>
      </c>
      <c r="D323" s="17">
        <v>206.315</v>
      </c>
      <c r="E323" s="17">
        <v>313.31799999999998</v>
      </c>
      <c r="F323" s="17">
        <v>1013.4880000000001</v>
      </c>
      <c r="G323" s="17">
        <v>280.72500000000002</v>
      </c>
      <c r="H323" s="17">
        <v>340.15300000000002</v>
      </c>
      <c r="I323" s="17">
        <v>242.92400000000001</v>
      </c>
      <c r="J323" s="17">
        <v>205.69300000000001</v>
      </c>
      <c r="K323" s="17">
        <v>119.58499999999999</v>
      </c>
      <c r="L323" s="17">
        <v>276.85300000000001</v>
      </c>
      <c r="M323" s="17">
        <v>306.45</v>
      </c>
      <c r="N323" s="17">
        <v>121.371</v>
      </c>
      <c r="O323" s="8">
        <v>2.92081283474299</v>
      </c>
      <c r="P323" s="8">
        <v>2.6844759105886542</v>
      </c>
      <c r="Q323" s="8">
        <v>0.93468725007876297</v>
      </c>
      <c r="R323" s="8">
        <v>0.78252738445097514</v>
      </c>
      <c r="S323" s="8">
        <v>0.32000929294773128</v>
      </c>
      <c r="T323" s="8">
        <v>0.2915009895839899</v>
      </c>
      <c r="U323" s="9">
        <v>1.0421632024489673</v>
      </c>
      <c r="V323" s="8">
        <v>0.95783679755103268</v>
      </c>
      <c r="W323" s="8">
        <v>1.0886085306799502</v>
      </c>
      <c r="X323" s="8">
        <v>0.91139146932004977</v>
      </c>
      <c r="Y323" s="8">
        <v>1.0466194995866853</v>
      </c>
      <c r="Z323" s="10">
        <v>0.95338050041331479</v>
      </c>
      <c r="AA323" s="15">
        <v>0.71437637021982292</v>
      </c>
      <c r="AB323" s="15">
        <v>0.21636072938563036</v>
      </c>
      <c r="AC323" s="15">
        <v>1.9150404807099718E-3</v>
      </c>
      <c r="AD323" s="7">
        <v>12.068111429242689</v>
      </c>
      <c r="AE323" s="7">
        <v>-31.696472036247357</v>
      </c>
      <c r="AF323" s="7">
        <v>-42.980244871320473</v>
      </c>
    </row>
    <row r="324" spans="1:32">
      <c r="A324" s="17" t="s">
        <v>32</v>
      </c>
      <c r="B324" s="16">
        <v>2</v>
      </c>
      <c r="C324" s="17">
        <v>308.202</v>
      </c>
      <c r="D324" s="17">
        <v>140.405</v>
      </c>
      <c r="E324" s="17">
        <v>163.22</v>
      </c>
      <c r="F324" s="17">
        <v>506.59</v>
      </c>
      <c r="G324" s="17">
        <v>224.01599999999999</v>
      </c>
      <c r="H324" s="17">
        <v>296.03399999999999</v>
      </c>
      <c r="I324" s="17">
        <v>56.548999999999999</v>
      </c>
      <c r="J324" s="17">
        <v>145.24600000000001</v>
      </c>
      <c r="K324" s="17">
        <v>43.253</v>
      </c>
      <c r="L324" s="17">
        <v>61.984000000000002</v>
      </c>
      <c r="M324" s="17">
        <v>301.529</v>
      </c>
      <c r="N324" s="17">
        <v>44.713000000000001</v>
      </c>
      <c r="O324" s="8">
        <v>1.7729817314198211</v>
      </c>
      <c r="P324" s="8">
        <v>1.9968372794800371</v>
      </c>
      <c r="Q324" s="8">
        <v>0.84923613831416256</v>
      </c>
      <c r="R324" s="8">
        <v>1.1251473109063639</v>
      </c>
      <c r="S324" s="8">
        <v>0.47898752889804791</v>
      </c>
      <c r="T324" s="8">
        <v>0.56346469613154682</v>
      </c>
      <c r="U324" s="9">
        <v>0.94061901979565288</v>
      </c>
      <c r="V324" s="8">
        <v>1.0593809802043472</v>
      </c>
      <c r="W324" s="8">
        <v>0.86025451504816386</v>
      </c>
      <c r="X324" s="8">
        <v>1.139745484951836</v>
      </c>
      <c r="Y324" s="8">
        <v>0.91896303235277699</v>
      </c>
      <c r="Z324" s="10">
        <v>1.0810369676472231</v>
      </c>
    </row>
    <row r="325" spans="1:32">
      <c r="A325" s="17" t="s">
        <v>96</v>
      </c>
      <c r="B325" s="16">
        <v>1</v>
      </c>
      <c r="C325" s="17">
        <v>536.58600000000001</v>
      </c>
      <c r="D325" s="17">
        <v>145.25899999999999</v>
      </c>
      <c r="E325" s="17">
        <v>173.93100000000001</v>
      </c>
      <c r="F325" s="17">
        <v>309.85000000000002</v>
      </c>
      <c r="G325" s="17">
        <v>132.65199999999999</v>
      </c>
      <c r="H325" s="17">
        <v>113.32299999999999</v>
      </c>
      <c r="I325" s="17">
        <v>184.62</v>
      </c>
      <c r="J325" s="17">
        <v>119.20699999999999</v>
      </c>
      <c r="K325" s="17">
        <v>101.92</v>
      </c>
      <c r="L325" s="17">
        <v>163.499</v>
      </c>
      <c r="M325" s="17">
        <v>134.28399999999999</v>
      </c>
      <c r="N325" s="17">
        <v>94.073999999999998</v>
      </c>
      <c r="O325" s="8">
        <v>2.4957248776323673</v>
      </c>
      <c r="P325" s="8">
        <v>1.0236596508156681</v>
      </c>
      <c r="Q325" s="8">
        <v>0.52274902071472351</v>
      </c>
      <c r="R325" s="8">
        <v>0.11553538582154807</v>
      </c>
      <c r="S325" s="8">
        <v>0.20945779136145912</v>
      </c>
      <c r="T325" s="8">
        <v>0.11286503842315915</v>
      </c>
      <c r="U325" s="9">
        <v>0.89048931857825442</v>
      </c>
      <c r="V325" s="8">
        <v>0.36524778555546183</v>
      </c>
      <c r="W325" s="8">
        <v>0.60883364281120178</v>
      </c>
      <c r="X325" s="8">
        <v>0.13456138038700982</v>
      </c>
      <c r="Y325" s="8">
        <v>0.68505075824491579</v>
      </c>
      <c r="Z325" s="10">
        <v>0.36913537399857033</v>
      </c>
    </row>
    <row r="326" spans="1:32" ht="15.35" thickBot="1">
      <c r="A326" s="17" t="s">
        <v>96</v>
      </c>
      <c r="B326" s="16">
        <v>2</v>
      </c>
      <c r="C326" s="17">
        <v>760.71199999999999</v>
      </c>
      <c r="D326" s="17">
        <v>208.78700000000001</v>
      </c>
      <c r="E326" s="17">
        <v>288.61500000000001</v>
      </c>
      <c r="F326" s="17">
        <v>740.846</v>
      </c>
      <c r="G326" s="17">
        <v>254.672</v>
      </c>
      <c r="H326" s="17">
        <v>244.05199999999999</v>
      </c>
      <c r="I326" s="17">
        <v>56.031999999999996</v>
      </c>
      <c r="J326" s="17">
        <v>114.583</v>
      </c>
      <c r="K326" s="17">
        <v>45.616999999999997</v>
      </c>
      <c r="L326" s="17">
        <v>51.795999999999999</v>
      </c>
      <c r="M326" s="17">
        <v>150.85400000000001</v>
      </c>
      <c r="N326" s="17">
        <v>40.972999999999999</v>
      </c>
      <c r="O326" s="8">
        <v>3.3852586607403716</v>
      </c>
      <c r="P326" s="8">
        <v>2.6973204749638753</v>
      </c>
      <c r="Q326" s="8">
        <v>1.1749773692806544</v>
      </c>
      <c r="R326" s="8">
        <v>0.78829631840170888</v>
      </c>
      <c r="S326" s="8">
        <v>0.34708643770921821</v>
      </c>
      <c r="T326" s="8">
        <v>0.29225163480519178</v>
      </c>
      <c r="U326" s="12">
        <v>1.7959794095962758</v>
      </c>
      <c r="V326" s="13">
        <v>1.431007943439716</v>
      </c>
      <c r="W326" s="13">
        <v>1.1902220612156444</v>
      </c>
      <c r="X326" s="13">
        <v>0.79852403413624951</v>
      </c>
      <c r="Y326" s="13">
        <v>0.66590377837097448</v>
      </c>
      <c r="Z326" s="14">
        <v>0.56070029453272052</v>
      </c>
    </row>
    <row r="327" spans="1:32" ht="15.35" thickBot="1">
      <c r="B327" s="16"/>
    </row>
    <row r="328" spans="1:32" s="1" customFormat="1" ht="46">
      <c r="A328" s="1" t="s">
        <v>0</v>
      </c>
      <c r="B328" s="1" t="s">
        <v>54</v>
      </c>
      <c r="C328" s="1" t="s">
        <v>56</v>
      </c>
      <c r="D328" s="1" t="s">
        <v>55</v>
      </c>
      <c r="E328" s="1" t="s">
        <v>57</v>
      </c>
      <c r="F328" s="1" t="s">
        <v>56</v>
      </c>
      <c r="G328" s="1" t="s">
        <v>55</v>
      </c>
      <c r="H328" s="1" t="s">
        <v>57</v>
      </c>
      <c r="I328" s="1" t="s">
        <v>56</v>
      </c>
      <c r="J328" s="1" t="s">
        <v>55</v>
      </c>
      <c r="K328" s="1" t="s">
        <v>57</v>
      </c>
      <c r="L328" s="1" t="s">
        <v>56</v>
      </c>
      <c r="M328" s="1" t="s">
        <v>55</v>
      </c>
      <c r="N328" s="1" t="s">
        <v>57</v>
      </c>
      <c r="O328" s="1" t="s">
        <v>14</v>
      </c>
      <c r="P328" s="1" t="s">
        <v>15</v>
      </c>
      <c r="Q328" s="1" t="s">
        <v>16</v>
      </c>
      <c r="R328" s="1" t="s">
        <v>17</v>
      </c>
      <c r="S328" s="1" t="s">
        <v>18</v>
      </c>
      <c r="T328" s="1" t="s">
        <v>19</v>
      </c>
      <c r="U328" s="2" t="s">
        <v>20</v>
      </c>
      <c r="V328" s="3" t="s">
        <v>21</v>
      </c>
      <c r="W328" s="3" t="s">
        <v>22</v>
      </c>
      <c r="X328" s="3" t="s">
        <v>23</v>
      </c>
      <c r="Y328" s="3" t="s">
        <v>24</v>
      </c>
      <c r="Z328" s="4" t="s">
        <v>25</v>
      </c>
      <c r="AA328" s="1" t="s">
        <v>26</v>
      </c>
      <c r="AB328" s="1" t="s">
        <v>27</v>
      </c>
      <c r="AC328" s="1" t="s">
        <v>28</v>
      </c>
      <c r="AD328" s="1" t="s">
        <v>29</v>
      </c>
      <c r="AE328" s="1" t="s">
        <v>30</v>
      </c>
      <c r="AF328" s="1" t="s">
        <v>31</v>
      </c>
    </row>
    <row r="329" spans="1:32" s="6" customFormat="1">
      <c r="A329" s="17" t="s">
        <v>32</v>
      </c>
      <c r="B329" s="16">
        <v>1</v>
      </c>
      <c r="C329" s="17">
        <v>862.49599999999998</v>
      </c>
      <c r="D329" s="17">
        <v>206.315</v>
      </c>
      <c r="E329" s="17">
        <v>313.31799999999998</v>
      </c>
      <c r="F329" s="17">
        <v>1013.4880000000001</v>
      </c>
      <c r="G329" s="17">
        <v>280.72500000000002</v>
      </c>
      <c r="H329" s="17">
        <v>340.15300000000002</v>
      </c>
      <c r="I329" s="17">
        <v>242.92400000000001</v>
      </c>
      <c r="J329" s="17">
        <v>205.69300000000001</v>
      </c>
      <c r="K329" s="17">
        <v>119.58499999999999</v>
      </c>
      <c r="L329" s="17">
        <v>276.85300000000001</v>
      </c>
      <c r="M329" s="17">
        <v>306.45</v>
      </c>
      <c r="N329" s="17">
        <v>121.371</v>
      </c>
      <c r="O329" s="8">
        <v>2.92081283474299</v>
      </c>
      <c r="P329" s="8">
        <v>2.6844759105886542</v>
      </c>
      <c r="Q329" s="8">
        <v>0.93468725007876297</v>
      </c>
      <c r="R329" s="8">
        <v>0.78252738445097514</v>
      </c>
      <c r="S329" s="8">
        <v>0.32000929294773128</v>
      </c>
      <c r="T329" s="8">
        <v>0.2915009895839899</v>
      </c>
      <c r="U329" s="9">
        <v>1.0421632024489673</v>
      </c>
      <c r="V329" s="8">
        <v>0.95783679755103268</v>
      </c>
      <c r="W329" s="8">
        <v>1.0886085306799502</v>
      </c>
      <c r="X329" s="8">
        <v>0.91139146932004977</v>
      </c>
      <c r="Y329" s="8">
        <v>1.0466194995866853</v>
      </c>
      <c r="Z329" s="10">
        <v>0.95338050041331479</v>
      </c>
      <c r="AA329" s="15">
        <v>2.749701831722958E-5</v>
      </c>
      <c r="AB329" s="15">
        <v>2.2573808965065689E-3</v>
      </c>
      <c r="AC329" s="15">
        <v>0.15210324691833996</v>
      </c>
      <c r="AD329" s="7">
        <v>-49.719048074022496</v>
      </c>
      <c r="AE329" s="7">
        <v>-61.296604384271433</v>
      </c>
      <c r="AF329" s="7">
        <v>-25.708048530234429</v>
      </c>
    </row>
    <row r="330" spans="1:32">
      <c r="A330" s="17" t="s">
        <v>32</v>
      </c>
      <c r="B330" s="16">
        <v>2</v>
      </c>
      <c r="C330" s="17">
        <v>308.202</v>
      </c>
      <c r="D330" s="17">
        <v>140.405</v>
      </c>
      <c r="E330" s="17">
        <v>163.22</v>
      </c>
      <c r="F330" s="17">
        <v>506.59</v>
      </c>
      <c r="G330" s="17">
        <v>224.01599999999999</v>
      </c>
      <c r="H330" s="17">
        <v>296.03399999999999</v>
      </c>
      <c r="I330" s="17">
        <v>56.548999999999999</v>
      </c>
      <c r="J330" s="17">
        <v>145.24600000000001</v>
      </c>
      <c r="K330" s="17">
        <v>43.253</v>
      </c>
      <c r="L330" s="17">
        <v>61.984000000000002</v>
      </c>
      <c r="M330" s="17">
        <v>301.529</v>
      </c>
      <c r="N330" s="17">
        <v>44.713000000000001</v>
      </c>
      <c r="O330" s="8">
        <v>1.7729817314198211</v>
      </c>
      <c r="P330" s="8">
        <v>1.9968372794800371</v>
      </c>
      <c r="Q330" s="8">
        <v>0.84923613831416256</v>
      </c>
      <c r="R330" s="8">
        <v>1.1251473109063639</v>
      </c>
      <c r="S330" s="8">
        <v>0.47898752889804791</v>
      </c>
      <c r="T330" s="8">
        <v>0.56346469613154682</v>
      </c>
      <c r="U330" s="9">
        <v>0.94061901979565288</v>
      </c>
      <c r="V330" s="8">
        <v>1.0593809802043472</v>
      </c>
      <c r="W330" s="8">
        <v>0.86025451504816386</v>
      </c>
      <c r="X330" s="8">
        <v>1.139745484951836</v>
      </c>
      <c r="Y330" s="8">
        <v>0.91896303235277699</v>
      </c>
      <c r="Z330" s="10">
        <v>1.0810369676472231</v>
      </c>
    </row>
    <row r="331" spans="1:32">
      <c r="A331" s="17" t="s">
        <v>97</v>
      </c>
      <c r="B331" s="16">
        <v>1</v>
      </c>
      <c r="C331" s="17">
        <v>310.053</v>
      </c>
      <c r="D331" s="17">
        <v>124.03700000000001</v>
      </c>
      <c r="E331" s="17">
        <v>141.74700000000001</v>
      </c>
      <c r="F331" s="17">
        <v>349.36099999999999</v>
      </c>
      <c r="G331" s="17">
        <v>148.482</v>
      </c>
      <c r="H331" s="17">
        <v>151.69999999999999</v>
      </c>
      <c r="I331" s="17">
        <v>112.111</v>
      </c>
      <c r="J331" s="17">
        <v>158.34100000000001</v>
      </c>
      <c r="K331" s="17">
        <v>78.361000000000004</v>
      </c>
      <c r="L331" s="17">
        <v>121.173</v>
      </c>
      <c r="M331" s="17">
        <v>148.16900000000001</v>
      </c>
      <c r="N331" s="17">
        <v>84.37</v>
      </c>
      <c r="O331" s="8">
        <v>1.5593008537775017</v>
      </c>
      <c r="P331" s="8">
        <v>1.567321291469673</v>
      </c>
      <c r="Q331" s="8">
        <v>0.48680232511266813</v>
      </c>
      <c r="R331" s="8">
        <v>0.47369041365283326</v>
      </c>
      <c r="S331" s="8">
        <v>0.31219268810977668</v>
      </c>
      <c r="T331" s="8">
        <v>0.3022292979945771</v>
      </c>
      <c r="U331" s="9">
        <v>0.55636771792574036</v>
      </c>
      <c r="V331" s="8">
        <v>0.55922945727818718</v>
      </c>
      <c r="W331" s="8">
        <v>0.56696736135838921</v>
      </c>
      <c r="X331" s="8">
        <v>0.55169622262455753</v>
      </c>
      <c r="Y331" s="8">
        <v>1.0210545824912836</v>
      </c>
      <c r="Z331" s="10">
        <v>0.98846840888206788</v>
      </c>
    </row>
    <row r="332" spans="1:32" ht="15.35" thickBot="1">
      <c r="A332" s="17" t="s">
        <v>97</v>
      </c>
      <c r="B332" s="16">
        <v>2</v>
      </c>
      <c r="C332" s="17">
        <v>312.529</v>
      </c>
      <c r="D332" s="17">
        <v>301.50799999999998</v>
      </c>
      <c r="E332" s="17">
        <v>103.81699999999999</v>
      </c>
      <c r="F332" s="17">
        <v>246.86799999999999</v>
      </c>
      <c r="G332" s="17">
        <v>213.089</v>
      </c>
      <c r="H332" s="17">
        <v>95.474999999999994</v>
      </c>
      <c r="I332" s="17">
        <v>63.536999999999999</v>
      </c>
      <c r="J332" s="17">
        <v>380.11500000000001</v>
      </c>
      <c r="K332" s="17">
        <v>45.88</v>
      </c>
      <c r="L332" s="17">
        <v>63.03</v>
      </c>
      <c r="M332" s="17">
        <v>338.63200000000001</v>
      </c>
      <c r="N332" s="17">
        <v>46.112000000000002</v>
      </c>
      <c r="O332" s="8">
        <v>0.82666297411677303</v>
      </c>
      <c r="P332" s="8">
        <v>0.86153907522209028</v>
      </c>
      <c r="Q332" s="8">
        <v>0.19177268928187641</v>
      </c>
      <c r="R332" s="8">
        <v>0.23219875263387596</v>
      </c>
      <c r="S332" s="8">
        <v>0.23198412809860156</v>
      </c>
      <c r="T332" s="8">
        <v>0.26951621732771552</v>
      </c>
      <c r="U332" s="12">
        <v>0.43856905157865822</v>
      </c>
      <c r="V332" s="13">
        <v>0.45707185025651426</v>
      </c>
      <c r="W332" s="13">
        <v>0.19426083556118443</v>
      </c>
      <c r="X332" s="13">
        <v>0.2352114050850117</v>
      </c>
      <c r="Y332" s="13">
        <v>0.44507387970132761</v>
      </c>
      <c r="Z332" s="14">
        <v>0.51708118771594369</v>
      </c>
    </row>
    <row r="333" spans="1:32" ht="15.35" thickBot="1">
      <c r="B333" s="16"/>
    </row>
    <row r="334" spans="1:32" s="1" customFormat="1" ht="46">
      <c r="A334" s="1" t="s">
        <v>0</v>
      </c>
      <c r="B334" s="1" t="s">
        <v>54</v>
      </c>
      <c r="C334" s="1" t="s">
        <v>56</v>
      </c>
      <c r="D334" s="1" t="s">
        <v>55</v>
      </c>
      <c r="E334" s="1" t="s">
        <v>57</v>
      </c>
      <c r="F334" s="1" t="s">
        <v>56</v>
      </c>
      <c r="G334" s="1" t="s">
        <v>55</v>
      </c>
      <c r="H334" s="1" t="s">
        <v>57</v>
      </c>
      <c r="I334" s="1" t="s">
        <v>56</v>
      </c>
      <c r="J334" s="1" t="s">
        <v>55</v>
      </c>
      <c r="K334" s="1" t="s">
        <v>57</v>
      </c>
      <c r="L334" s="1" t="s">
        <v>56</v>
      </c>
      <c r="M334" s="1" t="s">
        <v>55</v>
      </c>
      <c r="N334" s="1" t="s">
        <v>57</v>
      </c>
      <c r="O334" s="1" t="s">
        <v>14</v>
      </c>
      <c r="P334" s="1" t="s">
        <v>15</v>
      </c>
      <c r="Q334" s="1" t="s">
        <v>16</v>
      </c>
      <c r="R334" s="1" t="s">
        <v>17</v>
      </c>
      <c r="S334" s="1" t="s">
        <v>18</v>
      </c>
      <c r="T334" s="1" t="s">
        <v>19</v>
      </c>
      <c r="U334" s="2" t="s">
        <v>20</v>
      </c>
      <c r="V334" s="3" t="s">
        <v>21</v>
      </c>
      <c r="W334" s="3" t="s">
        <v>22</v>
      </c>
      <c r="X334" s="3" t="s">
        <v>23</v>
      </c>
      <c r="Y334" s="3" t="s">
        <v>24</v>
      </c>
      <c r="Z334" s="4" t="s">
        <v>25</v>
      </c>
      <c r="AA334" s="1" t="s">
        <v>26</v>
      </c>
      <c r="AB334" s="1" t="s">
        <v>27</v>
      </c>
      <c r="AC334" s="1" t="s">
        <v>28</v>
      </c>
      <c r="AD334" s="1" t="s">
        <v>29</v>
      </c>
      <c r="AE334" s="1" t="s">
        <v>30</v>
      </c>
      <c r="AF334" s="1" t="s">
        <v>31</v>
      </c>
    </row>
    <row r="335" spans="1:32" s="6" customFormat="1">
      <c r="A335" s="17" t="s">
        <v>32</v>
      </c>
      <c r="B335" s="16">
        <v>1</v>
      </c>
      <c r="C335" s="17">
        <v>862.49599999999998</v>
      </c>
      <c r="D335" s="17">
        <v>206.315</v>
      </c>
      <c r="E335" s="17">
        <v>313.31799999999998</v>
      </c>
      <c r="F335" s="17">
        <v>1013.4880000000001</v>
      </c>
      <c r="G335" s="17">
        <v>280.72500000000002</v>
      </c>
      <c r="H335" s="17">
        <v>340.15300000000002</v>
      </c>
      <c r="I335" s="17">
        <v>242.92400000000001</v>
      </c>
      <c r="J335" s="17">
        <v>205.69300000000001</v>
      </c>
      <c r="K335" s="17">
        <v>119.58499999999999</v>
      </c>
      <c r="L335" s="17">
        <v>276.85300000000001</v>
      </c>
      <c r="M335" s="17">
        <v>306.45</v>
      </c>
      <c r="N335" s="17">
        <v>121.371</v>
      </c>
      <c r="O335" s="8">
        <v>2.92081283474299</v>
      </c>
      <c r="P335" s="8">
        <v>2.6844759105886542</v>
      </c>
      <c r="Q335" s="8">
        <v>0.93468725007876297</v>
      </c>
      <c r="R335" s="8">
        <v>0.78252738445097514</v>
      </c>
      <c r="S335" s="8">
        <v>0.32000929294773128</v>
      </c>
      <c r="T335" s="8">
        <v>0.2915009895839899</v>
      </c>
      <c r="U335" s="9">
        <v>1.0421632024489673</v>
      </c>
      <c r="V335" s="8">
        <v>0.95783679755103268</v>
      </c>
      <c r="W335" s="8">
        <v>1.0886085306799502</v>
      </c>
      <c r="X335" s="8">
        <v>0.91139146932004977</v>
      </c>
      <c r="Y335" s="8">
        <v>1.0466194995866853</v>
      </c>
      <c r="Z335" s="10">
        <v>0.95338050041331479</v>
      </c>
      <c r="AA335" s="15">
        <v>9.7324248662945048E-3</v>
      </c>
      <c r="AB335" s="15">
        <v>3.6545516709283306E-2</v>
      </c>
      <c r="AC335" s="15">
        <v>0.24809076781789605</v>
      </c>
      <c r="AD335" s="7">
        <v>-18.107150508569305</v>
      </c>
      <c r="AE335" s="7">
        <v>-25.820763537425961</v>
      </c>
      <c r="AF335" s="7">
        <v>-9.3719307145000421</v>
      </c>
    </row>
    <row r="336" spans="1:32">
      <c r="A336" s="17" t="s">
        <v>32</v>
      </c>
      <c r="B336" s="16">
        <v>2</v>
      </c>
      <c r="C336" s="17">
        <v>308.202</v>
      </c>
      <c r="D336" s="17">
        <v>140.405</v>
      </c>
      <c r="E336" s="17">
        <v>163.22</v>
      </c>
      <c r="F336" s="17">
        <v>506.59</v>
      </c>
      <c r="G336" s="17">
        <v>224.01599999999999</v>
      </c>
      <c r="H336" s="17">
        <v>296.03399999999999</v>
      </c>
      <c r="I336" s="17">
        <v>56.548999999999999</v>
      </c>
      <c r="J336" s="17">
        <v>145.24600000000001</v>
      </c>
      <c r="K336" s="17">
        <v>43.253</v>
      </c>
      <c r="L336" s="17">
        <v>61.984000000000002</v>
      </c>
      <c r="M336" s="17">
        <v>301.529</v>
      </c>
      <c r="N336" s="17">
        <v>44.713000000000001</v>
      </c>
      <c r="O336" s="8">
        <v>1.7729817314198211</v>
      </c>
      <c r="P336" s="8">
        <v>1.9968372794800371</v>
      </c>
      <c r="Q336" s="8">
        <v>0.84923613831416256</v>
      </c>
      <c r="R336" s="8">
        <v>1.1251473109063639</v>
      </c>
      <c r="S336" s="8">
        <v>0.47898752889804791</v>
      </c>
      <c r="T336" s="8">
        <v>0.56346469613154682</v>
      </c>
      <c r="U336" s="9">
        <v>0.94061901979565288</v>
      </c>
      <c r="V336" s="8">
        <v>1.0593809802043472</v>
      </c>
      <c r="W336" s="8">
        <v>0.86025451504816386</v>
      </c>
      <c r="X336" s="8">
        <v>1.139745484951836</v>
      </c>
      <c r="Y336" s="8">
        <v>0.91896303235277699</v>
      </c>
      <c r="Z336" s="10">
        <v>1.0810369676472231</v>
      </c>
    </row>
    <row r="337" spans="1:32">
      <c r="A337" s="17" t="s">
        <v>98</v>
      </c>
      <c r="B337" s="16">
        <v>1</v>
      </c>
      <c r="C337" s="17">
        <v>643.625</v>
      </c>
      <c r="D337" s="17">
        <v>203.17099999999999</v>
      </c>
      <c r="E337" s="17">
        <v>237.30799999999999</v>
      </c>
      <c r="F337" s="17">
        <v>718.03800000000001</v>
      </c>
      <c r="G337" s="17">
        <v>247.21600000000001</v>
      </c>
      <c r="H337" s="17">
        <v>269.899</v>
      </c>
      <c r="I337" s="17">
        <v>165.44900000000001</v>
      </c>
      <c r="J337" s="17">
        <v>233.74299999999999</v>
      </c>
      <c r="K337" s="17">
        <v>98.444000000000003</v>
      </c>
      <c r="L337" s="17">
        <v>208.53100000000001</v>
      </c>
      <c r="M337" s="17">
        <v>281.50599999999997</v>
      </c>
      <c r="N337" s="17">
        <v>114.961</v>
      </c>
      <c r="O337" s="8">
        <v>2.2475402493466095</v>
      </c>
      <c r="P337" s="8">
        <v>2.1481133907190473</v>
      </c>
      <c r="Q337" s="8">
        <v>0.64283534559558209</v>
      </c>
      <c r="R337" s="8">
        <v>0.66013728884861822</v>
      </c>
      <c r="S337" s="8">
        <v>0.28601727857041181</v>
      </c>
      <c r="T337" s="8">
        <v>0.3073102619725524</v>
      </c>
      <c r="U337" s="9">
        <v>0.80193558314670932</v>
      </c>
      <c r="V337" s="8">
        <v>0.76645949506458522</v>
      </c>
      <c r="W337" s="8">
        <v>0.74869539621833414</v>
      </c>
      <c r="X337" s="8">
        <v>0.76884656766205328</v>
      </c>
      <c r="Y337" s="8">
        <v>0.93544552476294662</v>
      </c>
      <c r="Z337" s="10">
        <v>1.0050861637199409</v>
      </c>
    </row>
    <row r="338" spans="1:32" ht="15.35" thickBot="1">
      <c r="A338" s="17" t="s">
        <v>98</v>
      </c>
      <c r="B338" s="16">
        <v>2</v>
      </c>
      <c r="C338" s="17">
        <v>774.06100000000004</v>
      </c>
      <c r="D338" s="17">
        <v>486.18900000000002</v>
      </c>
      <c r="E338" s="17">
        <v>315.71199999999999</v>
      </c>
      <c r="F338" s="17">
        <v>701.38499999999999</v>
      </c>
      <c r="G338" s="17">
        <v>363.26799999999997</v>
      </c>
      <c r="H338" s="17">
        <v>367.18700000000001</v>
      </c>
      <c r="I338" s="17">
        <v>59.765999999999998</v>
      </c>
      <c r="J338" s="17">
        <v>293.23399999999998</v>
      </c>
      <c r="K338" s="17">
        <v>46.536000000000001</v>
      </c>
      <c r="L338" s="17">
        <v>66.947999999999993</v>
      </c>
      <c r="M338" s="17">
        <v>383.61700000000002</v>
      </c>
      <c r="N338" s="17">
        <v>48.726999999999997</v>
      </c>
      <c r="O338" s="8">
        <v>1.4617854373504955</v>
      </c>
      <c r="P338" s="8">
        <v>1.756356188819274</v>
      </c>
      <c r="Q338" s="8">
        <v>0.55139153703600852</v>
      </c>
      <c r="R338" s="8">
        <v>0.87966872942290542</v>
      </c>
      <c r="S338" s="8">
        <v>0.37720415250230749</v>
      </c>
      <c r="T338" s="8">
        <v>0.50084870883409505</v>
      </c>
      <c r="U338" s="12">
        <v>0.77552022159364431</v>
      </c>
      <c r="V338" s="13">
        <v>0.93179867985228859</v>
      </c>
      <c r="W338" s="13">
        <v>0.55854554215767382</v>
      </c>
      <c r="X338" s="13">
        <v>0.89108195246490018</v>
      </c>
      <c r="Y338" s="13">
        <v>0.72368621495646746</v>
      </c>
      <c r="Z338" s="14">
        <v>0.9609048679806429</v>
      </c>
    </row>
    <row r="339" spans="1:32" ht="15.35" thickBot="1">
      <c r="B339" s="16"/>
    </row>
    <row r="340" spans="1:32" s="1" customFormat="1" ht="46">
      <c r="A340" s="1" t="s">
        <v>0</v>
      </c>
      <c r="B340" s="1" t="s">
        <v>54</v>
      </c>
      <c r="C340" s="1" t="s">
        <v>56</v>
      </c>
      <c r="D340" s="1" t="s">
        <v>55</v>
      </c>
      <c r="E340" s="1" t="s">
        <v>57</v>
      </c>
      <c r="F340" s="1" t="s">
        <v>56</v>
      </c>
      <c r="G340" s="1" t="s">
        <v>55</v>
      </c>
      <c r="H340" s="1" t="s">
        <v>57</v>
      </c>
      <c r="I340" s="1" t="s">
        <v>56</v>
      </c>
      <c r="J340" s="1" t="s">
        <v>55</v>
      </c>
      <c r="K340" s="1" t="s">
        <v>57</v>
      </c>
      <c r="L340" s="1" t="s">
        <v>56</v>
      </c>
      <c r="M340" s="1" t="s">
        <v>55</v>
      </c>
      <c r="N340" s="1" t="s">
        <v>57</v>
      </c>
      <c r="O340" s="1" t="s">
        <v>14</v>
      </c>
      <c r="P340" s="1" t="s">
        <v>15</v>
      </c>
      <c r="Q340" s="1" t="s">
        <v>16</v>
      </c>
      <c r="R340" s="1" t="s">
        <v>17</v>
      </c>
      <c r="S340" s="1" t="s">
        <v>18</v>
      </c>
      <c r="T340" s="1" t="s">
        <v>19</v>
      </c>
      <c r="U340" s="2" t="s">
        <v>20</v>
      </c>
      <c r="V340" s="3" t="s">
        <v>21</v>
      </c>
      <c r="W340" s="3" t="s">
        <v>22</v>
      </c>
      <c r="X340" s="3" t="s">
        <v>23</v>
      </c>
      <c r="Y340" s="3" t="s">
        <v>24</v>
      </c>
      <c r="Z340" s="4" t="s">
        <v>25</v>
      </c>
      <c r="AA340" s="1" t="s">
        <v>26</v>
      </c>
      <c r="AB340" s="1" t="s">
        <v>27</v>
      </c>
      <c r="AC340" s="1" t="s">
        <v>28</v>
      </c>
      <c r="AD340" s="1" t="s">
        <v>29</v>
      </c>
      <c r="AE340" s="1" t="s">
        <v>30</v>
      </c>
      <c r="AF340" s="1" t="s">
        <v>31</v>
      </c>
    </row>
    <row r="341" spans="1:32" s="6" customFormat="1">
      <c r="A341" s="17" t="s">
        <v>32</v>
      </c>
      <c r="B341" s="16">
        <v>1</v>
      </c>
      <c r="C341" s="17">
        <v>862.49599999999998</v>
      </c>
      <c r="D341" s="17">
        <v>206.315</v>
      </c>
      <c r="E341" s="17">
        <v>313.31799999999998</v>
      </c>
      <c r="F341" s="17">
        <v>1013.4880000000001</v>
      </c>
      <c r="G341" s="17">
        <v>280.72500000000002</v>
      </c>
      <c r="H341" s="17">
        <v>340.15300000000002</v>
      </c>
      <c r="I341" s="17">
        <v>242.92400000000001</v>
      </c>
      <c r="J341" s="17">
        <v>205.69300000000001</v>
      </c>
      <c r="K341" s="17">
        <v>119.58499999999999</v>
      </c>
      <c r="L341" s="17">
        <v>276.85300000000001</v>
      </c>
      <c r="M341" s="17">
        <v>306.45</v>
      </c>
      <c r="N341" s="17">
        <v>121.371</v>
      </c>
      <c r="O341" s="8">
        <v>2.92081283474299</v>
      </c>
      <c r="P341" s="8">
        <v>2.6844759105886542</v>
      </c>
      <c r="Q341" s="8">
        <v>0.93468725007876297</v>
      </c>
      <c r="R341" s="8">
        <v>0.78252738445097514</v>
      </c>
      <c r="S341" s="8">
        <v>0.32000929294773128</v>
      </c>
      <c r="T341" s="8">
        <v>0.2915009895839899</v>
      </c>
      <c r="U341" s="9">
        <v>1.0421632024489673</v>
      </c>
      <c r="V341" s="8">
        <v>0.95783679755103268</v>
      </c>
      <c r="W341" s="8">
        <v>1.0886085306799502</v>
      </c>
      <c r="X341" s="8">
        <v>0.91139146932004977</v>
      </c>
      <c r="Y341" s="8">
        <v>1.0466194995866853</v>
      </c>
      <c r="Z341" s="10">
        <v>0.95338050041331479</v>
      </c>
      <c r="AA341" s="25">
        <v>7.8356903803262073E-3</v>
      </c>
      <c r="AB341" s="25">
        <v>1.3163390494939837E-3</v>
      </c>
      <c r="AC341" s="25">
        <v>3.4478069501353405E-3</v>
      </c>
      <c r="AD341" s="26">
        <v>-51.611523535518657</v>
      </c>
      <c r="AE341" s="26">
        <v>-68.102738106131767</v>
      </c>
      <c r="AF341" s="26">
        <v>-33.123976740348382</v>
      </c>
    </row>
    <row r="342" spans="1:32">
      <c r="A342" s="17" t="s">
        <v>32</v>
      </c>
      <c r="B342" s="16">
        <v>2</v>
      </c>
      <c r="C342" s="17">
        <v>308.202</v>
      </c>
      <c r="D342" s="17">
        <v>140.405</v>
      </c>
      <c r="E342" s="17">
        <v>163.22</v>
      </c>
      <c r="F342" s="17">
        <v>506.59</v>
      </c>
      <c r="G342" s="17">
        <v>224.01599999999999</v>
      </c>
      <c r="H342" s="17">
        <v>296.03399999999999</v>
      </c>
      <c r="I342" s="17">
        <v>56.548999999999999</v>
      </c>
      <c r="J342" s="17">
        <v>145.24600000000001</v>
      </c>
      <c r="K342" s="17">
        <v>43.253</v>
      </c>
      <c r="L342" s="17">
        <v>61.984000000000002</v>
      </c>
      <c r="M342" s="17">
        <v>301.529</v>
      </c>
      <c r="N342" s="17">
        <v>44.713000000000001</v>
      </c>
      <c r="O342" s="8">
        <v>1.7729817314198211</v>
      </c>
      <c r="P342" s="8">
        <v>1.9968372794800371</v>
      </c>
      <c r="Q342" s="8">
        <v>0.84923613831416256</v>
      </c>
      <c r="R342" s="8">
        <v>1.1251473109063639</v>
      </c>
      <c r="S342" s="8">
        <v>0.47898752889804791</v>
      </c>
      <c r="T342" s="8">
        <v>0.56346469613154682</v>
      </c>
      <c r="U342" s="9">
        <v>0.94061901979565288</v>
      </c>
      <c r="V342" s="8">
        <v>1.0593809802043472</v>
      </c>
      <c r="W342" s="8">
        <v>0.86025451504816386</v>
      </c>
      <c r="X342" s="8">
        <v>1.139745484951836</v>
      </c>
      <c r="Y342" s="8">
        <v>0.91896303235277699</v>
      </c>
      <c r="Z342" s="10">
        <v>1.0810369676472231</v>
      </c>
    </row>
    <row r="343" spans="1:32">
      <c r="A343" s="17" t="s">
        <v>99</v>
      </c>
      <c r="B343" s="16">
        <v>1</v>
      </c>
      <c r="C343" s="17">
        <v>318.77499999999998</v>
      </c>
      <c r="D343" s="17">
        <v>162.65199999999999</v>
      </c>
      <c r="E343" s="17">
        <v>143.285</v>
      </c>
      <c r="F343" s="17">
        <v>345.98099999999999</v>
      </c>
      <c r="G343" s="17">
        <v>141.02600000000001</v>
      </c>
      <c r="H343" s="17">
        <v>156.447</v>
      </c>
      <c r="I343" s="17">
        <v>114.499</v>
      </c>
      <c r="J343" s="17">
        <v>54.712000000000003</v>
      </c>
      <c r="K343" s="17">
        <v>74.272000000000006</v>
      </c>
      <c r="L343" s="17">
        <v>255.709</v>
      </c>
      <c r="M343" s="17">
        <v>102.06</v>
      </c>
      <c r="N343" s="17">
        <v>162.30099999999999</v>
      </c>
      <c r="O343" s="8">
        <v>0.82182204952905591</v>
      </c>
      <c r="P343" s="8">
        <v>1.1407612780622012</v>
      </c>
      <c r="Q343" s="8">
        <v>0.153693160858766</v>
      </c>
      <c r="R343" s="8">
        <v>0.27059194758413352</v>
      </c>
      <c r="S343" s="8">
        <v>0.18701513417270768</v>
      </c>
      <c r="T343" s="8">
        <v>0.23720295629580371</v>
      </c>
      <c r="U343" s="9">
        <v>0.29323094201472105</v>
      </c>
      <c r="V343" s="8">
        <v>0.40703033506071651</v>
      </c>
      <c r="W343" s="8">
        <v>0.17900285470238275</v>
      </c>
      <c r="X343" s="8">
        <v>0.31515215645507882</v>
      </c>
      <c r="Y343" s="8">
        <v>0.61165000659823432</v>
      </c>
      <c r="Z343" s="10">
        <v>0.77579384377236271</v>
      </c>
    </row>
    <row r="344" spans="1:32" ht="15.35" thickBot="1">
      <c r="A344" s="17" t="s">
        <v>99</v>
      </c>
      <c r="B344" s="16">
        <v>2</v>
      </c>
      <c r="C344" s="17">
        <v>223.09800000000001</v>
      </c>
      <c r="D344" s="17">
        <v>118.90600000000001</v>
      </c>
      <c r="E344" s="17">
        <v>96.498000000000005</v>
      </c>
      <c r="F344" s="20">
        <v>203.33199999999999</v>
      </c>
      <c r="G344" s="20">
        <v>113.538</v>
      </c>
      <c r="H344" s="20">
        <v>92.975999999999999</v>
      </c>
      <c r="I344" s="17">
        <v>53.911999999999999</v>
      </c>
      <c r="J344" s="17">
        <v>59.750999999999998</v>
      </c>
      <c r="K344" s="17">
        <v>42.889000000000003</v>
      </c>
      <c r="L344" s="17">
        <v>55.469000000000001</v>
      </c>
      <c r="M344" s="17">
        <v>93.997</v>
      </c>
      <c r="N344" s="17">
        <v>41.466000000000001</v>
      </c>
      <c r="O344" s="8">
        <v>1.4163078398062336</v>
      </c>
      <c r="P344" s="22">
        <v>1.3091784248445455</v>
      </c>
      <c r="Q344" s="8">
        <v>0.4568356516912519</v>
      </c>
      <c r="R344" s="22">
        <v>0.4474140816290581</v>
      </c>
      <c r="S344" s="8">
        <v>0.32255392426109286</v>
      </c>
      <c r="T344" s="22">
        <v>0.34175179879105089</v>
      </c>
      <c r="U344" s="12">
        <v>0.75139301685900306</v>
      </c>
      <c r="V344" s="23"/>
      <c r="W344" s="13">
        <v>0.46276284565858528</v>
      </c>
      <c r="X344" s="23"/>
      <c r="Y344" s="13">
        <v>0.61883684741895151</v>
      </c>
      <c r="Z344" s="24"/>
    </row>
    <row r="345" spans="1:32" ht="15.35" thickBot="1">
      <c r="B345" s="16"/>
    </row>
    <row r="346" spans="1:32" s="1" customFormat="1" ht="46">
      <c r="A346" s="1" t="s">
        <v>0</v>
      </c>
      <c r="B346" s="1" t="s">
        <v>54</v>
      </c>
      <c r="C346" s="1" t="s">
        <v>56</v>
      </c>
      <c r="D346" s="1" t="s">
        <v>55</v>
      </c>
      <c r="E346" s="1" t="s">
        <v>57</v>
      </c>
      <c r="F346" s="1" t="s">
        <v>56</v>
      </c>
      <c r="G346" s="1" t="s">
        <v>55</v>
      </c>
      <c r="H346" s="1" t="s">
        <v>57</v>
      </c>
      <c r="I346" s="1" t="s">
        <v>56</v>
      </c>
      <c r="J346" s="1" t="s">
        <v>55</v>
      </c>
      <c r="K346" s="1" t="s">
        <v>57</v>
      </c>
      <c r="L346" s="1" t="s">
        <v>56</v>
      </c>
      <c r="M346" s="1" t="s">
        <v>55</v>
      </c>
      <c r="N346" s="1" t="s">
        <v>57</v>
      </c>
      <c r="O346" s="1" t="s">
        <v>14</v>
      </c>
      <c r="P346" s="1" t="s">
        <v>15</v>
      </c>
      <c r="Q346" s="1" t="s">
        <v>16</v>
      </c>
      <c r="R346" s="1" t="s">
        <v>17</v>
      </c>
      <c r="S346" s="1" t="s">
        <v>18</v>
      </c>
      <c r="T346" s="1" t="s">
        <v>19</v>
      </c>
      <c r="U346" s="2" t="s">
        <v>20</v>
      </c>
      <c r="V346" s="3" t="s">
        <v>21</v>
      </c>
      <c r="W346" s="3" t="s">
        <v>22</v>
      </c>
      <c r="X346" s="3" t="s">
        <v>23</v>
      </c>
      <c r="Y346" s="3" t="s">
        <v>24</v>
      </c>
      <c r="Z346" s="4" t="s">
        <v>25</v>
      </c>
      <c r="AA346" s="1" t="s">
        <v>26</v>
      </c>
      <c r="AB346" s="1" t="s">
        <v>27</v>
      </c>
      <c r="AC346" s="1" t="s">
        <v>28</v>
      </c>
      <c r="AD346" s="1" t="s">
        <v>29</v>
      </c>
      <c r="AE346" s="1" t="s">
        <v>30</v>
      </c>
      <c r="AF346" s="1" t="s">
        <v>31</v>
      </c>
    </row>
    <row r="347" spans="1:32" s="6" customFormat="1">
      <c r="A347" s="17" t="s">
        <v>32</v>
      </c>
      <c r="B347" s="16">
        <v>1</v>
      </c>
      <c r="C347" s="17">
        <v>862.49599999999998</v>
      </c>
      <c r="D347" s="17">
        <v>206.315</v>
      </c>
      <c r="E347" s="17">
        <v>313.31799999999998</v>
      </c>
      <c r="F347" s="17">
        <v>1013.4880000000001</v>
      </c>
      <c r="G347" s="17">
        <v>280.72500000000002</v>
      </c>
      <c r="H347" s="17">
        <v>340.15300000000002</v>
      </c>
      <c r="I347" s="17">
        <v>242.92400000000001</v>
      </c>
      <c r="J347" s="17">
        <v>205.69300000000001</v>
      </c>
      <c r="K347" s="17">
        <v>119.58499999999999</v>
      </c>
      <c r="L347" s="17">
        <v>276.85300000000001</v>
      </c>
      <c r="M347" s="17">
        <v>306.45</v>
      </c>
      <c r="N347" s="17">
        <v>121.371</v>
      </c>
      <c r="O347" s="8">
        <v>2.92081283474299</v>
      </c>
      <c r="P347" s="8">
        <v>2.6844759105886542</v>
      </c>
      <c r="Q347" s="8">
        <v>0.93468725007876297</v>
      </c>
      <c r="R347" s="8">
        <v>0.78252738445097514</v>
      </c>
      <c r="S347" s="8">
        <v>0.32000929294773128</v>
      </c>
      <c r="T347" s="8">
        <v>0.2915009895839899</v>
      </c>
      <c r="U347" s="9">
        <v>1.0421632024489673</v>
      </c>
      <c r="V347" s="8">
        <v>0.95783679755103268</v>
      </c>
      <c r="W347" s="8">
        <v>1.0886085306799502</v>
      </c>
      <c r="X347" s="8">
        <v>0.91139146932004977</v>
      </c>
      <c r="Y347" s="8">
        <v>1.0466194995866853</v>
      </c>
      <c r="Z347" s="10">
        <v>0.95338050041331479</v>
      </c>
      <c r="AA347" s="15">
        <v>4.1877708973140021E-5</v>
      </c>
      <c r="AB347" s="15">
        <v>6.7253705046287191E-4</v>
      </c>
      <c r="AC347" s="15">
        <v>0.15386520519978181</v>
      </c>
      <c r="AD347" s="7">
        <v>-70.62156641632636</v>
      </c>
      <c r="AE347" s="7">
        <v>-74.454168462906736</v>
      </c>
      <c r="AF347" s="7">
        <v>-19.819529795707822</v>
      </c>
    </row>
    <row r="348" spans="1:32">
      <c r="A348" s="17" t="s">
        <v>32</v>
      </c>
      <c r="B348" s="16">
        <v>2</v>
      </c>
      <c r="C348" s="17">
        <v>308.202</v>
      </c>
      <c r="D348" s="17">
        <v>140.405</v>
      </c>
      <c r="E348" s="17">
        <v>163.22</v>
      </c>
      <c r="F348" s="17">
        <v>506.59</v>
      </c>
      <c r="G348" s="17">
        <v>224.01599999999999</v>
      </c>
      <c r="H348" s="17">
        <v>296.03399999999999</v>
      </c>
      <c r="I348" s="17">
        <v>56.548999999999999</v>
      </c>
      <c r="J348" s="17">
        <v>145.24600000000001</v>
      </c>
      <c r="K348" s="17">
        <v>43.253</v>
      </c>
      <c r="L348" s="17">
        <v>61.984000000000002</v>
      </c>
      <c r="M348" s="17">
        <v>301.529</v>
      </c>
      <c r="N348" s="17">
        <v>44.713000000000001</v>
      </c>
      <c r="O348" s="8">
        <v>1.7729817314198211</v>
      </c>
      <c r="P348" s="8">
        <v>1.9968372794800371</v>
      </c>
      <c r="Q348" s="8">
        <v>0.84923613831416256</v>
      </c>
      <c r="R348" s="8">
        <v>1.1251473109063639</v>
      </c>
      <c r="S348" s="8">
        <v>0.47898752889804791</v>
      </c>
      <c r="T348" s="8">
        <v>0.56346469613154682</v>
      </c>
      <c r="U348" s="9">
        <v>0.94061901979565288</v>
      </c>
      <c r="V348" s="8">
        <v>1.0593809802043472</v>
      </c>
      <c r="W348" s="8">
        <v>0.86025451504816386</v>
      </c>
      <c r="X348" s="8">
        <v>1.139745484951836</v>
      </c>
      <c r="Y348" s="8">
        <v>0.91896303235277699</v>
      </c>
      <c r="Z348" s="10">
        <v>1.0810369676472231</v>
      </c>
    </row>
    <row r="349" spans="1:32">
      <c r="A349" s="17" t="s">
        <v>100</v>
      </c>
      <c r="B349" s="16">
        <v>1</v>
      </c>
      <c r="C349" s="17">
        <v>525.48699999999997</v>
      </c>
      <c r="D349" s="17">
        <v>287.73099999999999</v>
      </c>
      <c r="E349" s="17">
        <v>218.95500000000001</v>
      </c>
      <c r="F349" s="17">
        <v>377.774</v>
      </c>
      <c r="G349" s="17">
        <v>318.18</v>
      </c>
      <c r="H349" s="17">
        <v>140.38399999999999</v>
      </c>
      <c r="I349" s="17">
        <v>180.619</v>
      </c>
      <c r="J349" s="17">
        <v>218.096</v>
      </c>
      <c r="K349" s="17">
        <v>98.513999999999996</v>
      </c>
      <c r="L349" s="17">
        <v>110.82899999999999</v>
      </c>
      <c r="M349" s="17">
        <v>174.393</v>
      </c>
      <c r="N349" s="17">
        <v>74.768000000000001</v>
      </c>
      <c r="O349" s="8">
        <v>1.3198543083644099</v>
      </c>
      <c r="P349" s="8">
        <v>0.72930416745238547</v>
      </c>
      <c r="Q349" s="8">
        <v>0.45985312670515177</v>
      </c>
      <c r="R349" s="8">
        <v>0.16890753661449492</v>
      </c>
      <c r="S349" s="8">
        <v>0.34841203592767078</v>
      </c>
      <c r="T349" s="8">
        <v>0.23160094807153628</v>
      </c>
      <c r="U349" s="9">
        <v>0.47093178186891743</v>
      </c>
      <c r="V349" s="8">
        <v>0.26022001741115847</v>
      </c>
      <c r="W349" s="8">
        <v>0.53558025590794389</v>
      </c>
      <c r="X349" s="8">
        <v>0.19672268476881519</v>
      </c>
      <c r="Y349" s="8">
        <v>1.1395132539234039</v>
      </c>
      <c r="Z349" s="10">
        <v>0.75747196633450675</v>
      </c>
    </row>
    <row r="350" spans="1:32" ht="15.35" thickBot="1">
      <c r="A350" s="17" t="s">
        <v>100</v>
      </c>
      <c r="B350" s="16">
        <v>2</v>
      </c>
      <c r="C350" s="17">
        <v>241.48</v>
      </c>
      <c r="D350" s="17">
        <v>410.12299999999999</v>
      </c>
      <c r="E350" s="17">
        <v>111.48</v>
      </c>
      <c r="F350" s="17">
        <v>240.66200000000001</v>
      </c>
      <c r="G350" s="17">
        <v>415.21699999999998</v>
      </c>
      <c r="H350" s="17">
        <v>108.297</v>
      </c>
      <c r="I350" s="17">
        <v>69.259</v>
      </c>
      <c r="J350" s="17">
        <v>575.57000000000005</v>
      </c>
      <c r="K350" s="17">
        <v>51.03</v>
      </c>
      <c r="L350" s="17">
        <v>67.549000000000007</v>
      </c>
      <c r="M350" s="17">
        <v>442.26</v>
      </c>
      <c r="N350" s="17">
        <v>50.820999999999998</v>
      </c>
      <c r="O350" s="8">
        <v>0.42200998237114229</v>
      </c>
      <c r="P350" s="8">
        <v>0.41486258992285963</v>
      </c>
      <c r="Q350" s="8">
        <v>0.14764960755675738</v>
      </c>
      <c r="R350" s="8">
        <v>0.13817232916764005</v>
      </c>
      <c r="S350" s="8">
        <v>0.34987231043010009</v>
      </c>
      <c r="T350" s="8">
        <v>0.33305564908451274</v>
      </c>
      <c r="U350" s="12">
        <v>0.2238887231195793</v>
      </c>
      <c r="V350" s="13">
        <v>0.22009682094729088</v>
      </c>
      <c r="W350" s="13">
        <v>0.14956528086279133</v>
      </c>
      <c r="X350" s="13">
        <v>0.13996503994418061</v>
      </c>
      <c r="Y350" s="13">
        <v>0.67124862325497436</v>
      </c>
      <c r="Z350" s="14">
        <v>0.63898496465880239</v>
      </c>
    </row>
    <row r="351" spans="1:32" ht="15.35" thickBot="1">
      <c r="B351" s="16"/>
    </row>
    <row r="352" spans="1:32" s="1" customFormat="1" ht="46">
      <c r="A352" s="1" t="s">
        <v>0</v>
      </c>
      <c r="B352" s="1" t="s">
        <v>54</v>
      </c>
      <c r="C352" s="1" t="s">
        <v>56</v>
      </c>
      <c r="D352" s="1" t="s">
        <v>55</v>
      </c>
      <c r="E352" s="1" t="s">
        <v>57</v>
      </c>
      <c r="F352" s="1" t="s">
        <v>56</v>
      </c>
      <c r="G352" s="1" t="s">
        <v>55</v>
      </c>
      <c r="H352" s="1" t="s">
        <v>57</v>
      </c>
      <c r="I352" s="1" t="s">
        <v>56</v>
      </c>
      <c r="J352" s="1" t="s">
        <v>55</v>
      </c>
      <c r="K352" s="1" t="s">
        <v>57</v>
      </c>
      <c r="L352" s="1" t="s">
        <v>56</v>
      </c>
      <c r="M352" s="1" t="s">
        <v>55</v>
      </c>
      <c r="N352" s="1" t="s">
        <v>57</v>
      </c>
      <c r="O352" s="1" t="s">
        <v>14</v>
      </c>
      <c r="P352" s="1" t="s">
        <v>15</v>
      </c>
      <c r="Q352" s="1" t="s">
        <v>16</v>
      </c>
      <c r="R352" s="1" t="s">
        <v>17</v>
      </c>
      <c r="S352" s="1" t="s">
        <v>18</v>
      </c>
      <c r="T352" s="1" t="s">
        <v>19</v>
      </c>
      <c r="U352" s="2" t="s">
        <v>20</v>
      </c>
      <c r="V352" s="3" t="s">
        <v>21</v>
      </c>
      <c r="W352" s="3" t="s">
        <v>22</v>
      </c>
      <c r="X352" s="3" t="s">
        <v>23</v>
      </c>
      <c r="Y352" s="3" t="s">
        <v>24</v>
      </c>
      <c r="Z352" s="4" t="s">
        <v>25</v>
      </c>
      <c r="AA352" s="1" t="s">
        <v>26</v>
      </c>
      <c r="AB352" s="1" t="s">
        <v>27</v>
      </c>
      <c r="AC352" s="1" t="s">
        <v>28</v>
      </c>
      <c r="AD352" s="1" t="s">
        <v>29</v>
      </c>
      <c r="AE352" s="1" t="s">
        <v>30</v>
      </c>
      <c r="AF352" s="1" t="s">
        <v>31</v>
      </c>
    </row>
    <row r="353" spans="1:32" s="6" customFormat="1">
      <c r="A353" s="17" t="s">
        <v>32</v>
      </c>
      <c r="B353" s="16">
        <v>1</v>
      </c>
      <c r="C353" s="17">
        <v>862.49599999999998</v>
      </c>
      <c r="D353" s="17">
        <v>206.315</v>
      </c>
      <c r="E353" s="17">
        <v>313.31799999999998</v>
      </c>
      <c r="F353" s="17">
        <v>1013.4880000000001</v>
      </c>
      <c r="G353" s="17">
        <v>280.72500000000002</v>
      </c>
      <c r="H353" s="17">
        <v>340.15300000000002</v>
      </c>
      <c r="I353" s="17">
        <v>242.92400000000001</v>
      </c>
      <c r="J353" s="17">
        <v>205.69300000000001</v>
      </c>
      <c r="K353" s="17">
        <v>119.58499999999999</v>
      </c>
      <c r="L353" s="17">
        <v>276.85300000000001</v>
      </c>
      <c r="M353" s="17">
        <v>306.45</v>
      </c>
      <c r="N353" s="17">
        <v>121.371</v>
      </c>
      <c r="O353" s="8">
        <v>2.92081283474299</v>
      </c>
      <c r="P353" s="8">
        <v>2.6844759105886542</v>
      </c>
      <c r="Q353" s="8">
        <v>0.93468725007876297</v>
      </c>
      <c r="R353" s="8">
        <v>0.78252738445097514</v>
      </c>
      <c r="S353" s="8">
        <v>0.32000929294773128</v>
      </c>
      <c r="T353" s="8">
        <v>0.2915009895839899</v>
      </c>
      <c r="U353" s="9">
        <v>1.0421632024489673</v>
      </c>
      <c r="V353" s="8">
        <v>0.95783679755103268</v>
      </c>
      <c r="W353" s="8">
        <v>1.0886085306799502</v>
      </c>
      <c r="X353" s="8">
        <v>0.91139146932004977</v>
      </c>
      <c r="Y353" s="8">
        <v>1.0466194995866853</v>
      </c>
      <c r="Z353" s="10">
        <v>0.95338050041331479</v>
      </c>
      <c r="AA353" s="15">
        <v>0.45472576883132287</v>
      </c>
      <c r="AB353" s="15">
        <v>0.10330636353071838</v>
      </c>
      <c r="AC353" s="15">
        <v>2.8353890233450512E-2</v>
      </c>
      <c r="AD353" s="7">
        <v>7.4246766041727419</v>
      </c>
      <c r="AE353" s="7">
        <v>-16.964261984311555</v>
      </c>
      <c r="AF353" s="7">
        <v>-21.503328970380842</v>
      </c>
    </row>
    <row r="354" spans="1:32">
      <c r="A354" s="17" t="s">
        <v>32</v>
      </c>
      <c r="B354" s="16">
        <v>2</v>
      </c>
      <c r="C354" s="17">
        <v>308.202</v>
      </c>
      <c r="D354" s="17">
        <v>140.405</v>
      </c>
      <c r="E354" s="17">
        <v>163.22</v>
      </c>
      <c r="F354" s="17">
        <v>506.59</v>
      </c>
      <c r="G354" s="17">
        <v>224.01599999999999</v>
      </c>
      <c r="H354" s="17">
        <v>296.03399999999999</v>
      </c>
      <c r="I354" s="17">
        <v>56.548999999999999</v>
      </c>
      <c r="J354" s="17">
        <v>145.24600000000001</v>
      </c>
      <c r="K354" s="17">
        <v>43.253</v>
      </c>
      <c r="L354" s="17">
        <v>61.984000000000002</v>
      </c>
      <c r="M354" s="17">
        <v>301.529</v>
      </c>
      <c r="N354" s="17">
        <v>44.713000000000001</v>
      </c>
      <c r="O354" s="8">
        <v>1.7729817314198211</v>
      </c>
      <c r="P354" s="8">
        <v>1.9968372794800371</v>
      </c>
      <c r="Q354" s="8">
        <v>0.84923613831416256</v>
      </c>
      <c r="R354" s="8">
        <v>1.1251473109063639</v>
      </c>
      <c r="S354" s="8">
        <v>0.47898752889804791</v>
      </c>
      <c r="T354" s="8">
        <v>0.56346469613154682</v>
      </c>
      <c r="U354" s="9">
        <v>0.94061901979565288</v>
      </c>
      <c r="V354" s="8">
        <v>1.0593809802043472</v>
      </c>
      <c r="W354" s="8">
        <v>0.86025451504816386</v>
      </c>
      <c r="X354" s="8">
        <v>1.139745484951836</v>
      </c>
      <c r="Y354" s="8">
        <v>0.91896303235277699</v>
      </c>
      <c r="Z354" s="10">
        <v>1.0810369676472231</v>
      </c>
    </row>
    <row r="355" spans="1:32">
      <c r="A355" s="17" t="s">
        <v>101</v>
      </c>
      <c r="B355" s="16">
        <v>1</v>
      </c>
      <c r="C355" s="17">
        <v>1033.144</v>
      </c>
      <c r="D355" s="17">
        <v>267.71100000000001</v>
      </c>
      <c r="E355" s="17">
        <v>276.78100000000001</v>
      </c>
      <c r="F355" s="17">
        <v>761.90700000000004</v>
      </c>
      <c r="G355" s="17">
        <v>199.36600000000001</v>
      </c>
      <c r="H355" s="17">
        <v>268.41000000000003</v>
      </c>
      <c r="I355" s="17">
        <v>272.238</v>
      </c>
      <c r="J355" s="17">
        <v>288.57299999999998</v>
      </c>
      <c r="K355" s="17">
        <v>129.238</v>
      </c>
      <c r="L355" s="17">
        <v>243.911</v>
      </c>
      <c r="M355" s="17">
        <v>277.90100000000001</v>
      </c>
      <c r="N355" s="17">
        <v>114.22499999999999</v>
      </c>
      <c r="O355" s="8">
        <v>2.895172406064749</v>
      </c>
      <c r="P355" s="8">
        <v>2.5271736404401954</v>
      </c>
      <c r="Q355" s="8">
        <v>0.57916746043307898</v>
      </c>
      <c r="R355" s="8">
        <v>0.73572474744941485</v>
      </c>
      <c r="S355" s="8">
        <v>0.2000459313648647</v>
      </c>
      <c r="T355" s="8">
        <v>0.29112552286722282</v>
      </c>
      <c r="U355" s="9">
        <v>1.0330145466550635</v>
      </c>
      <c r="V355" s="8">
        <v>0.9017104221597676</v>
      </c>
      <c r="W355" s="8">
        <v>0.67454288914988769</v>
      </c>
      <c r="X355" s="8">
        <v>0.85688152506444737</v>
      </c>
      <c r="Y355" s="8">
        <v>0.6542684140539784</v>
      </c>
      <c r="Z355" s="10">
        <v>0.95215250236490057</v>
      </c>
    </row>
    <row r="356" spans="1:32" ht="15.35" thickBot="1">
      <c r="A356" s="17" t="s">
        <v>101</v>
      </c>
      <c r="B356" s="16">
        <v>2</v>
      </c>
      <c r="C356" s="17">
        <v>512.07100000000003</v>
      </c>
      <c r="D356" s="17">
        <v>225.136</v>
      </c>
      <c r="E356" s="17">
        <v>237.09899999999999</v>
      </c>
      <c r="F356" s="17">
        <v>548.92399999999998</v>
      </c>
      <c r="G356" s="17">
        <v>192.512</v>
      </c>
      <c r="H356" s="17">
        <v>230.10599999999999</v>
      </c>
      <c r="I356" s="17">
        <v>66.087000000000003</v>
      </c>
      <c r="J356" s="17">
        <v>395.22399999999999</v>
      </c>
      <c r="K356" s="17">
        <v>45.716000000000001</v>
      </c>
      <c r="L356" s="17">
        <v>73.64</v>
      </c>
      <c r="M356" s="17">
        <v>268.21499999999997</v>
      </c>
      <c r="N356" s="17">
        <v>54.186</v>
      </c>
      <c r="O356" s="8">
        <v>1.9641794293227206</v>
      </c>
      <c r="P356" s="8">
        <v>2.4884708485704787</v>
      </c>
      <c r="Q356" s="8">
        <v>0.83126643451069571</v>
      </c>
      <c r="R356" s="8">
        <v>0.9358117935505319</v>
      </c>
      <c r="S356" s="8">
        <v>0.42321308435519522</v>
      </c>
      <c r="T356" s="8">
        <v>0.37605897376218661</v>
      </c>
      <c r="U356" s="12">
        <v>1.0420550289780994</v>
      </c>
      <c r="V356" s="13">
        <v>1.3202070663739793</v>
      </c>
      <c r="W356" s="13">
        <v>0.84205166411709353</v>
      </c>
      <c r="X356" s="13">
        <v>0.94795344229610934</v>
      </c>
      <c r="Y356" s="13">
        <v>0.81195679608853144</v>
      </c>
      <c r="Z356" s="14">
        <v>0.72148912867735593</v>
      </c>
    </row>
    <row r="357" spans="1:32" ht="15.35" thickBot="1">
      <c r="B357" s="16"/>
    </row>
    <row r="358" spans="1:32" s="1" customFormat="1" ht="46">
      <c r="A358" s="1" t="s">
        <v>0</v>
      </c>
      <c r="B358" s="1" t="s">
        <v>54</v>
      </c>
      <c r="C358" s="1" t="s">
        <v>56</v>
      </c>
      <c r="D358" s="1" t="s">
        <v>55</v>
      </c>
      <c r="E358" s="1" t="s">
        <v>57</v>
      </c>
      <c r="F358" s="1" t="s">
        <v>56</v>
      </c>
      <c r="G358" s="1" t="s">
        <v>55</v>
      </c>
      <c r="H358" s="1" t="s">
        <v>57</v>
      </c>
      <c r="I358" s="1" t="s">
        <v>56</v>
      </c>
      <c r="J358" s="1" t="s">
        <v>55</v>
      </c>
      <c r="K358" s="1" t="s">
        <v>57</v>
      </c>
      <c r="L358" s="1" t="s">
        <v>56</v>
      </c>
      <c r="M358" s="1" t="s">
        <v>55</v>
      </c>
      <c r="N358" s="1" t="s">
        <v>57</v>
      </c>
      <c r="O358" s="1" t="s">
        <v>14</v>
      </c>
      <c r="P358" s="1" t="s">
        <v>15</v>
      </c>
      <c r="Q358" s="1" t="s">
        <v>16</v>
      </c>
      <c r="R358" s="1" t="s">
        <v>17</v>
      </c>
      <c r="S358" s="1" t="s">
        <v>18</v>
      </c>
      <c r="T358" s="1" t="s">
        <v>19</v>
      </c>
      <c r="U358" s="2" t="s">
        <v>20</v>
      </c>
      <c r="V358" s="3" t="s">
        <v>21</v>
      </c>
      <c r="W358" s="3" t="s">
        <v>22</v>
      </c>
      <c r="X358" s="3" t="s">
        <v>23</v>
      </c>
      <c r="Y358" s="3" t="s">
        <v>24</v>
      </c>
      <c r="Z358" s="4" t="s">
        <v>25</v>
      </c>
      <c r="AA358" s="1" t="s">
        <v>26</v>
      </c>
      <c r="AB358" s="1" t="s">
        <v>27</v>
      </c>
      <c r="AC358" s="1" t="s">
        <v>28</v>
      </c>
      <c r="AD358" s="1" t="s">
        <v>29</v>
      </c>
      <c r="AE358" s="1" t="s">
        <v>30</v>
      </c>
      <c r="AF358" s="1" t="s">
        <v>31</v>
      </c>
    </row>
    <row r="359" spans="1:32" s="6" customFormat="1">
      <c r="A359" s="17" t="s">
        <v>32</v>
      </c>
      <c r="B359" s="16">
        <v>1</v>
      </c>
      <c r="C359" s="17">
        <v>862.49599999999998</v>
      </c>
      <c r="D359" s="17">
        <v>206.315</v>
      </c>
      <c r="E359" s="17">
        <v>313.31799999999998</v>
      </c>
      <c r="F359" s="17">
        <v>1013.4880000000001</v>
      </c>
      <c r="G359" s="17">
        <v>280.72500000000002</v>
      </c>
      <c r="H359" s="17">
        <v>340.15300000000002</v>
      </c>
      <c r="I359" s="17">
        <v>242.92400000000001</v>
      </c>
      <c r="J359" s="17">
        <v>205.69300000000001</v>
      </c>
      <c r="K359" s="17">
        <v>119.58499999999999</v>
      </c>
      <c r="L359" s="17">
        <v>276.85300000000001</v>
      </c>
      <c r="M359" s="17">
        <v>306.45</v>
      </c>
      <c r="N359" s="17">
        <v>121.371</v>
      </c>
      <c r="O359" s="8">
        <v>2.92081283474299</v>
      </c>
      <c r="P359" s="8">
        <v>2.6844759105886542</v>
      </c>
      <c r="Q359" s="8">
        <v>0.93468725007876297</v>
      </c>
      <c r="R359" s="8">
        <v>0.78252738445097514</v>
      </c>
      <c r="S359" s="8">
        <v>0.32000929294773128</v>
      </c>
      <c r="T359" s="8">
        <v>0.2915009895839899</v>
      </c>
      <c r="U359" s="9">
        <v>1.0421632024489673</v>
      </c>
      <c r="V359" s="8">
        <v>0.95783679755103268</v>
      </c>
      <c r="W359" s="8">
        <v>1.0886085306799502</v>
      </c>
      <c r="X359" s="8">
        <v>0.91139146932004977</v>
      </c>
      <c r="Y359" s="8">
        <v>1.0466194995866853</v>
      </c>
      <c r="Z359" s="10">
        <v>0.95338050041331479</v>
      </c>
      <c r="AA359" s="15">
        <v>9.6827961766268719E-2</v>
      </c>
      <c r="AB359" s="15">
        <v>0.51402499918483002</v>
      </c>
      <c r="AC359" s="15">
        <v>6.2807617437821567E-2</v>
      </c>
      <c r="AD359" s="7">
        <v>-24.215278175921608</v>
      </c>
      <c r="AE359" s="7">
        <v>-12.656730600881172</v>
      </c>
      <c r="AF359" s="7">
        <v>13.729868882323393</v>
      </c>
    </row>
    <row r="360" spans="1:32">
      <c r="A360" s="17" t="s">
        <v>32</v>
      </c>
      <c r="B360" s="16">
        <v>2</v>
      </c>
      <c r="C360" s="17">
        <v>308.202</v>
      </c>
      <c r="D360" s="17">
        <v>140.405</v>
      </c>
      <c r="E360" s="17">
        <v>163.22</v>
      </c>
      <c r="F360" s="17">
        <v>506.59</v>
      </c>
      <c r="G360" s="17">
        <v>224.01599999999999</v>
      </c>
      <c r="H360" s="17">
        <v>296.03399999999999</v>
      </c>
      <c r="I360" s="17">
        <v>56.548999999999999</v>
      </c>
      <c r="J360" s="17">
        <v>145.24600000000001</v>
      </c>
      <c r="K360" s="17">
        <v>43.253</v>
      </c>
      <c r="L360" s="17">
        <v>61.984000000000002</v>
      </c>
      <c r="M360" s="17">
        <v>301.529</v>
      </c>
      <c r="N360" s="17">
        <v>44.713000000000001</v>
      </c>
      <c r="O360" s="8">
        <v>1.7729817314198211</v>
      </c>
      <c r="P360" s="8">
        <v>1.9968372794800371</v>
      </c>
      <c r="Q360" s="8">
        <v>0.84923613831416256</v>
      </c>
      <c r="R360" s="8">
        <v>1.1251473109063639</v>
      </c>
      <c r="S360" s="8">
        <v>0.47898752889804791</v>
      </c>
      <c r="T360" s="8">
        <v>0.56346469613154682</v>
      </c>
      <c r="U360" s="9">
        <v>0.94061901979565288</v>
      </c>
      <c r="V360" s="8">
        <v>1.0593809802043472</v>
      </c>
      <c r="W360" s="8">
        <v>0.86025451504816386</v>
      </c>
      <c r="X360" s="8">
        <v>1.139745484951836</v>
      </c>
      <c r="Y360" s="8">
        <v>0.91896303235277699</v>
      </c>
      <c r="Z360" s="10">
        <v>1.0810369676472231</v>
      </c>
    </row>
    <row r="361" spans="1:32">
      <c r="A361" s="17" t="s">
        <v>102</v>
      </c>
      <c r="B361" s="16">
        <v>1</v>
      </c>
      <c r="C361" s="17">
        <v>290.22399999999999</v>
      </c>
      <c r="D361" s="17">
        <v>149.673</v>
      </c>
      <c r="E361" s="17">
        <v>138.24600000000001</v>
      </c>
      <c r="F361" s="17">
        <v>723.25199999999995</v>
      </c>
      <c r="G361" s="17">
        <v>283.536</v>
      </c>
      <c r="H361" s="17">
        <v>293.30500000000001</v>
      </c>
      <c r="I361" s="17">
        <v>102.075</v>
      </c>
      <c r="J361" s="17">
        <v>150.26900000000001</v>
      </c>
      <c r="K361" s="17">
        <v>75.349999999999994</v>
      </c>
      <c r="L361" s="17">
        <v>101.94199999999999</v>
      </c>
      <c r="M361" s="17">
        <v>133.60400000000001</v>
      </c>
      <c r="N361" s="17">
        <v>79.093999999999994</v>
      </c>
      <c r="O361" s="8">
        <v>1.2575113747970574</v>
      </c>
      <c r="P361" s="8">
        <v>2.191056867558264</v>
      </c>
      <c r="Q361" s="8">
        <v>0.40771548642707778</v>
      </c>
      <c r="R361" s="8">
        <v>0.76210075616500206</v>
      </c>
      <c r="S361" s="8">
        <v>0.32422409418990478</v>
      </c>
      <c r="T361" s="8">
        <v>0.34782335750796595</v>
      </c>
      <c r="U361" s="9">
        <v>0.44868745641136643</v>
      </c>
      <c r="V361" s="8">
        <v>0.78178198023539192</v>
      </c>
      <c r="W361" s="8">
        <v>0.47485675724948767</v>
      </c>
      <c r="X361" s="8">
        <v>0.88760104979387688</v>
      </c>
      <c r="Y361" s="8">
        <v>1.0604043904137823</v>
      </c>
      <c r="Z361" s="10">
        <v>1.1375879276074909</v>
      </c>
    </row>
    <row r="362" spans="1:32" ht="15.35" thickBot="1">
      <c r="A362" s="17" t="s">
        <v>102</v>
      </c>
      <c r="B362" s="16">
        <v>2</v>
      </c>
      <c r="C362" s="17">
        <v>443.65</v>
      </c>
      <c r="D362" s="17">
        <v>265.41699999999997</v>
      </c>
      <c r="E362" s="17">
        <v>261.31700000000001</v>
      </c>
      <c r="F362" s="17">
        <v>859.35199999999998</v>
      </c>
      <c r="G362" s="17">
        <v>411.54899999999998</v>
      </c>
      <c r="H362" s="17">
        <v>573.31399999999996</v>
      </c>
      <c r="I362" s="17">
        <v>54.012999999999998</v>
      </c>
      <c r="J362" s="17">
        <v>174.58600000000001</v>
      </c>
      <c r="K362" s="17">
        <v>42.067999999999998</v>
      </c>
      <c r="L362" s="17">
        <v>63.79</v>
      </c>
      <c r="M362" s="17">
        <v>516.96600000000001</v>
      </c>
      <c r="N362" s="17">
        <v>46.238999999999997</v>
      </c>
      <c r="O362" s="8">
        <v>1.4496000632966239</v>
      </c>
      <c r="P362" s="8">
        <v>1.9449701007656439</v>
      </c>
      <c r="Q362" s="8">
        <v>0.81819740257783047</v>
      </c>
      <c r="R362" s="8">
        <v>1.285777635226911</v>
      </c>
      <c r="S362" s="8">
        <v>0.56442975086322622</v>
      </c>
      <c r="T362" s="8">
        <v>0.66107835525119918</v>
      </c>
      <c r="U362" s="12">
        <v>0.76905552181965553</v>
      </c>
      <c r="V362" s="13">
        <v>1.0318639144967219</v>
      </c>
      <c r="W362" s="13">
        <v>0.82881306860716375</v>
      </c>
      <c r="X362" s="13">
        <v>1.3024599003142245</v>
      </c>
      <c r="Y362" s="13">
        <v>1.0828884764425581</v>
      </c>
      <c r="Z362" s="14">
        <v>1.2683139608291047</v>
      </c>
    </row>
    <row r="363" spans="1:32" ht="15.35" thickBot="1">
      <c r="B363" s="16"/>
    </row>
    <row r="364" spans="1:32" s="1" customFormat="1" ht="46">
      <c r="A364" s="1" t="s">
        <v>0</v>
      </c>
      <c r="B364" s="1" t="s">
        <v>54</v>
      </c>
      <c r="C364" s="1" t="s">
        <v>56</v>
      </c>
      <c r="D364" s="1" t="s">
        <v>55</v>
      </c>
      <c r="E364" s="1" t="s">
        <v>57</v>
      </c>
      <c r="F364" s="1" t="s">
        <v>56</v>
      </c>
      <c r="G364" s="1" t="s">
        <v>55</v>
      </c>
      <c r="H364" s="1" t="s">
        <v>57</v>
      </c>
      <c r="I364" s="1" t="s">
        <v>56</v>
      </c>
      <c r="J364" s="1" t="s">
        <v>55</v>
      </c>
      <c r="K364" s="1" t="s">
        <v>57</v>
      </c>
      <c r="L364" s="1" t="s">
        <v>56</v>
      </c>
      <c r="M364" s="1" t="s">
        <v>55</v>
      </c>
      <c r="N364" s="1" t="s">
        <v>57</v>
      </c>
      <c r="O364" s="1" t="s">
        <v>14</v>
      </c>
      <c r="P364" s="1" t="s">
        <v>15</v>
      </c>
      <c r="Q364" s="1" t="s">
        <v>16</v>
      </c>
      <c r="R364" s="1" t="s">
        <v>17</v>
      </c>
      <c r="S364" s="1" t="s">
        <v>18</v>
      </c>
      <c r="T364" s="1" t="s">
        <v>19</v>
      </c>
      <c r="U364" s="2" t="s">
        <v>20</v>
      </c>
      <c r="V364" s="3" t="s">
        <v>21</v>
      </c>
      <c r="W364" s="3" t="s">
        <v>22</v>
      </c>
      <c r="X364" s="3" t="s">
        <v>23</v>
      </c>
      <c r="Y364" s="3" t="s">
        <v>24</v>
      </c>
      <c r="Z364" s="4" t="s">
        <v>25</v>
      </c>
      <c r="AA364" s="1" t="s">
        <v>26</v>
      </c>
      <c r="AB364" s="1" t="s">
        <v>27</v>
      </c>
      <c r="AC364" s="1" t="s">
        <v>28</v>
      </c>
      <c r="AD364" s="1" t="s">
        <v>29</v>
      </c>
      <c r="AE364" s="1" t="s">
        <v>30</v>
      </c>
      <c r="AF364" s="1" t="s">
        <v>31</v>
      </c>
    </row>
    <row r="365" spans="1:32" s="6" customFormat="1">
      <c r="A365" s="17" t="s">
        <v>32</v>
      </c>
      <c r="B365" s="16">
        <v>1</v>
      </c>
      <c r="C365" s="17">
        <v>412.86099999999999</v>
      </c>
      <c r="D365" s="17">
        <v>136.87700000000001</v>
      </c>
      <c r="E365" s="17">
        <v>180.001</v>
      </c>
      <c r="F365" s="17">
        <v>380.35399999999998</v>
      </c>
      <c r="G365" s="17">
        <v>134.65899999999999</v>
      </c>
      <c r="H365" s="17">
        <v>148.53100000000001</v>
      </c>
      <c r="I365" s="17">
        <v>102.438</v>
      </c>
      <c r="J365" s="17">
        <v>156.815</v>
      </c>
      <c r="K365" s="17">
        <v>60.732999999999997</v>
      </c>
      <c r="L365" s="17">
        <v>107.663</v>
      </c>
      <c r="M365" s="17">
        <v>126.738</v>
      </c>
      <c r="N365" s="17">
        <v>64.072000000000003</v>
      </c>
      <c r="O365" s="8">
        <v>2.248810976277972</v>
      </c>
      <c r="P365" s="8">
        <v>2.0444493127083967</v>
      </c>
      <c r="Q365" s="8">
        <v>0.85915456943094892</v>
      </c>
      <c r="R365" s="8">
        <v>0.63960448243340595</v>
      </c>
      <c r="S365" s="8">
        <v>0.38204837066961655</v>
      </c>
      <c r="T365" s="8">
        <v>0.31284927361984138</v>
      </c>
      <c r="U365" s="9">
        <v>1.0476005762086753</v>
      </c>
      <c r="V365" s="8">
        <v>0.95239942379132447</v>
      </c>
      <c r="W365" s="8">
        <v>1.1464879139341562</v>
      </c>
      <c r="X365" s="8">
        <v>0.85351208606584394</v>
      </c>
      <c r="Y365" s="8">
        <v>1.0995817119520275</v>
      </c>
      <c r="Z365" s="10">
        <v>0.90041828804797275</v>
      </c>
      <c r="AA365" s="25">
        <v>5.5949747773957642E-2</v>
      </c>
      <c r="AB365" s="25">
        <v>1.6367307416680826E-2</v>
      </c>
      <c r="AC365" s="25">
        <v>9.1322195892938312E-3</v>
      </c>
      <c r="AD365" s="26">
        <v>-26.151806745989813</v>
      </c>
      <c r="AE365" s="26">
        <v>-43.269401864403079</v>
      </c>
      <c r="AF365" s="26">
        <v>-23.892783775874882</v>
      </c>
    </row>
    <row r="366" spans="1:32">
      <c r="A366" s="17" t="s">
        <v>32</v>
      </c>
      <c r="B366" s="16">
        <v>2</v>
      </c>
      <c r="C366" s="17">
        <v>335.13200000000001</v>
      </c>
      <c r="D366" s="17">
        <v>189.18</v>
      </c>
      <c r="E366" s="17">
        <v>182.018</v>
      </c>
      <c r="F366" s="17">
        <v>337.423</v>
      </c>
      <c r="G366" s="17">
        <v>191.6</v>
      </c>
      <c r="H366" s="17">
        <v>174.71700000000001</v>
      </c>
      <c r="I366" s="17">
        <v>63.959000000000003</v>
      </c>
      <c r="J366" s="17">
        <v>173.99199999999999</v>
      </c>
      <c r="K366" s="17">
        <v>44.170999999999999</v>
      </c>
      <c r="L366" s="17">
        <v>71.778000000000006</v>
      </c>
      <c r="M366" s="17">
        <v>338.07400000000001</v>
      </c>
      <c r="N366" s="17">
        <v>49.331000000000003</v>
      </c>
      <c r="O366" s="8">
        <v>1.4127471191457872</v>
      </c>
      <c r="P366" s="8">
        <v>1.4068606471816283</v>
      </c>
      <c r="Q366" s="8">
        <v>0.71501744370440845</v>
      </c>
      <c r="R366" s="8">
        <v>0.66788100208768275</v>
      </c>
      <c r="S366" s="8">
        <v>0.50611849354663085</v>
      </c>
      <c r="T366" s="8">
        <v>0.47473145504897907</v>
      </c>
      <c r="U366" s="9">
        <v>1.002087691782686</v>
      </c>
      <c r="V366" s="8">
        <v>0.99791230821731425</v>
      </c>
      <c r="W366" s="8">
        <v>1.0340852517118326</v>
      </c>
      <c r="X366" s="8">
        <v>0.96591474828816726</v>
      </c>
      <c r="Y366" s="8">
        <v>1.0319998370215464</v>
      </c>
      <c r="Z366" s="10">
        <v>0.96800016297845348</v>
      </c>
    </row>
    <row r="367" spans="1:32">
      <c r="A367" s="17" t="s">
        <v>103</v>
      </c>
      <c r="B367" s="16">
        <v>1</v>
      </c>
      <c r="C367" s="17">
        <v>315.02699999999999</v>
      </c>
      <c r="D367" s="17">
        <v>116.438</v>
      </c>
      <c r="E367" s="17">
        <v>119.604</v>
      </c>
      <c r="F367" s="20">
        <v>102.25700000000001</v>
      </c>
      <c r="G367" s="20">
        <v>68.906000000000006</v>
      </c>
      <c r="H367" s="20">
        <v>56.155999999999999</v>
      </c>
      <c r="I367" s="17">
        <v>64.891000000000005</v>
      </c>
      <c r="J367" s="17">
        <v>58.207999999999998</v>
      </c>
      <c r="K367" s="17">
        <v>44.646999999999998</v>
      </c>
      <c r="L367" s="17">
        <v>73.837999999999994</v>
      </c>
      <c r="M367" s="17">
        <v>58.665999999999997</v>
      </c>
      <c r="N367" s="17">
        <v>54.753</v>
      </c>
      <c r="O367" s="8">
        <v>2.1098138064892904</v>
      </c>
      <c r="P367" s="22">
        <v>0.47735320581661989</v>
      </c>
      <c r="Q367" s="8">
        <v>0.60035383637644069</v>
      </c>
      <c r="R367" s="22">
        <v>9.3692856935535307E-2</v>
      </c>
      <c r="S367" s="8">
        <v>0.28455299445377297</v>
      </c>
      <c r="T367" s="22">
        <v>0.19627574675077886</v>
      </c>
      <c r="U367" s="9">
        <v>0.98284924019242892</v>
      </c>
      <c r="V367" s="22"/>
      <c r="W367" s="8">
        <v>0.80113455946056333</v>
      </c>
      <c r="X367" s="22"/>
      <c r="Y367" s="8">
        <v>0.81897815251548944</v>
      </c>
      <c r="Z367" s="29"/>
    </row>
    <row r="368" spans="1:32" ht="15.35" thickBot="1">
      <c r="A368" s="17" t="s">
        <v>103</v>
      </c>
      <c r="B368" s="16">
        <v>2</v>
      </c>
      <c r="C368" s="17">
        <v>261.47399999999999</v>
      </c>
      <c r="D368" s="17">
        <v>244.483</v>
      </c>
      <c r="E368" s="17">
        <v>118.637</v>
      </c>
      <c r="F368" s="17">
        <v>323.774</v>
      </c>
      <c r="G368" s="17">
        <v>293.73500000000001</v>
      </c>
      <c r="H368" s="17">
        <v>134.00299999999999</v>
      </c>
      <c r="I368" s="17">
        <v>55.335999999999999</v>
      </c>
      <c r="J368" s="17">
        <v>131.90899999999999</v>
      </c>
      <c r="K368" s="17">
        <v>41.688000000000002</v>
      </c>
      <c r="L368" s="17">
        <v>60.491</v>
      </c>
      <c r="M368" s="17">
        <v>159.655</v>
      </c>
      <c r="N368" s="17">
        <v>43.335999999999999</v>
      </c>
      <c r="O368" s="8">
        <v>0.83261617372169017</v>
      </c>
      <c r="P368" s="8">
        <v>0.90510323931434788</v>
      </c>
      <c r="Q368" s="8">
        <v>0.31137134279275042</v>
      </c>
      <c r="R368" s="8">
        <v>0.31147462849166757</v>
      </c>
      <c r="S368" s="8">
        <v>0.37396744456807685</v>
      </c>
      <c r="T368" s="8">
        <v>0.3441316028518715</v>
      </c>
      <c r="U368" s="12">
        <v>0.59059006977143225</v>
      </c>
      <c r="V368" s="13">
        <v>0.64200648765644419</v>
      </c>
      <c r="W368" s="13">
        <v>0.45031700446290451</v>
      </c>
      <c r="X368" s="13">
        <v>0.45046638014443979</v>
      </c>
      <c r="Y368" s="13">
        <v>0.76253752187789159</v>
      </c>
      <c r="Z368" s="14">
        <v>0.70170081233037185</v>
      </c>
    </row>
    <row r="369" spans="1:32" ht="15.35" thickBot="1">
      <c r="B369" s="16"/>
    </row>
    <row r="370" spans="1:32" s="1" customFormat="1" ht="46">
      <c r="A370" s="1" t="s">
        <v>0</v>
      </c>
      <c r="B370" s="1" t="s">
        <v>54</v>
      </c>
      <c r="C370" s="1" t="s">
        <v>56</v>
      </c>
      <c r="D370" s="1" t="s">
        <v>55</v>
      </c>
      <c r="E370" s="1" t="s">
        <v>57</v>
      </c>
      <c r="F370" s="1" t="s">
        <v>56</v>
      </c>
      <c r="G370" s="1" t="s">
        <v>55</v>
      </c>
      <c r="H370" s="1" t="s">
        <v>57</v>
      </c>
      <c r="I370" s="1" t="s">
        <v>56</v>
      </c>
      <c r="J370" s="1" t="s">
        <v>55</v>
      </c>
      <c r="K370" s="1" t="s">
        <v>57</v>
      </c>
      <c r="L370" s="1" t="s">
        <v>56</v>
      </c>
      <c r="M370" s="1" t="s">
        <v>55</v>
      </c>
      <c r="N370" s="1" t="s">
        <v>57</v>
      </c>
      <c r="O370" s="1" t="s">
        <v>14</v>
      </c>
      <c r="P370" s="1" t="s">
        <v>15</v>
      </c>
      <c r="Q370" s="1" t="s">
        <v>16</v>
      </c>
      <c r="R370" s="1" t="s">
        <v>17</v>
      </c>
      <c r="S370" s="1" t="s">
        <v>18</v>
      </c>
      <c r="T370" s="1" t="s">
        <v>19</v>
      </c>
      <c r="U370" s="2" t="s">
        <v>20</v>
      </c>
      <c r="V370" s="3" t="s">
        <v>21</v>
      </c>
      <c r="W370" s="3" t="s">
        <v>22</v>
      </c>
      <c r="X370" s="3" t="s">
        <v>23</v>
      </c>
      <c r="Y370" s="3" t="s">
        <v>24</v>
      </c>
      <c r="Z370" s="4" t="s">
        <v>25</v>
      </c>
      <c r="AA370" s="1" t="s">
        <v>26</v>
      </c>
      <c r="AB370" s="1" t="s">
        <v>27</v>
      </c>
      <c r="AC370" s="1" t="s">
        <v>28</v>
      </c>
      <c r="AD370" s="1" t="s">
        <v>29</v>
      </c>
      <c r="AE370" s="1" t="s">
        <v>30</v>
      </c>
      <c r="AF370" s="1" t="s">
        <v>31</v>
      </c>
    </row>
    <row r="371" spans="1:32" s="6" customFormat="1">
      <c r="A371" s="17" t="s">
        <v>32</v>
      </c>
      <c r="B371" s="16">
        <v>1</v>
      </c>
      <c r="C371" s="17">
        <v>412.86099999999999</v>
      </c>
      <c r="D371" s="17">
        <v>136.87700000000001</v>
      </c>
      <c r="E371" s="17">
        <v>180.001</v>
      </c>
      <c r="F371" s="17">
        <v>380.35399999999998</v>
      </c>
      <c r="G371" s="17">
        <v>134.65899999999999</v>
      </c>
      <c r="H371" s="17">
        <v>148.53100000000001</v>
      </c>
      <c r="I371" s="17">
        <v>102.438</v>
      </c>
      <c r="J371" s="17">
        <v>156.815</v>
      </c>
      <c r="K371" s="17">
        <v>60.732999999999997</v>
      </c>
      <c r="L371" s="17">
        <v>107.663</v>
      </c>
      <c r="M371" s="17">
        <v>126.738</v>
      </c>
      <c r="N371" s="17">
        <v>64.072000000000003</v>
      </c>
      <c r="O371" s="8">
        <v>2.248810976277972</v>
      </c>
      <c r="P371" s="8">
        <v>2.0444493127083967</v>
      </c>
      <c r="Q371" s="8">
        <v>0.85915456943094892</v>
      </c>
      <c r="R371" s="8">
        <v>0.63960448243340595</v>
      </c>
      <c r="S371" s="8">
        <v>0.38204837066961655</v>
      </c>
      <c r="T371" s="8">
        <v>0.31284927361984138</v>
      </c>
      <c r="U371" s="9">
        <v>1.0476005762086753</v>
      </c>
      <c r="V371" s="8">
        <v>0.95239942379132447</v>
      </c>
      <c r="W371" s="8">
        <v>1.1464879139341562</v>
      </c>
      <c r="X371" s="8">
        <v>0.85351208606584394</v>
      </c>
      <c r="Y371" s="8">
        <v>1.0995817119520275</v>
      </c>
      <c r="Z371" s="10">
        <v>0.90041828804797275</v>
      </c>
      <c r="AA371" s="15">
        <v>0.51303847572045036</v>
      </c>
      <c r="AB371" s="15">
        <v>0.59324819800622164</v>
      </c>
      <c r="AC371" s="15">
        <v>0.98006968458408983</v>
      </c>
      <c r="AD371" s="7">
        <v>7.0698396380082462</v>
      </c>
      <c r="AE371" s="7">
        <v>6.7467232580024961</v>
      </c>
      <c r="AF371" s="7">
        <v>0.14154576115170681</v>
      </c>
    </row>
    <row r="372" spans="1:32">
      <c r="A372" s="17" t="s">
        <v>32</v>
      </c>
      <c r="B372" s="16">
        <v>2</v>
      </c>
      <c r="C372" s="17">
        <v>335.13200000000001</v>
      </c>
      <c r="D372" s="17">
        <v>189.18</v>
      </c>
      <c r="E372" s="17">
        <v>182.018</v>
      </c>
      <c r="F372" s="17">
        <v>337.423</v>
      </c>
      <c r="G372" s="17">
        <v>191.6</v>
      </c>
      <c r="H372" s="17">
        <v>174.71700000000001</v>
      </c>
      <c r="I372" s="17">
        <v>63.959000000000003</v>
      </c>
      <c r="J372" s="17">
        <v>173.99199999999999</v>
      </c>
      <c r="K372" s="17">
        <v>44.170999999999999</v>
      </c>
      <c r="L372" s="17">
        <v>71.778000000000006</v>
      </c>
      <c r="M372" s="17">
        <v>338.07400000000001</v>
      </c>
      <c r="N372" s="17">
        <v>49.331000000000003</v>
      </c>
      <c r="O372" s="8">
        <v>1.4127471191457872</v>
      </c>
      <c r="P372" s="8">
        <v>1.4068606471816283</v>
      </c>
      <c r="Q372" s="8">
        <v>0.71501744370440845</v>
      </c>
      <c r="R372" s="8">
        <v>0.66788100208768275</v>
      </c>
      <c r="S372" s="8">
        <v>0.50611849354663085</v>
      </c>
      <c r="T372" s="8">
        <v>0.47473145504897907</v>
      </c>
      <c r="U372" s="9">
        <v>1.002087691782686</v>
      </c>
      <c r="V372" s="8">
        <v>0.99791230821731425</v>
      </c>
      <c r="W372" s="8">
        <v>1.0340852517118326</v>
      </c>
      <c r="X372" s="8">
        <v>0.96591474828816726</v>
      </c>
      <c r="Y372" s="8">
        <v>1.0319998370215464</v>
      </c>
      <c r="Z372" s="10">
        <v>0.96800016297845348</v>
      </c>
    </row>
    <row r="373" spans="1:32">
      <c r="A373" s="17" t="s">
        <v>104</v>
      </c>
      <c r="B373" s="16">
        <v>1</v>
      </c>
      <c r="C373" s="17">
        <v>472.11</v>
      </c>
      <c r="D373" s="17">
        <v>131.04900000000001</v>
      </c>
      <c r="E373" s="17">
        <v>195.32900000000001</v>
      </c>
      <c r="F373" s="17">
        <v>293.25599999999997</v>
      </c>
      <c r="G373" s="17">
        <v>107.396</v>
      </c>
      <c r="H373" s="17">
        <v>133.33600000000001</v>
      </c>
      <c r="I373" s="17">
        <v>100.59699999999999</v>
      </c>
      <c r="J373" s="17">
        <v>113.78100000000001</v>
      </c>
      <c r="K373" s="17">
        <v>66.143000000000001</v>
      </c>
      <c r="L373" s="17">
        <v>105.07</v>
      </c>
      <c r="M373" s="17">
        <v>96.001999999999995</v>
      </c>
      <c r="N373" s="17">
        <v>58.357999999999997</v>
      </c>
      <c r="O373" s="8">
        <v>2.8178505749757727</v>
      </c>
      <c r="P373" s="8">
        <v>1.7730874520466311</v>
      </c>
      <c r="Q373" s="8">
        <v>1.0154865737243322</v>
      </c>
      <c r="R373" s="8">
        <v>0.6619008156728371</v>
      </c>
      <c r="S373" s="8">
        <v>0.36037630339325682</v>
      </c>
      <c r="T373" s="8">
        <v>0.37330410009321385</v>
      </c>
      <c r="U373" s="9">
        <v>1.3126856446158135</v>
      </c>
      <c r="V373" s="8">
        <v>0.82598646841664181</v>
      </c>
      <c r="W373" s="8">
        <v>1.3551031734702594</v>
      </c>
      <c r="X373" s="8">
        <v>0.88326514505380604</v>
      </c>
      <c r="Y373" s="8">
        <v>1.0372068645066321</v>
      </c>
      <c r="Z373" s="10">
        <v>1.0744146369208727</v>
      </c>
    </row>
    <row r="374" spans="1:32" ht="15.35" thickBot="1">
      <c r="A374" s="17" t="s">
        <v>104</v>
      </c>
      <c r="B374" s="16">
        <v>2</v>
      </c>
      <c r="C374" s="17">
        <v>408.88299999999998</v>
      </c>
      <c r="D374" s="17">
        <v>227.60400000000001</v>
      </c>
      <c r="E374" s="17">
        <v>210.536</v>
      </c>
      <c r="F374" s="17">
        <v>316.93299999999999</v>
      </c>
      <c r="G374" s="17">
        <v>175.89699999999999</v>
      </c>
      <c r="H374" s="17">
        <v>160.96799999999999</v>
      </c>
      <c r="I374" s="17">
        <v>57.834000000000003</v>
      </c>
      <c r="J374" s="17">
        <v>189.49799999999999</v>
      </c>
      <c r="K374" s="17">
        <v>43.521999999999998</v>
      </c>
      <c r="L374" s="17">
        <v>56.363999999999997</v>
      </c>
      <c r="M374" s="17">
        <v>144.03299999999999</v>
      </c>
      <c r="N374" s="17">
        <v>42.889000000000003</v>
      </c>
      <c r="O374" s="8">
        <v>1.5455967381944078</v>
      </c>
      <c r="P374" s="8">
        <v>1.4771940396936845</v>
      </c>
      <c r="Q374" s="8">
        <v>0.73518259784538054</v>
      </c>
      <c r="R374" s="8">
        <v>0.66949692149382878</v>
      </c>
      <c r="S374" s="8">
        <v>0.47566262251836355</v>
      </c>
      <c r="T374" s="8">
        <v>0.45322205715957103</v>
      </c>
      <c r="U374" s="12">
        <v>1.0963203865816928</v>
      </c>
      <c r="V374" s="13">
        <v>1.0478010859061817</v>
      </c>
      <c r="W374" s="13">
        <v>1.0632488597877996</v>
      </c>
      <c r="X374" s="13">
        <v>0.96825175200823499</v>
      </c>
      <c r="Y374" s="13">
        <v>0.96989885802496445</v>
      </c>
      <c r="Z374" s="14">
        <v>0.92414147099359811</v>
      </c>
    </row>
    <row r="375" spans="1:32" ht="15.35" thickBot="1">
      <c r="B375" s="16"/>
    </row>
    <row r="376" spans="1:32" s="1" customFormat="1" ht="46">
      <c r="A376" s="1" t="s">
        <v>0</v>
      </c>
      <c r="B376" s="1" t="s">
        <v>54</v>
      </c>
      <c r="C376" s="1" t="s">
        <v>56</v>
      </c>
      <c r="D376" s="1" t="s">
        <v>55</v>
      </c>
      <c r="E376" s="1" t="s">
        <v>57</v>
      </c>
      <c r="F376" s="1" t="s">
        <v>56</v>
      </c>
      <c r="G376" s="1" t="s">
        <v>55</v>
      </c>
      <c r="H376" s="1" t="s">
        <v>57</v>
      </c>
      <c r="I376" s="1" t="s">
        <v>56</v>
      </c>
      <c r="J376" s="1" t="s">
        <v>55</v>
      </c>
      <c r="K376" s="1" t="s">
        <v>57</v>
      </c>
      <c r="L376" s="1" t="s">
        <v>56</v>
      </c>
      <c r="M376" s="1" t="s">
        <v>55</v>
      </c>
      <c r="N376" s="1" t="s">
        <v>57</v>
      </c>
      <c r="O376" s="1" t="s">
        <v>14</v>
      </c>
      <c r="P376" s="1" t="s">
        <v>15</v>
      </c>
      <c r="Q376" s="1" t="s">
        <v>16</v>
      </c>
      <c r="R376" s="1" t="s">
        <v>17</v>
      </c>
      <c r="S376" s="1" t="s">
        <v>18</v>
      </c>
      <c r="T376" s="1" t="s">
        <v>19</v>
      </c>
      <c r="U376" s="2" t="s">
        <v>20</v>
      </c>
      <c r="V376" s="3" t="s">
        <v>21</v>
      </c>
      <c r="W376" s="3" t="s">
        <v>22</v>
      </c>
      <c r="X376" s="3" t="s">
        <v>23</v>
      </c>
      <c r="Y376" s="3" t="s">
        <v>24</v>
      </c>
      <c r="Z376" s="4" t="s">
        <v>25</v>
      </c>
      <c r="AA376" s="1" t="s">
        <v>26</v>
      </c>
      <c r="AB376" s="1" t="s">
        <v>27</v>
      </c>
      <c r="AC376" s="1" t="s">
        <v>28</v>
      </c>
      <c r="AD376" s="1" t="s">
        <v>29</v>
      </c>
      <c r="AE376" s="1" t="s">
        <v>30</v>
      </c>
      <c r="AF376" s="1" t="s">
        <v>31</v>
      </c>
    </row>
    <row r="377" spans="1:32" s="6" customFormat="1">
      <c r="A377" s="17" t="s">
        <v>32</v>
      </c>
      <c r="B377" s="16">
        <v>1</v>
      </c>
      <c r="C377" s="17">
        <v>412.86099999999999</v>
      </c>
      <c r="D377" s="17">
        <v>136.87700000000001</v>
      </c>
      <c r="E377" s="17">
        <v>180.001</v>
      </c>
      <c r="F377" s="17">
        <v>380.35399999999998</v>
      </c>
      <c r="G377" s="17">
        <v>134.65899999999999</v>
      </c>
      <c r="H377" s="17">
        <v>148.53100000000001</v>
      </c>
      <c r="I377" s="17">
        <v>102.438</v>
      </c>
      <c r="J377" s="17">
        <v>156.815</v>
      </c>
      <c r="K377" s="17">
        <v>60.732999999999997</v>
      </c>
      <c r="L377" s="17">
        <v>107.663</v>
      </c>
      <c r="M377" s="17">
        <v>126.738</v>
      </c>
      <c r="N377" s="17">
        <v>64.072000000000003</v>
      </c>
      <c r="O377" s="8">
        <v>2.248810976277972</v>
      </c>
      <c r="P377" s="8">
        <v>2.0444493127083967</v>
      </c>
      <c r="Q377" s="8">
        <v>0.85915456943094892</v>
      </c>
      <c r="R377" s="8">
        <v>0.63960448243340595</v>
      </c>
      <c r="S377" s="8">
        <v>0.38204837066961655</v>
      </c>
      <c r="T377" s="8">
        <v>0.31284927361984138</v>
      </c>
      <c r="U377" s="9">
        <v>1.0476005762086753</v>
      </c>
      <c r="V377" s="8">
        <v>0.95239942379132447</v>
      </c>
      <c r="W377" s="8">
        <v>1.1464879139341562</v>
      </c>
      <c r="X377" s="8">
        <v>0.85351208606584394</v>
      </c>
      <c r="Y377" s="8">
        <v>1.0995817119520275</v>
      </c>
      <c r="Z377" s="10">
        <v>0.90041828804797275</v>
      </c>
      <c r="AA377" s="15">
        <v>6.8919690007830632E-3</v>
      </c>
      <c r="AB377" s="15">
        <v>6.2140154252057862E-3</v>
      </c>
      <c r="AC377" s="15">
        <v>3.3599495964712005E-2</v>
      </c>
      <c r="AD377" s="7">
        <v>-39.977071118462185</v>
      </c>
      <c r="AE377" s="7">
        <v>-51.61651109849317</v>
      </c>
      <c r="AF377" s="7">
        <v>-21.373061793728631</v>
      </c>
    </row>
    <row r="378" spans="1:32">
      <c r="A378" s="17" t="s">
        <v>32</v>
      </c>
      <c r="B378" s="16">
        <v>2</v>
      </c>
      <c r="C378" s="17">
        <v>335.13200000000001</v>
      </c>
      <c r="D378" s="17">
        <v>189.18</v>
      </c>
      <c r="E378" s="17">
        <v>182.018</v>
      </c>
      <c r="F378" s="17">
        <v>337.423</v>
      </c>
      <c r="G378" s="17">
        <v>191.6</v>
      </c>
      <c r="H378" s="17">
        <v>174.71700000000001</v>
      </c>
      <c r="I378" s="17">
        <v>63.959000000000003</v>
      </c>
      <c r="J378" s="17">
        <v>173.99199999999999</v>
      </c>
      <c r="K378" s="17">
        <v>44.170999999999999</v>
      </c>
      <c r="L378" s="17">
        <v>71.778000000000006</v>
      </c>
      <c r="M378" s="17">
        <v>338.07400000000001</v>
      </c>
      <c r="N378" s="17">
        <v>49.331000000000003</v>
      </c>
      <c r="O378" s="8">
        <v>1.4127471191457872</v>
      </c>
      <c r="P378" s="8">
        <v>1.4068606471816283</v>
      </c>
      <c r="Q378" s="8">
        <v>0.71501744370440845</v>
      </c>
      <c r="R378" s="8">
        <v>0.66788100208768275</v>
      </c>
      <c r="S378" s="8">
        <v>0.50611849354663085</v>
      </c>
      <c r="T378" s="8">
        <v>0.47473145504897907</v>
      </c>
      <c r="U378" s="9">
        <v>1.002087691782686</v>
      </c>
      <c r="V378" s="8">
        <v>0.99791230821731425</v>
      </c>
      <c r="W378" s="8">
        <v>1.0340852517118326</v>
      </c>
      <c r="X378" s="8">
        <v>0.96591474828816726</v>
      </c>
      <c r="Y378" s="8">
        <v>1.0319998370215464</v>
      </c>
      <c r="Z378" s="10">
        <v>0.96800016297845348</v>
      </c>
    </row>
    <row r="379" spans="1:32">
      <c r="A379" s="17" t="s">
        <v>105</v>
      </c>
      <c r="B379" s="16">
        <v>1</v>
      </c>
      <c r="C379" s="17">
        <v>311.41300000000001</v>
      </c>
      <c r="D379" s="17">
        <v>110.489</v>
      </c>
      <c r="E379" s="17">
        <v>127.747</v>
      </c>
      <c r="F379" s="17">
        <v>203.928</v>
      </c>
      <c r="G379" s="17">
        <v>102.218</v>
      </c>
      <c r="H379" s="17">
        <v>91.311000000000007</v>
      </c>
      <c r="I379" s="17">
        <v>117.005</v>
      </c>
      <c r="J379" s="17">
        <v>155.43799999999999</v>
      </c>
      <c r="K379" s="17">
        <v>65.537999999999997</v>
      </c>
      <c r="L379" s="17">
        <v>95.563000000000002</v>
      </c>
      <c r="M379" s="17">
        <v>174.98</v>
      </c>
      <c r="N379" s="17">
        <v>62.337000000000003</v>
      </c>
      <c r="O379" s="8">
        <v>1.8565558562390827</v>
      </c>
      <c r="P379" s="8">
        <v>0.95525249955976443</v>
      </c>
      <c r="Q379" s="8">
        <v>0.57751902904361518</v>
      </c>
      <c r="R379" s="8">
        <v>0.26779530024066217</v>
      </c>
      <c r="S379" s="8">
        <v>0.31107010710333494</v>
      </c>
      <c r="T379" s="8">
        <v>0.28033980582524276</v>
      </c>
      <c r="U379" s="9">
        <v>0.86486992694189158</v>
      </c>
      <c r="V379" s="8">
        <v>0.44500097141107547</v>
      </c>
      <c r="W379" s="8">
        <v>0.77066294055101203</v>
      </c>
      <c r="X379" s="8">
        <v>0.35735604052905362</v>
      </c>
      <c r="Y379" s="8">
        <v>0.89529763026152798</v>
      </c>
      <c r="Z379" s="10">
        <v>0.8068520828326996</v>
      </c>
    </row>
    <row r="380" spans="1:32" ht="15.35" thickBot="1">
      <c r="A380" s="17" t="s">
        <v>105</v>
      </c>
      <c r="B380" s="16">
        <v>2</v>
      </c>
      <c r="C380" s="17">
        <v>379.072</v>
      </c>
      <c r="D380" s="17">
        <v>348.52699999999999</v>
      </c>
      <c r="E380" s="17">
        <v>178.18600000000001</v>
      </c>
      <c r="F380" s="17">
        <v>283.18900000000002</v>
      </c>
      <c r="G380" s="17">
        <v>325.41300000000001</v>
      </c>
      <c r="H380" s="17">
        <v>112.831</v>
      </c>
      <c r="I380" s="17">
        <v>70.724000000000004</v>
      </c>
      <c r="J380" s="17">
        <v>248.70500000000001</v>
      </c>
      <c r="K380" s="17">
        <v>50.112000000000002</v>
      </c>
      <c r="L380" s="17">
        <v>70.543999999999997</v>
      </c>
      <c r="M380" s="17">
        <v>297.072</v>
      </c>
      <c r="N380" s="17">
        <v>50.780999999999999</v>
      </c>
      <c r="O380" s="8">
        <v>0.8849759129134902</v>
      </c>
      <c r="P380" s="8">
        <v>0.65318533678740553</v>
      </c>
      <c r="Q380" s="8">
        <v>0.36651249401050712</v>
      </c>
      <c r="R380" s="8">
        <v>0.1917086901875463</v>
      </c>
      <c r="S380" s="8">
        <v>0.41414968324266144</v>
      </c>
      <c r="T380" s="8">
        <v>0.29349815341911506</v>
      </c>
      <c r="U380" s="12">
        <v>0.62772980233785192</v>
      </c>
      <c r="V380" s="13">
        <v>0.4633164545706937</v>
      </c>
      <c r="W380" s="13">
        <v>0.53006422145565069</v>
      </c>
      <c r="X380" s="13">
        <v>0.27725635352455708</v>
      </c>
      <c r="Y380" s="13">
        <v>0.84447103012167113</v>
      </c>
      <c r="Z380" s="14">
        <v>0.59845678503495559</v>
      </c>
    </row>
    <row r="381" spans="1:32" ht="15.35" thickBot="1">
      <c r="B381" s="16"/>
    </row>
    <row r="382" spans="1:32" s="1" customFormat="1" ht="46">
      <c r="A382" s="1" t="s">
        <v>0</v>
      </c>
      <c r="B382" s="1" t="s">
        <v>54</v>
      </c>
      <c r="C382" s="1" t="s">
        <v>56</v>
      </c>
      <c r="D382" s="1" t="s">
        <v>55</v>
      </c>
      <c r="E382" s="1" t="s">
        <v>57</v>
      </c>
      <c r="F382" s="1" t="s">
        <v>56</v>
      </c>
      <c r="G382" s="1" t="s">
        <v>55</v>
      </c>
      <c r="H382" s="1" t="s">
        <v>57</v>
      </c>
      <c r="I382" s="1" t="s">
        <v>56</v>
      </c>
      <c r="J382" s="1" t="s">
        <v>55</v>
      </c>
      <c r="K382" s="1" t="s">
        <v>57</v>
      </c>
      <c r="L382" s="1" t="s">
        <v>56</v>
      </c>
      <c r="M382" s="1" t="s">
        <v>55</v>
      </c>
      <c r="N382" s="1" t="s">
        <v>57</v>
      </c>
      <c r="O382" s="1" t="s">
        <v>14</v>
      </c>
      <c r="P382" s="1" t="s">
        <v>15</v>
      </c>
      <c r="Q382" s="1" t="s">
        <v>16</v>
      </c>
      <c r="R382" s="1" t="s">
        <v>17</v>
      </c>
      <c r="S382" s="1" t="s">
        <v>18</v>
      </c>
      <c r="T382" s="1" t="s">
        <v>19</v>
      </c>
      <c r="U382" s="2" t="s">
        <v>20</v>
      </c>
      <c r="V382" s="3" t="s">
        <v>21</v>
      </c>
      <c r="W382" s="3" t="s">
        <v>22</v>
      </c>
      <c r="X382" s="3" t="s">
        <v>23</v>
      </c>
      <c r="Y382" s="3" t="s">
        <v>24</v>
      </c>
      <c r="Z382" s="4" t="s">
        <v>25</v>
      </c>
      <c r="AA382" s="1" t="s">
        <v>26</v>
      </c>
      <c r="AB382" s="1" t="s">
        <v>27</v>
      </c>
      <c r="AC382" s="1" t="s">
        <v>28</v>
      </c>
      <c r="AD382" s="1" t="s">
        <v>29</v>
      </c>
      <c r="AE382" s="1" t="s">
        <v>30</v>
      </c>
      <c r="AF382" s="1" t="s">
        <v>31</v>
      </c>
    </row>
    <row r="383" spans="1:32" s="6" customFormat="1">
      <c r="A383" s="17" t="s">
        <v>32</v>
      </c>
      <c r="B383" s="16">
        <v>1</v>
      </c>
      <c r="C383" s="17">
        <v>412.86099999999999</v>
      </c>
      <c r="D383" s="17">
        <v>136.87700000000001</v>
      </c>
      <c r="E383" s="17">
        <v>180.001</v>
      </c>
      <c r="F383" s="17">
        <v>380.35399999999998</v>
      </c>
      <c r="G383" s="17">
        <v>134.65899999999999</v>
      </c>
      <c r="H383" s="17">
        <v>148.53100000000001</v>
      </c>
      <c r="I383" s="17">
        <v>102.438</v>
      </c>
      <c r="J383" s="17">
        <v>156.815</v>
      </c>
      <c r="K383" s="17">
        <v>60.732999999999997</v>
      </c>
      <c r="L383" s="17">
        <v>107.663</v>
      </c>
      <c r="M383" s="17">
        <v>126.738</v>
      </c>
      <c r="N383" s="17">
        <v>64.072000000000003</v>
      </c>
      <c r="O383" s="8">
        <v>2.248810976277972</v>
      </c>
      <c r="P383" s="8">
        <v>2.0444493127083967</v>
      </c>
      <c r="Q383" s="8">
        <v>0.85915456943094892</v>
      </c>
      <c r="R383" s="8">
        <v>0.63960448243340595</v>
      </c>
      <c r="S383" s="8">
        <v>0.38204837066961655</v>
      </c>
      <c r="T383" s="8">
        <v>0.31284927361984138</v>
      </c>
      <c r="U383" s="9">
        <v>1.0476005762086753</v>
      </c>
      <c r="V383" s="8">
        <v>0.95239942379132447</v>
      </c>
      <c r="W383" s="8">
        <v>1.1464879139341562</v>
      </c>
      <c r="X383" s="8">
        <v>0.85351208606584394</v>
      </c>
      <c r="Y383" s="8">
        <v>1.0995817119520275</v>
      </c>
      <c r="Z383" s="10">
        <v>0.90041828804797275</v>
      </c>
      <c r="AA383" s="25">
        <v>0.34320029813630498</v>
      </c>
      <c r="AB383" s="25">
        <v>4.4773145257471385E-2</v>
      </c>
      <c r="AC383" s="25">
        <v>0.81723294547247305</v>
      </c>
      <c r="AD383" s="26">
        <v>-22.553187664887041</v>
      </c>
      <c r="AE383" s="26">
        <v>-39.049933157315429</v>
      </c>
      <c r="AF383" s="26">
        <v>-5.854311171298388</v>
      </c>
    </row>
    <row r="384" spans="1:32">
      <c r="A384" s="17" t="s">
        <v>32</v>
      </c>
      <c r="B384" s="16">
        <v>2</v>
      </c>
      <c r="C384" s="17">
        <v>335.13200000000001</v>
      </c>
      <c r="D384" s="17">
        <v>189.18</v>
      </c>
      <c r="E384" s="17">
        <v>182.018</v>
      </c>
      <c r="F384" s="17">
        <v>337.423</v>
      </c>
      <c r="G384" s="17">
        <v>191.6</v>
      </c>
      <c r="H384" s="17">
        <v>174.71700000000001</v>
      </c>
      <c r="I384" s="17">
        <v>63.959000000000003</v>
      </c>
      <c r="J384" s="17">
        <v>173.99199999999999</v>
      </c>
      <c r="K384" s="17">
        <v>44.170999999999999</v>
      </c>
      <c r="L384" s="17">
        <v>71.778000000000006</v>
      </c>
      <c r="M384" s="17">
        <v>338.07400000000001</v>
      </c>
      <c r="N384" s="17">
        <v>49.331000000000003</v>
      </c>
      <c r="O384" s="8">
        <v>1.4127471191457872</v>
      </c>
      <c r="P384" s="8">
        <v>1.4068606471816283</v>
      </c>
      <c r="Q384" s="8">
        <v>0.71501744370440845</v>
      </c>
      <c r="R384" s="8">
        <v>0.66788100208768275</v>
      </c>
      <c r="S384" s="8">
        <v>0.50611849354663085</v>
      </c>
      <c r="T384" s="8">
        <v>0.47473145504897907</v>
      </c>
      <c r="U384" s="9">
        <v>1.002087691782686</v>
      </c>
      <c r="V384" s="8">
        <v>0.99791230821731425</v>
      </c>
      <c r="W384" s="8">
        <v>1.0340852517118326</v>
      </c>
      <c r="X384" s="8">
        <v>0.96591474828816726</v>
      </c>
      <c r="Y384" s="8">
        <v>1.0319998370215464</v>
      </c>
      <c r="Z384" s="10">
        <v>0.96800016297845348</v>
      </c>
    </row>
    <row r="385" spans="1:32">
      <c r="A385" s="17" t="s">
        <v>106</v>
      </c>
      <c r="B385" s="16">
        <v>1</v>
      </c>
      <c r="C385" s="20">
        <v>106.72499999999999</v>
      </c>
      <c r="D385" s="20">
        <v>74.912000000000006</v>
      </c>
      <c r="E385" s="20">
        <v>62.716999999999999</v>
      </c>
      <c r="F385" s="17">
        <v>130.73500000000001</v>
      </c>
      <c r="G385" s="17">
        <v>88.867999999999995</v>
      </c>
      <c r="H385" s="17">
        <v>78.786000000000001</v>
      </c>
      <c r="I385" s="17">
        <v>78.268000000000001</v>
      </c>
      <c r="J385" s="17">
        <v>69.007999999999996</v>
      </c>
      <c r="K385" s="17">
        <v>51.561999999999998</v>
      </c>
      <c r="L385" s="17">
        <v>70.048000000000002</v>
      </c>
      <c r="M385" s="17">
        <v>60.469000000000001</v>
      </c>
      <c r="N385" s="17">
        <v>47.494</v>
      </c>
      <c r="O385" s="22">
        <v>0.43473675779581361</v>
      </c>
      <c r="P385" s="8">
        <v>0.63664086060224168</v>
      </c>
      <c r="Q385" s="22">
        <v>0.17605991029474582</v>
      </c>
      <c r="R385" s="8">
        <v>0.32922986901921958</v>
      </c>
      <c r="S385" s="22">
        <v>0.40498050173488509</v>
      </c>
      <c r="T385" s="8">
        <v>0.51713593863230634</v>
      </c>
      <c r="U385" s="21"/>
      <c r="V385" s="8">
        <v>0.29657687526443982</v>
      </c>
      <c r="W385" s="22"/>
      <c r="X385" s="8">
        <v>0.43933662133306872</v>
      </c>
      <c r="Y385" s="22"/>
      <c r="Z385" s="10">
        <v>1.4883801747841143</v>
      </c>
    </row>
    <row r="386" spans="1:32" ht="15.35" thickBot="1">
      <c r="A386" s="17" t="s">
        <v>106</v>
      </c>
      <c r="B386" s="16">
        <v>2</v>
      </c>
      <c r="C386" s="17">
        <v>323.60599999999999</v>
      </c>
      <c r="D386" s="17">
        <v>159.46600000000001</v>
      </c>
      <c r="E386" s="17">
        <v>144.86600000000001</v>
      </c>
      <c r="F386" s="17">
        <v>218.749</v>
      </c>
      <c r="G386" s="17">
        <v>131.93700000000001</v>
      </c>
      <c r="H386" s="17">
        <v>87.554000000000002</v>
      </c>
      <c r="I386" s="17">
        <v>59.491</v>
      </c>
      <c r="J386" s="17">
        <v>121.645</v>
      </c>
      <c r="K386" s="17">
        <v>44.162999999999997</v>
      </c>
      <c r="L386" s="17">
        <v>60.341999999999999</v>
      </c>
      <c r="M386" s="17">
        <v>120.081</v>
      </c>
      <c r="N386" s="17">
        <v>44.14</v>
      </c>
      <c r="O386" s="8">
        <v>1.6535781922165227</v>
      </c>
      <c r="P386" s="8">
        <v>1.2038510804399067</v>
      </c>
      <c r="Q386" s="8">
        <v>0.63157350156146141</v>
      </c>
      <c r="R386" s="8">
        <v>0.32896382364310239</v>
      </c>
      <c r="S386" s="8">
        <v>0.38194353586320279</v>
      </c>
      <c r="T386" s="8">
        <v>0.27325956589488931</v>
      </c>
      <c r="U386" s="12">
        <v>1.1729136314377053</v>
      </c>
      <c r="V386" s="13">
        <v>0.85391386335124353</v>
      </c>
      <c r="W386" s="13">
        <v>0.91340546875762985</v>
      </c>
      <c r="X386" s="13">
        <v>0.47575991518983851</v>
      </c>
      <c r="Y386" s="13">
        <v>0.7788011538565569</v>
      </c>
      <c r="Z386" s="14">
        <v>0.55718933622037681</v>
      </c>
    </row>
    <row r="387" spans="1:32" ht="15.35" thickBot="1">
      <c r="B387" s="16"/>
    </row>
    <row r="388" spans="1:32" s="1" customFormat="1" ht="46">
      <c r="A388" s="1" t="s">
        <v>0</v>
      </c>
      <c r="B388" s="1" t="s">
        <v>54</v>
      </c>
      <c r="C388" s="1" t="s">
        <v>56</v>
      </c>
      <c r="D388" s="1" t="s">
        <v>55</v>
      </c>
      <c r="E388" s="1" t="s">
        <v>57</v>
      </c>
      <c r="F388" s="1" t="s">
        <v>56</v>
      </c>
      <c r="G388" s="1" t="s">
        <v>55</v>
      </c>
      <c r="H388" s="1" t="s">
        <v>57</v>
      </c>
      <c r="I388" s="1" t="s">
        <v>56</v>
      </c>
      <c r="J388" s="1" t="s">
        <v>55</v>
      </c>
      <c r="K388" s="1" t="s">
        <v>57</v>
      </c>
      <c r="L388" s="1" t="s">
        <v>56</v>
      </c>
      <c r="M388" s="1" t="s">
        <v>55</v>
      </c>
      <c r="N388" s="1" t="s">
        <v>57</v>
      </c>
      <c r="O388" s="1" t="s">
        <v>14</v>
      </c>
      <c r="P388" s="1" t="s">
        <v>15</v>
      </c>
      <c r="Q388" s="1" t="s">
        <v>16</v>
      </c>
      <c r="R388" s="1" t="s">
        <v>17</v>
      </c>
      <c r="S388" s="1" t="s">
        <v>18</v>
      </c>
      <c r="T388" s="1" t="s">
        <v>19</v>
      </c>
      <c r="U388" s="2" t="s">
        <v>20</v>
      </c>
      <c r="V388" s="3" t="s">
        <v>21</v>
      </c>
      <c r="W388" s="3" t="s">
        <v>22</v>
      </c>
      <c r="X388" s="3" t="s">
        <v>23</v>
      </c>
      <c r="Y388" s="3" t="s">
        <v>24</v>
      </c>
      <c r="Z388" s="4" t="s">
        <v>25</v>
      </c>
      <c r="AA388" s="1" t="s">
        <v>26</v>
      </c>
      <c r="AB388" s="1" t="s">
        <v>27</v>
      </c>
      <c r="AC388" s="1" t="s">
        <v>28</v>
      </c>
      <c r="AD388" s="1" t="s">
        <v>29</v>
      </c>
      <c r="AE388" s="1" t="s">
        <v>30</v>
      </c>
      <c r="AF388" s="1" t="s">
        <v>31</v>
      </c>
    </row>
    <row r="389" spans="1:32" s="6" customFormat="1">
      <c r="A389" s="17" t="s">
        <v>32</v>
      </c>
      <c r="B389" s="16">
        <v>1</v>
      </c>
      <c r="C389" s="17">
        <v>412.86099999999999</v>
      </c>
      <c r="D389" s="17">
        <v>136.87700000000001</v>
      </c>
      <c r="E389" s="17">
        <v>180.001</v>
      </c>
      <c r="F389" s="17">
        <v>380.35399999999998</v>
      </c>
      <c r="G389" s="17">
        <v>134.65899999999999</v>
      </c>
      <c r="H389" s="17">
        <v>148.53100000000001</v>
      </c>
      <c r="I389" s="17">
        <v>102.438</v>
      </c>
      <c r="J389" s="17">
        <v>156.815</v>
      </c>
      <c r="K389" s="17">
        <v>60.732999999999997</v>
      </c>
      <c r="L389" s="17">
        <v>107.663</v>
      </c>
      <c r="M389" s="17">
        <v>126.738</v>
      </c>
      <c r="N389" s="17">
        <v>64.072000000000003</v>
      </c>
      <c r="O389" s="8">
        <v>2.248810976277972</v>
      </c>
      <c r="P389" s="8">
        <v>2.0444493127083967</v>
      </c>
      <c r="Q389" s="8">
        <v>0.85915456943094892</v>
      </c>
      <c r="R389" s="8">
        <v>0.63960448243340595</v>
      </c>
      <c r="S389" s="8">
        <v>0.38204837066961655</v>
      </c>
      <c r="T389" s="8">
        <v>0.31284927361984138</v>
      </c>
      <c r="U389" s="9">
        <v>1.0476005762086753</v>
      </c>
      <c r="V389" s="8">
        <v>0.95239942379132447</v>
      </c>
      <c r="W389" s="8">
        <v>1.1464879139341562</v>
      </c>
      <c r="X389" s="8">
        <v>0.85351208606584394</v>
      </c>
      <c r="Y389" s="8">
        <v>1.0995817119520275</v>
      </c>
      <c r="Z389" s="10">
        <v>0.90041828804797275</v>
      </c>
      <c r="AA389" s="25">
        <v>6.3204900989198315E-5</v>
      </c>
      <c r="AB389" s="25">
        <v>1.9958736089323859E-3</v>
      </c>
      <c r="AC389" s="25">
        <v>1.4817307380046992E-2</v>
      </c>
      <c r="AD389" s="26">
        <v>-54.667667913316635</v>
      </c>
      <c r="AE389" s="26">
        <v>-67.972709227511643</v>
      </c>
      <c r="AF389" s="26">
        <v>-29.223449707544969</v>
      </c>
    </row>
    <row r="390" spans="1:32">
      <c r="A390" s="17" t="s">
        <v>32</v>
      </c>
      <c r="B390" s="16">
        <v>2</v>
      </c>
      <c r="C390" s="17">
        <v>335.13200000000001</v>
      </c>
      <c r="D390" s="17">
        <v>189.18</v>
      </c>
      <c r="E390" s="17">
        <v>182.018</v>
      </c>
      <c r="F390" s="17">
        <v>337.423</v>
      </c>
      <c r="G390" s="17">
        <v>191.6</v>
      </c>
      <c r="H390" s="17">
        <v>174.71700000000001</v>
      </c>
      <c r="I390" s="17">
        <v>63.959000000000003</v>
      </c>
      <c r="J390" s="17">
        <v>173.99199999999999</v>
      </c>
      <c r="K390" s="17">
        <v>44.170999999999999</v>
      </c>
      <c r="L390" s="17">
        <v>71.778000000000006</v>
      </c>
      <c r="M390" s="17">
        <v>338.07400000000001</v>
      </c>
      <c r="N390" s="17">
        <v>49.331000000000003</v>
      </c>
      <c r="O390" s="8">
        <v>1.4127471191457872</v>
      </c>
      <c r="P390" s="8">
        <v>1.4068606471816283</v>
      </c>
      <c r="Q390" s="8">
        <v>0.71501744370440845</v>
      </c>
      <c r="R390" s="8">
        <v>0.66788100208768275</v>
      </c>
      <c r="S390" s="8">
        <v>0.50611849354663085</v>
      </c>
      <c r="T390" s="8">
        <v>0.47473145504897907</v>
      </c>
      <c r="U390" s="9">
        <v>1.002087691782686</v>
      </c>
      <c r="V390" s="8">
        <v>0.99791230821731425</v>
      </c>
      <c r="W390" s="8">
        <v>1.0340852517118326</v>
      </c>
      <c r="X390" s="8">
        <v>0.96591474828816726</v>
      </c>
      <c r="Y390" s="8">
        <v>1.0319998370215464</v>
      </c>
      <c r="Z390" s="10">
        <v>0.96800016297845348</v>
      </c>
    </row>
    <row r="391" spans="1:32">
      <c r="A391" s="17" t="s">
        <v>107</v>
      </c>
      <c r="B391" s="16">
        <v>1</v>
      </c>
      <c r="C391" s="17">
        <v>196.886</v>
      </c>
      <c r="D391" s="17">
        <v>112.47499999999999</v>
      </c>
      <c r="E391" s="17">
        <v>82.835999999999999</v>
      </c>
      <c r="F391" s="17">
        <v>169.053</v>
      </c>
      <c r="G391" s="17">
        <v>92.257999999999996</v>
      </c>
      <c r="H391" s="17">
        <v>72.456000000000003</v>
      </c>
      <c r="I391" s="17">
        <v>83.073999999999998</v>
      </c>
      <c r="J391" s="17">
        <v>65.584999999999994</v>
      </c>
      <c r="K391" s="17">
        <v>53.265999999999998</v>
      </c>
      <c r="L391" s="17">
        <v>82.83</v>
      </c>
      <c r="M391" s="17">
        <v>59.68</v>
      </c>
      <c r="N391" s="17">
        <v>52.343000000000004</v>
      </c>
      <c r="O391" s="8">
        <v>1.0129717715047788</v>
      </c>
      <c r="P391" s="8">
        <v>0.9332632400442239</v>
      </c>
      <c r="Q391" s="8">
        <v>0.26700600133362967</v>
      </c>
      <c r="R391" s="8">
        <v>0.21300591818595677</v>
      </c>
      <c r="S391" s="8">
        <v>0.26358681341829476</v>
      </c>
      <c r="T391" s="8">
        <v>0.22823776727331854</v>
      </c>
      <c r="U391" s="9">
        <v>0.47188928847542089</v>
      </c>
      <c r="V391" s="8">
        <v>0.43475735325824638</v>
      </c>
      <c r="W391" s="8">
        <v>0.35630277061745486</v>
      </c>
      <c r="X391" s="8">
        <v>0.28424304483231222</v>
      </c>
      <c r="Y391" s="8">
        <v>0.75863493158856743</v>
      </c>
      <c r="Z391" s="10">
        <v>0.65689607426053287</v>
      </c>
    </row>
    <row r="392" spans="1:32" ht="15.35" thickBot="1">
      <c r="A392" s="17" t="s">
        <v>107</v>
      </c>
      <c r="B392" s="16">
        <v>2</v>
      </c>
      <c r="C392" s="20">
        <v>113.663</v>
      </c>
      <c r="D392" s="20">
        <v>77.034999999999997</v>
      </c>
      <c r="E392" s="20">
        <v>49.564</v>
      </c>
      <c r="F392" s="20">
        <v>142.53100000000001</v>
      </c>
      <c r="G392" s="20">
        <v>64.313000000000002</v>
      </c>
      <c r="H392" s="20">
        <v>60.235999999999997</v>
      </c>
      <c r="I392" s="17">
        <v>51.779000000000003</v>
      </c>
      <c r="J392" s="17">
        <v>62.938000000000002</v>
      </c>
      <c r="K392" s="17">
        <v>40.546999999999997</v>
      </c>
      <c r="L392" s="17">
        <v>52.718000000000004</v>
      </c>
      <c r="M392" s="17">
        <v>56.679000000000002</v>
      </c>
      <c r="N392" s="17">
        <v>40.781999999999996</v>
      </c>
      <c r="O392" s="22">
        <v>0.79722853248523384</v>
      </c>
      <c r="P392" s="22">
        <v>1.4037986099233435</v>
      </c>
      <c r="Q392" s="22">
        <v>0.11552541052768227</v>
      </c>
      <c r="R392" s="22">
        <v>0.30431639015440115</v>
      </c>
      <c r="S392" s="22">
        <v>0.1449087756148793</v>
      </c>
      <c r="T392" s="22">
        <v>0.21678066070390165</v>
      </c>
      <c r="U392" s="30"/>
      <c r="V392" s="23"/>
      <c r="W392" s="23"/>
      <c r="X392" s="23"/>
      <c r="Y392" s="23"/>
      <c r="Z392" s="24"/>
    </row>
    <row r="393" spans="1:32" ht="15.35" thickBot="1">
      <c r="B393" s="16"/>
    </row>
    <row r="394" spans="1:32" s="1" customFormat="1" ht="46">
      <c r="A394" s="1" t="s">
        <v>0</v>
      </c>
      <c r="B394" s="1" t="s">
        <v>54</v>
      </c>
      <c r="C394" s="1" t="s">
        <v>56</v>
      </c>
      <c r="D394" s="1" t="s">
        <v>55</v>
      </c>
      <c r="E394" s="1" t="s">
        <v>57</v>
      </c>
      <c r="F394" s="1" t="s">
        <v>56</v>
      </c>
      <c r="G394" s="1" t="s">
        <v>55</v>
      </c>
      <c r="H394" s="1" t="s">
        <v>57</v>
      </c>
      <c r="I394" s="1" t="s">
        <v>56</v>
      </c>
      <c r="J394" s="1" t="s">
        <v>55</v>
      </c>
      <c r="K394" s="1" t="s">
        <v>57</v>
      </c>
      <c r="L394" s="1" t="s">
        <v>56</v>
      </c>
      <c r="M394" s="1" t="s">
        <v>55</v>
      </c>
      <c r="N394" s="1" t="s">
        <v>57</v>
      </c>
      <c r="O394" s="1" t="s">
        <v>14</v>
      </c>
      <c r="P394" s="1" t="s">
        <v>15</v>
      </c>
      <c r="Q394" s="1" t="s">
        <v>16</v>
      </c>
      <c r="R394" s="1" t="s">
        <v>17</v>
      </c>
      <c r="S394" s="1" t="s">
        <v>18</v>
      </c>
      <c r="T394" s="1" t="s">
        <v>19</v>
      </c>
      <c r="U394" s="2" t="s">
        <v>20</v>
      </c>
      <c r="V394" s="3" t="s">
        <v>21</v>
      </c>
      <c r="W394" s="3" t="s">
        <v>22</v>
      </c>
      <c r="X394" s="3" t="s">
        <v>23</v>
      </c>
      <c r="Y394" s="3" t="s">
        <v>24</v>
      </c>
      <c r="Z394" s="4" t="s">
        <v>25</v>
      </c>
      <c r="AA394" s="1" t="s">
        <v>26</v>
      </c>
      <c r="AB394" s="1" t="s">
        <v>27</v>
      </c>
      <c r="AC394" s="1" t="s">
        <v>28</v>
      </c>
      <c r="AD394" s="1" t="s">
        <v>29</v>
      </c>
      <c r="AE394" s="1" t="s">
        <v>30</v>
      </c>
      <c r="AF394" s="1" t="s">
        <v>31</v>
      </c>
    </row>
    <row r="395" spans="1:32" s="6" customFormat="1">
      <c r="A395" s="17" t="s">
        <v>32</v>
      </c>
      <c r="B395" s="16">
        <v>1</v>
      </c>
      <c r="C395" s="17">
        <v>412.86099999999999</v>
      </c>
      <c r="D395" s="17">
        <v>136.87700000000001</v>
      </c>
      <c r="E395" s="17">
        <v>180.001</v>
      </c>
      <c r="F395" s="17">
        <v>380.35399999999998</v>
      </c>
      <c r="G395" s="17">
        <v>134.65899999999999</v>
      </c>
      <c r="H395" s="17">
        <v>148.53100000000001</v>
      </c>
      <c r="I395" s="17">
        <v>102.438</v>
      </c>
      <c r="J395" s="17">
        <v>156.815</v>
      </c>
      <c r="K395" s="17">
        <v>60.732999999999997</v>
      </c>
      <c r="L395" s="17">
        <v>107.663</v>
      </c>
      <c r="M395" s="17">
        <v>126.738</v>
      </c>
      <c r="N395" s="17">
        <v>64.072000000000003</v>
      </c>
      <c r="O395" s="8">
        <v>2.248810976277972</v>
      </c>
      <c r="P395" s="8">
        <v>2.0444493127083967</v>
      </c>
      <c r="Q395" s="8">
        <v>0.85915456943094892</v>
      </c>
      <c r="R395" s="8">
        <v>0.63960448243340595</v>
      </c>
      <c r="S395" s="8">
        <v>0.38204837066961655</v>
      </c>
      <c r="T395" s="8">
        <v>0.31284927361984138</v>
      </c>
      <c r="U395" s="9">
        <v>1.0476005762086753</v>
      </c>
      <c r="V395" s="8">
        <v>0.95239942379132447</v>
      </c>
      <c r="W395" s="8">
        <v>1.1464879139341562</v>
      </c>
      <c r="X395" s="8">
        <v>0.85351208606584394</v>
      </c>
      <c r="Y395" s="8">
        <v>1.0995817119520275</v>
      </c>
      <c r="Z395" s="10">
        <v>0.90041828804797275</v>
      </c>
      <c r="AA395" s="15">
        <v>0.21232175153378574</v>
      </c>
      <c r="AB395" s="15">
        <v>5.2407070881087647E-2</v>
      </c>
      <c r="AC395" s="15">
        <v>4.3282759168493503E-3</v>
      </c>
      <c r="AD395" s="7">
        <v>-23.683097401840335</v>
      </c>
      <c r="AE395" s="7">
        <v>-39.931942327579662</v>
      </c>
      <c r="AF395" s="7">
        <v>-22.868258740781179</v>
      </c>
    </row>
    <row r="396" spans="1:32">
      <c r="A396" s="17" t="s">
        <v>32</v>
      </c>
      <c r="B396" s="16">
        <v>2</v>
      </c>
      <c r="C396" s="17">
        <v>335.13200000000001</v>
      </c>
      <c r="D396" s="17">
        <v>189.18</v>
      </c>
      <c r="E396" s="17">
        <v>182.018</v>
      </c>
      <c r="F396" s="17">
        <v>337.423</v>
      </c>
      <c r="G396" s="17">
        <v>191.6</v>
      </c>
      <c r="H396" s="17">
        <v>174.71700000000001</v>
      </c>
      <c r="I396" s="17">
        <v>63.959000000000003</v>
      </c>
      <c r="J396" s="17">
        <v>173.99199999999999</v>
      </c>
      <c r="K396" s="17">
        <v>44.170999999999999</v>
      </c>
      <c r="L396" s="17">
        <v>71.778000000000006</v>
      </c>
      <c r="M396" s="17">
        <v>338.07400000000001</v>
      </c>
      <c r="N396" s="17">
        <v>49.331000000000003</v>
      </c>
      <c r="O396" s="8">
        <v>1.4127471191457872</v>
      </c>
      <c r="P396" s="8">
        <v>1.4068606471816283</v>
      </c>
      <c r="Q396" s="8">
        <v>0.71501744370440845</v>
      </c>
      <c r="R396" s="8">
        <v>0.66788100208768275</v>
      </c>
      <c r="S396" s="8">
        <v>0.50611849354663085</v>
      </c>
      <c r="T396" s="8">
        <v>0.47473145504897907</v>
      </c>
      <c r="U396" s="9">
        <v>1.002087691782686</v>
      </c>
      <c r="V396" s="8">
        <v>0.99791230821731425</v>
      </c>
      <c r="W396" s="8">
        <v>1.0340852517118326</v>
      </c>
      <c r="X396" s="8">
        <v>0.96591474828816726</v>
      </c>
      <c r="Y396" s="8">
        <v>1.0319998370215464</v>
      </c>
      <c r="Z396" s="10">
        <v>0.96800016297845348</v>
      </c>
    </row>
    <row r="397" spans="1:32">
      <c r="A397" s="17" t="s">
        <v>108</v>
      </c>
      <c r="B397" s="16">
        <v>1</v>
      </c>
      <c r="C397" s="17">
        <v>198.072</v>
      </c>
      <c r="D397" s="17">
        <v>106.53</v>
      </c>
      <c r="E397" s="17">
        <v>85.966999999999999</v>
      </c>
      <c r="F397" s="17">
        <v>225.60599999999999</v>
      </c>
      <c r="G397" s="17">
        <v>110.985</v>
      </c>
      <c r="H397" s="17">
        <v>91.911000000000001</v>
      </c>
      <c r="I397" s="17">
        <v>113.104</v>
      </c>
      <c r="J397" s="17">
        <v>135.72399999999999</v>
      </c>
      <c r="K397" s="17">
        <v>65.622</v>
      </c>
      <c r="L397" s="17">
        <v>84.341999999999999</v>
      </c>
      <c r="M397" s="17">
        <v>107.04900000000001</v>
      </c>
      <c r="N397" s="17">
        <v>54.866999999999997</v>
      </c>
      <c r="O397" s="8">
        <v>0.93259175819018114</v>
      </c>
      <c r="P397" s="8">
        <v>1.1432445826012523</v>
      </c>
      <c r="Q397" s="8">
        <v>0.24145780531305733</v>
      </c>
      <c r="R397" s="8">
        <v>0.28532234085687253</v>
      </c>
      <c r="S397" s="8">
        <v>0.25891050740319477</v>
      </c>
      <c r="T397" s="8">
        <v>0.24957244075250429</v>
      </c>
      <c r="U397" s="9">
        <v>0.43444454583039704</v>
      </c>
      <c r="V397" s="8">
        <v>0.53257641309754844</v>
      </c>
      <c r="W397" s="8">
        <v>0.32221030460193073</v>
      </c>
      <c r="X397" s="8">
        <v>0.38074477749035224</v>
      </c>
      <c r="Y397" s="8">
        <v>0.74517595369871836</v>
      </c>
      <c r="Z397" s="10">
        <v>0.71829986129164514</v>
      </c>
    </row>
    <row r="398" spans="1:32" ht="15.35" thickBot="1">
      <c r="A398" s="17" t="s">
        <v>108</v>
      </c>
      <c r="B398" s="16">
        <v>2</v>
      </c>
      <c r="C398" s="17">
        <v>842.69399999999996</v>
      </c>
      <c r="D398" s="17">
        <v>486.755</v>
      </c>
      <c r="E398" s="17">
        <v>371.267</v>
      </c>
      <c r="F398" s="17">
        <v>360.82100000000003</v>
      </c>
      <c r="G398" s="17">
        <v>233.761</v>
      </c>
      <c r="H398" s="17">
        <v>158.166</v>
      </c>
      <c r="I398" s="17">
        <v>52.886000000000003</v>
      </c>
      <c r="J398" s="17">
        <v>126.801</v>
      </c>
      <c r="K398" s="17">
        <v>42.02</v>
      </c>
      <c r="L398" s="17">
        <v>52.741</v>
      </c>
      <c r="M398" s="17">
        <v>115.76600000000001</v>
      </c>
      <c r="N398" s="17">
        <v>41.378</v>
      </c>
      <c r="O398" s="8">
        <v>1.622747583486559</v>
      </c>
      <c r="P398" s="8">
        <v>1.3176171388726095</v>
      </c>
      <c r="Q398" s="8">
        <v>0.6770716274100933</v>
      </c>
      <c r="R398" s="8">
        <v>0.49823109928516734</v>
      </c>
      <c r="S398" s="8">
        <v>0.4172377973630188</v>
      </c>
      <c r="T398" s="8">
        <v>0.37813040266876613</v>
      </c>
      <c r="U398" s="12">
        <v>1.1510449097678674</v>
      </c>
      <c r="V398" s="13">
        <v>0.93461023523057396</v>
      </c>
      <c r="W398" s="13">
        <v>0.97920657799609112</v>
      </c>
      <c r="X398" s="13">
        <v>0.72056064680843934</v>
      </c>
      <c r="Y398" s="13">
        <v>0.85076784264590877</v>
      </c>
      <c r="Z398" s="14">
        <v>0.77102599273248018</v>
      </c>
    </row>
    <row r="399" spans="1:32" ht="15.35" thickBot="1">
      <c r="B399" s="16"/>
    </row>
    <row r="400" spans="1:32" s="1" customFormat="1" ht="46">
      <c r="A400" s="1" t="s">
        <v>0</v>
      </c>
      <c r="B400" s="1" t="s">
        <v>54</v>
      </c>
      <c r="C400" s="1" t="s">
        <v>56</v>
      </c>
      <c r="D400" s="1" t="s">
        <v>55</v>
      </c>
      <c r="E400" s="1" t="s">
        <v>57</v>
      </c>
      <c r="F400" s="1" t="s">
        <v>56</v>
      </c>
      <c r="G400" s="1" t="s">
        <v>55</v>
      </c>
      <c r="H400" s="1" t="s">
        <v>57</v>
      </c>
      <c r="I400" s="1" t="s">
        <v>56</v>
      </c>
      <c r="J400" s="1" t="s">
        <v>55</v>
      </c>
      <c r="K400" s="1" t="s">
        <v>57</v>
      </c>
      <c r="L400" s="1" t="s">
        <v>56</v>
      </c>
      <c r="M400" s="1" t="s">
        <v>55</v>
      </c>
      <c r="N400" s="1" t="s">
        <v>57</v>
      </c>
      <c r="O400" s="1" t="s">
        <v>14</v>
      </c>
      <c r="P400" s="1" t="s">
        <v>15</v>
      </c>
      <c r="Q400" s="1" t="s">
        <v>16</v>
      </c>
      <c r="R400" s="1" t="s">
        <v>17</v>
      </c>
      <c r="S400" s="1" t="s">
        <v>18</v>
      </c>
      <c r="T400" s="1" t="s">
        <v>19</v>
      </c>
      <c r="U400" s="2" t="s">
        <v>20</v>
      </c>
      <c r="V400" s="3" t="s">
        <v>21</v>
      </c>
      <c r="W400" s="3" t="s">
        <v>22</v>
      </c>
      <c r="X400" s="3" t="s">
        <v>23</v>
      </c>
      <c r="Y400" s="3" t="s">
        <v>24</v>
      </c>
      <c r="Z400" s="4" t="s">
        <v>25</v>
      </c>
      <c r="AA400" s="1" t="s">
        <v>26</v>
      </c>
      <c r="AB400" s="1" t="s">
        <v>27</v>
      </c>
      <c r="AC400" s="1" t="s">
        <v>28</v>
      </c>
      <c r="AD400" s="1" t="s">
        <v>29</v>
      </c>
      <c r="AE400" s="1" t="s">
        <v>30</v>
      </c>
      <c r="AF400" s="1" t="s">
        <v>31</v>
      </c>
    </row>
    <row r="401" spans="1:32" s="6" customFormat="1">
      <c r="A401" s="17" t="s">
        <v>32</v>
      </c>
      <c r="B401" s="16">
        <v>1</v>
      </c>
      <c r="C401" s="17">
        <v>412.86099999999999</v>
      </c>
      <c r="D401" s="17">
        <v>136.87700000000001</v>
      </c>
      <c r="E401" s="17">
        <v>180.001</v>
      </c>
      <c r="F401" s="17">
        <v>380.35399999999998</v>
      </c>
      <c r="G401" s="17">
        <v>134.65899999999999</v>
      </c>
      <c r="H401" s="17">
        <v>148.53100000000001</v>
      </c>
      <c r="I401" s="17">
        <v>102.438</v>
      </c>
      <c r="J401" s="17">
        <v>156.815</v>
      </c>
      <c r="K401" s="17">
        <v>60.732999999999997</v>
      </c>
      <c r="L401" s="17">
        <v>107.663</v>
      </c>
      <c r="M401" s="17">
        <v>126.738</v>
      </c>
      <c r="N401" s="17">
        <v>64.072000000000003</v>
      </c>
      <c r="O401" s="8">
        <v>2.248810976277972</v>
      </c>
      <c r="P401" s="8">
        <v>2.0444493127083967</v>
      </c>
      <c r="Q401" s="8">
        <v>0.85915456943094892</v>
      </c>
      <c r="R401" s="8">
        <v>0.63960448243340595</v>
      </c>
      <c r="S401" s="8">
        <v>0.38204837066961655</v>
      </c>
      <c r="T401" s="8">
        <v>0.31284927361984138</v>
      </c>
      <c r="U401" s="9">
        <v>1.0476005762086753</v>
      </c>
      <c r="V401" s="8">
        <v>0.95239942379132447</v>
      </c>
      <c r="W401" s="8">
        <v>1.1464879139341562</v>
      </c>
      <c r="X401" s="8">
        <v>0.85351208606584394</v>
      </c>
      <c r="Y401" s="8">
        <v>1.0995817119520275</v>
      </c>
      <c r="Z401" s="10">
        <v>0.90041828804797275</v>
      </c>
      <c r="AA401" s="15">
        <v>8.3790222715877521E-3</v>
      </c>
      <c r="AB401" s="15">
        <v>5.0729520222993707E-2</v>
      </c>
      <c r="AC401" s="15">
        <v>0.18355179624822068</v>
      </c>
      <c r="AD401" s="7">
        <v>-27.935632278897916</v>
      </c>
      <c r="AE401" s="7">
        <v>-22.818611924256981</v>
      </c>
      <c r="AF401" s="7">
        <v>7.6153906066271482</v>
      </c>
    </row>
    <row r="402" spans="1:32">
      <c r="A402" s="17" t="s">
        <v>32</v>
      </c>
      <c r="B402" s="16">
        <v>2</v>
      </c>
      <c r="C402" s="17">
        <v>335.13200000000001</v>
      </c>
      <c r="D402" s="17">
        <v>189.18</v>
      </c>
      <c r="E402" s="17">
        <v>182.018</v>
      </c>
      <c r="F402" s="17">
        <v>337.423</v>
      </c>
      <c r="G402" s="17">
        <v>191.6</v>
      </c>
      <c r="H402" s="17">
        <v>174.71700000000001</v>
      </c>
      <c r="I402" s="17">
        <v>63.959000000000003</v>
      </c>
      <c r="J402" s="17">
        <v>173.99199999999999</v>
      </c>
      <c r="K402" s="17">
        <v>44.170999999999999</v>
      </c>
      <c r="L402" s="17">
        <v>71.778000000000006</v>
      </c>
      <c r="M402" s="17">
        <v>338.07400000000001</v>
      </c>
      <c r="N402" s="17">
        <v>49.331000000000003</v>
      </c>
      <c r="O402" s="8">
        <v>1.4127471191457872</v>
      </c>
      <c r="P402" s="8">
        <v>1.4068606471816283</v>
      </c>
      <c r="Q402" s="8">
        <v>0.71501744370440845</v>
      </c>
      <c r="R402" s="8">
        <v>0.66788100208768275</v>
      </c>
      <c r="S402" s="8">
        <v>0.50611849354663085</v>
      </c>
      <c r="T402" s="8">
        <v>0.47473145504897907</v>
      </c>
      <c r="U402" s="9">
        <v>1.002087691782686</v>
      </c>
      <c r="V402" s="8">
        <v>0.99791230821731425</v>
      </c>
      <c r="W402" s="8">
        <v>1.0340852517118326</v>
      </c>
      <c r="X402" s="8">
        <v>0.96591474828816726</v>
      </c>
      <c r="Y402" s="8">
        <v>1.0319998370215464</v>
      </c>
      <c r="Z402" s="10">
        <v>0.96800016297845348</v>
      </c>
    </row>
    <row r="403" spans="1:32">
      <c r="A403" s="17" t="s">
        <v>109</v>
      </c>
      <c r="B403" s="16">
        <v>1</v>
      </c>
      <c r="C403" s="17">
        <v>267.19900000000001</v>
      </c>
      <c r="D403" s="17">
        <v>102.152</v>
      </c>
      <c r="E403" s="17">
        <v>126.949</v>
      </c>
      <c r="F403" s="17">
        <v>249.84800000000001</v>
      </c>
      <c r="G403" s="17">
        <v>116.69199999999999</v>
      </c>
      <c r="H403" s="17">
        <v>117.06699999999999</v>
      </c>
      <c r="I403" s="17">
        <v>114.21</v>
      </c>
      <c r="J403" s="17">
        <v>157.04499999999999</v>
      </c>
      <c r="K403" s="17">
        <v>63.343000000000004</v>
      </c>
      <c r="L403" s="17">
        <v>115.896</v>
      </c>
      <c r="M403" s="17">
        <v>197.691</v>
      </c>
      <c r="N403" s="17">
        <v>69.575000000000003</v>
      </c>
      <c r="O403" s="8">
        <v>1.4894079411073695</v>
      </c>
      <c r="P403" s="8">
        <v>1.1551348849964009</v>
      </c>
      <c r="Q403" s="8">
        <v>0.5921567859660114</v>
      </c>
      <c r="R403" s="8">
        <v>0.43368868474274153</v>
      </c>
      <c r="S403" s="8">
        <v>0.39757864156796752</v>
      </c>
      <c r="T403" s="8">
        <v>0.37544419303386611</v>
      </c>
      <c r="U403" s="9">
        <v>0.6938353795730452</v>
      </c>
      <c r="V403" s="8">
        <v>0.53811546807898114</v>
      </c>
      <c r="W403" s="8">
        <v>0.79019610954730646</v>
      </c>
      <c r="X403" s="8">
        <v>0.57873036256663424</v>
      </c>
      <c r="Y403" s="8">
        <v>1.1442797218703971</v>
      </c>
      <c r="Z403" s="10">
        <v>1.0805740848863081</v>
      </c>
    </row>
    <row r="404" spans="1:32" ht="15.35" thickBot="1">
      <c r="A404" s="17" t="s">
        <v>109</v>
      </c>
      <c r="B404" s="16">
        <v>2</v>
      </c>
      <c r="C404" s="17">
        <v>318.48</v>
      </c>
      <c r="D404" s="17">
        <v>213.08500000000001</v>
      </c>
      <c r="E404" s="17">
        <v>178.72800000000001</v>
      </c>
      <c r="F404" s="17">
        <v>244.56899999999999</v>
      </c>
      <c r="G404" s="17">
        <v>165.52699999999999</v>
      </c>
      <c r="H404" s="17">
        <v>134.82</v>
      </c>
      <c r="I404" s="17">
        <v>65.292000000000002</v>
      </c>
      <c r="J404" s="17">
        <v>184.816</v>
      </c>
      <c r="K404" s="17">
        <v>45.59</v>
      </c>
      <c r="L404" s="17">
        <v>54.898000000000003</v>
      </c>
      <c r="M404" s="17">
        <v>150.71799999999999</v>
      </c>
      <c r="N404" s="17">
        <v>41.07</v>
      </c>
      <c r="O404" s="8">
        <v>1.2125912194664101</v>
      </c>
      <c r="P404" s="8">
        <v>1.1144647096848248</v>
      </c>
      <c r="Q404" s="8">
        <v>0.63541779102236207</v>
      </c>
      <c r="R404" s="8">
        <v>0.55271949591305347</v>
      </c>
      <c r="S404" s="8">
        <v>0.52401648702517567</v>
      </c>
      <c r="T404" s="8">
        <v>0.49595064887192775</v>
      </c>
      <c r="U404" s="12">
        <v>0.86011340580596418</v>
      </c>
      <c r="V404" s="13">
        <v>0.79051045538609299</v>
      </c>
      <c r="W404" s="13">
        <v>0.91896522547381987</v>
      </c>
      <c r="X404" s="13">
        <v>0.79936382544195994</v>
      </c>
      <c r="Y404" s="13">
        <v>1.0684947025291021</v>
      </c>
      <c r="Z404" s="14">
        <v>1.011267114979278</v>
      </c>
    </row>
    <row r="405" spans="1:32" ht="15.35" thickBot="1">
      <c r="B405" s="16"/>
    </row>
    <row r="406" spans="1:32" s="1" customFormat="1" ht="46">
      <c r="A406" s="1" t="s">
        <v>0</v>
      </c>
      <c r="B406" s="1" t="s">
        <v>54</v>
      </c>
      <c r="C406" s="1" t="s">
        <v>56</v>
      </c>
      <c r="D406" s="1" t="s">
        <v>55</v>
      </c>
      <c r="E406" s="1" t="s">
        <v>57</v>
      </c>
      <c r="F406" s="1" t="s">
        <v>56</v>
      </c>
      <c r="G406" s="1" t="s">
        <v>55</v>
      </c>
      <c r="H406" s="1" t="s">
        <v>57</v>
      </c>
      <c r="I406" s="1" t="s">
        <v>56</v>
      </c>
      <c r="J406" s="1" t="s">
        <v>55</v>
      </c>
      <c r="K406" s="1" t="s">
        <v>57</v>
      </c>
      <c r="L406" s="1" t="s">
        <v>56</v>
      </c>
      <c r="M406" s="1" t="s">
        <v>55</v>
      </c>
      <c r="N406" s="1" t="s">
        <v>57</v>
      </c>
      <c r="O406" s="1" t="s">
        <v>14</v>
      </c>
      <c r="P406" s="1" t="s">
        <v>15</v>
      </c>
      <c r="Q406" s="1" t="s">
        <v>16</v>
      </c>
      <c r="R406" s="1" t="s">
        <v>17</v>
      </c>
      <c r="S406" s="1" t="s">
        <v>18</v>
      </c>
      <c r="T406" s="1" t="s">
        <v>19</v>
      </c>
      <c r="U406" s="2" t="s">
        <v>20</v>
      </c>
      <c r="V406" s="3" t="s">
        <v>21</v>
      </c>
      <c r="W406" s="3" t="s">
        <v>22</v>
      </c>
      <c r="X406" s="3" t="s">
        <v>23</v>
      </c>
      <c r="Y406" s="3" t="s">
        <v>24</v>
      </c>
      <c r="Z406" s="4" t="s">
        <v>25</v>
      </c>
      <c r="AA406" s="1" t="s">
        <v>26</v>
      </c>
      <c r="AB406" s="1" t="s">
        <v>27</v>
      </c>
      <c r="AC406" s="1" t="s">
        <v>28</v>
      </c>
      <c r="AD406" s="1" t="s">
        <v>29</v>
      </c>
      <c r="AE406" s="1" t="s">
        <v>30</v>
      </c>
      <c r="AF406" s="1" t="s">
        <v>31</v>
      </c>
    </row>
    <row r="407" spans="1:32" s="6" customFormat="1">
      <c r="A407" s="17" t="s">
        <v>32</v>
      </c>
      <c r="B407" s="16">
        <v>1</v>
      </c>
      <c r="C407" s="17">
        <v>412.86099999999999</v>
      </c>
      <c r="D407" s="17">
        <v>136.87700000000001</v>
      </c>
      <c r="E407" s="17">
        <v>180.001</v>
      </c>
      <c r="F407" s="17">
        <v>380.35399999999998</v>
      </c>
      <c r="G407" s="17">
        <v>134.65899999999999</v>
      </c>
      <c r="H407" s="17">
        <v>148.53100000000001</v>
      </c>
      <c r="I407" s="17">
        <v>102.438</v>
      </c>
      <c r="J407" s="17">
        <v>156.815</v>
      </c>
      <c r="K407" s="17">
        <v>60.732999999999997</v>
      </c>
      <c r="L407" s="17">
        <v>107.663</v>
      </c>
      <c r="M407" s="17">
        <v>126.738</v>
      </c>
      <c r="N407" s="17">
        <v>64.072000000000003</v>
      </c>
      <c r="O407" s="8">
        <v>2.248810976277972</v>
      </c>
      <c r="P407" s="8">
        <v>2.0444493127083967</v>
      </c>
      <c r="Q407" s="8">
        <v>0.85915456943094892</v>
      </c>
      <c r="R407" s="8">
        <v>0.63960448243340595</v>
      </c>
      <c r="S407" s="8">
        <v>0.38204837066961655</v>
      </c>
      <c r="T407" s="8">
        <v>0.31284927361984138</v>
      </c>
      <c r="U407" s="9">
        <v>1.0476005762086753</v>
      </c>
      <c r="V407" s="8">
        <v>0.95239942379132447</v>
      </c>
      <c r="W407" s="8">
        <v>1.1464879139341562</v>
      </c>
      <c r="X407" s="8">
        <v>0.85351208606584394</v>
      </c>
      <c r="Y407" s="8">
        <v>1.0995817119520275</v>
      </c>
      <c r="Z407" s="10">
        <v>0.90041828804797275</v>
      </c>
      <c r="AA407" s="25" t="e">
        <v>#DIV/0!</v>
      </c>
      <c r="AB407" s="25" t="e">
        <v>#DIV/0!</v>
      </c>
      <c r="AC407" s="25" t="e">
        <v>#DIV/0!</v>
      </c>
      <c r="AD407" s="26">
        <v>-65.197906750112594</v>
      </c>
      <c r="AE407" s="26">
        <v>-85.735381954451057</v>
      </c>
      <c r="AF407" s="26">
        <v>-58.817895443234505</v>
      </c>
    </row>
    <row r="408" spans="1:32">
      <c r="A408" s="17" t="s">
        <v>32</v>
      </c>
      <c r="B408" s="16">
        <v>2</v>
      </c>
      <c r="C408" s="17">
        <v>335.13200000000001</v>
      </c>
      <c r="D408" s="17">
        <v>189.18</v>
      </c>
      <c r="E408" s="17">
        <v>182.018</v>
      </c>
      <c r="F408" s="17">
        <v>337.423</v>
      </c>
      <c r="G408" s="17">
        <v>191.6</v>
      </c>
      <c r="H408" s="17">
        <v>174.71700000000001</v>
      </c>
      <c r="I408" s="17">
        <v>63.959000000000003</v>
      </c>
      <c r="J408" s="17">
        <v>173.99199999999999</v>
      </c>
      <c r="K408" s="17">
        <v>44.170999999999999</v>
      </c>
      <c r="L408" s="17">
        <v>71.778000000000006</v>
      </c>
      <c r="M408" s="17">
        <v>338.07400000000001</v>
      </c>
      <c r="N408" s="17">
        <v>49.331000000000003</v>
      </c>
      <c r="O408" s="8">
        <v>1.4127471191457872</v>
      </c>
      <c r="P408" s="8">
        <v>1.4068606471816283</v>
      </c>
      <c r="Q408" s="8">
        <v>0.71501744370440845</v>
      </c>
      <c r="R408" s="8">
        <v>0.66788100208768275</v>
      </c>
      <c r="S408" s="8">
        <v>0.50611849354663085</v>
      </c>
      <c r="T408" s="8">
        <v>0.47473145504897907</v>
      </c>
      <c r="U408" s="9">
        <v>1.002087691782686</v>
      </c>
      <c r="V408" s="8">
        <v>0.99791230821731425</v>
      </c>
      <c r="W408" s="8">
        <v>1.0340852517118326</v>
      </c>
      <c r="X408" s="8">
        <v>0.96591474828816726</v>
      </c>
      <c r="Y408" s="8">
        <v>1.0319998370215464</v>
      </c>
      <c r="Z408" s="10">
        <v>0.96800016297845348</v>
      </c>
    </row>
    <row r="409" spans="1:32">
      <c r="A409" s="17" t="s">
        <v>110</v>
      </c>
      <c r="B409" s="16">
        <v>1</v>
      </c>
      <c r="C409" s="20">
        <v>139.78299999999999</v>
      </c>
      <c r="D409" s="20">
        <v>69.299000000000007</v>
      </c>
      <c r="E409" s="20">
        <v>70.405000000000001</v>
      </c>
      <c r="F409" s="17">
        <v>175.911</v>
      </c>
      <c r="G409" s="17">
        <v>81.204999999999998</v>
      </c>
      <c r="H409" s="17">
        <v>82.126000000000005</v>
      </c>
      <c r="I409" s="17">
        <v>128.887</v>
      </c>
      <c r="J409" s="17">
        <v>82.212000000000003</v>
      </c>
      <c r="K409" s="17">
        <v>78.238</v>
      </c>
      <c r="L409" s="17">
        <v>101.60299999999999</v>
      </c>
      <c r="M409" s="17">
        <v>82.581999999999994</v>
      </c>
      <c r="N409" s="17">
        <v>68.653000000000006</v>
      </c>
      <c r="O409" s="22">
        <v>0.35408880359023909</v>
      </c>
      <c r="P409" s="8">
        <v>0.74707222461671074</v>
      </c>
      <c r="Q409" s="22">
        <v>-4.387509199266957E-2</v>
      </c>
      <c r="R409" s="8">
        <v>0.10689612708577052</v>
      </c>
      <c r="S409" s="22">
        <v>-0.12390985410383938</v>
      </c>
      <c r="T409" s="8">
        <v>0.14308673721689241</v>
      </c>
      <c r="U409" s="21"/>
      <c r="V409" s="8">
        <v>0.348020932498874</v>
      </c>
      <c r="W409" s="22"/>
      <c r="X409" s="8">
        <v>0.14264618045548946</v>
      </c>
      <c r="Y409" s="22"/>
      <c r="Z409" s="10">
        <v>0.41182104556765481</v>
      </c>
    </row>
    <row r="410" spans="1:32" ht="15.35" thickBot="1">
      <c r="A410" s="17" t="s">
        <v>110</v>
      </c>
      <c r="B410" s="16">
        <v>2</v>
      </c>
      <c r="C410" s="20">
        <v>152.40199999999999</v>
      </c>
      <c r="D410" s="20">
        <v>87.162000000000006</v>
      </c>
      <c r="E410" s="20">
        <v>77.593000000000004</v>
      </c>
      <c r="F410" s="20">
        <v>111.563</v>
      </c>
      <c r="G410" s="20">
        <v>70.33</v>
      </c>
      <c r="H410" s="20">
        <v>58.99</v>
      </c>
      <c r="I410" s="17">
        <v>52.845999999999997</v>
      </c>
      <c r="J410" s="17">
        <v>81.091999999999999</v>
      </c>
      <c r="K410" s="17">
        <v>40.723999999999997</v>
      </c>
      <c r="L410" s="17">
        <v>51.631</v>
      </c>
      <c r="M410" s="17">
        <v>69.959000000000003</v>
      </c>
      <c r="N410" s="17">
        <v>39.856000000000002</v>
      </c>
      <c r="O410" s="22">
        <v>1.1491647736398887</v>
      </c>
      <c r="P410" s="22">
        <v>0.84351628039243565</v>
      </c>
      <c r="Q410" s="22">
        <v>0.42797319932998329</v>
      </c>
      <c r="R410" s="22">
        <v>0.26588937864353768</v>
      </c>
      <c r="S410" s="22">
        <v>0.37242109151537245</v>
      </c>
      <c r="T410" s="22">
        <v>0.31521546747128087</v>
      </c>
      <c r="U410" s="30"/>
      <c r="V410" s="23"/>
      <c r="W410" s="23"/>
      <c r="X410" s="23"/>
      <c r="Y410" s="23"/>
      <c r="Z410" s="24"/>
    </row>
    <row r="411" spans="1:32" ht="15.35" thickBot="1">
      <c r="B411" s="16"/>
    </row>
    <row r="412" spans="1:32" s="1" customFormat="1" ht="46">
      <c r="A412" s="1" t="s">
        <v>0</v>
      </c>
      <c r="B412" s="1" t="s">
        <v>54</v>
      </c>
      <c r="C412" s="1" t="s">
        <v>56</v>
      </c>
      <c r="D412" s="1" t="s">
        <v>55</v>
      </c>
      <c r="E412" s="1" t="s">
        <v>57</v>
      </c>
      <c r="F412" s="1" t="s">
        <v>56</v>
      </c>
      <c r="G412" s="1" t="s">
        <v>55</v>
      </c>
      <c r="H412" s="1" t="s">
        <v>57</v>
      </c>
      <c r="I412" s="1" t="s">
        <v>56</v>
      </c>
      <c r="J412" s="1" t="s">
        <v>55</v>
      </c>
      <c r="K412" s="1" t="s">
        <v>57</v>
      </c>
      <c r="L412" s="1" t="s">
        <v>56</v>
      </c>
      <c r="M412" s="1" t="s">
        <v>55</v>
      </c>
      <c r="N412" s="1" t="s">
        <v>57</v>
      </c>
      <c r="O412" s="1" t="s">
        <v>14</v>
      </c>
      <c r="P412" s="1" t="s">
        <v>15</v>
      </c>
      <c r="Q412" s="1" t="s">
        <v>16</v>
      </c>
      <c r="R412" s="1" t="s">
        <v>17</v>
      </c>
      <c r="S412" s="1" t="s">
        <v>18</v>
      </c>
      <c r="T412" s="1" t="s">
        <v>19</v>
      </c>
      <c r="U412" s="2" t="s">
        <v>20</v>
      </c>
      <c r="V412" s="3" t="s">
        <v>21</v>
      </c>
      <c r="W412" s="3" t="s">
        <v>22</v>
      </c>
      <c r="X412" s="3" t="s">
        <v>23</v>
      </c>
      <c r="Y412" s="3" t="s">
        <v>24</v>
      </c>
      <c r="Z412" s="4" t="s">
        <v>25</v>
      </c>
      <c r="AA412" s="1" t="s">
        <v>26</v>
      </c>
      <c r="AB412" s="1" t="s">
        <v>27</v>
      </c>
      <c r="AC412" s="1" t="s">
        <v>28</v>
      </c>
      <c r="AD412" s="1" t="s">
        <v>29</v>
      </c>
      <c r="AE412" s="1" t="s">
        <v>30</v>
      </c>
      <c r="AF412" s="1" t="s">
        <v>31</v>
      </c>
    </row>
    <row r="413" spans="1:32" s="6" customFormat="1">
      <c r="A413" s="17" t="s">
        <v>32</v>
      </c>
      <c r="B413" s="16">
        <v>1</v>
      </c>
      <c r="C413" s="17">
        <v>412.86099999999999</v>
      </c>
      <c r="D413" s="17">
        <v>136.87700000000001</v>
      </c>
      <c r="E413" s="17">
        <v>180.001</v>
      </c>
      <c r="F413" s="17">
        <v>380.35399999999998</v>
      </c>
      <c r="G413" s="17">
        <v>134.65899999999999</v>
      </c>
      <c r="H413" s="17">
        <v>148.53100000000001</v>
      </c>
      <c r="I413" s="17">
        <v>102.438</v>
      </c>
      <c r="J413" s="17">
        <v>156.815</v>
      </c>
      <c r="K413" s="17">
        <v>60.732999999999997</v>
      </c>
      <c r="L413" s="17">
        <v>107.663</v>
      </c>
      <c r="M413" s="17">
        <v>126.738</v>
      </c>
      <c r="N413" s="17">
        <v>64.072000000000003</v>
      </c>
      <c r="O413" s="8">
        <v>2.248810976277972</v>
      </c>
      <c r="P413" s="8">
        <v>2.0444493127083967</v>
      </c>
      <c r="Q413" s="8">
        <v>0.85915456943094892</v>
      </c>
      <c r="R413" s="8">
        <v>0.63960448243340595</v>
      </c>
      <c r="S413" s="8">
        <v>0.38204837066961655</v>
      </c>
      <c r="T413" s="8">
        <v>0.31284927361984138</v>
      </c>
      <c r="U413" s="9">
        <v>1.0476005762086753</v>
      </c>
      <c r="V413" s="8">
        <v>0.95239942379132447</v>
      </c>
      <c r="W413" s="8">
        <v>1.1464879139341562</v>
      </c>
      <c r="X413" s="8">
        <v>0.85351208606584394</v>
      </c>
      <c r="Y413" s="8">
        <v>1.0995817119520275</v>
      </c>
      <c r="Z413" s="10">
        <v>0.90041828804797275</v>
      </c>
      <c r="AA413" s="15">
        <v>0.2139090419372367</v>
      </c>
      <c r="AB413" s="15">
        <v>3.3117157868529201E-2</v>
      </c>
      <c r="AC413" s="15">
        <v>1.1249287917773097E-2</v>
      </c>
      <c r="AD413" s="7">
        <v>-9.7992688668077967</v>
      </c>
      <c r="AE413" s="7">
        <v>-32.449748407085856</v>
      </c>
      <c r="AF413" s="7">
        <v>-25.929568572606087</v>
      </c>
    </row>
    <row r="414" spans="1:32">
      <c r="A414" s="17" t="s">
        <v>32</v>
      </c>
      <c r="B414" s="16">
        <v>2</v>
      </c>
      <c r="C414" s="17">
        <v>335.13200000000001</v>
      </c>
      <c r="D414" s="17">
        <v>189.18</v>
      </c>
      <c r="E414" s="17">
        <v>182.018</v>
      </c>
      <c r="F414" s="17">
        <v>337.423</v>
      </c>
      <c r="G414" s="17">
        <v>191.6</v>
      </c>
      <c r="H414" s="17">
        <v>174.71700000000001</v>
      </c>
      <c r="I414" s="17">
        <v>63.959000000000003</v>
      </c>
      <c r="J414" s="17">
        <v>173.99199999999999</v>
      </c>
      <c r="K414" s="17">
        <v>44.170999999999999</v>
      </c>
      <c r="L414" s="17">
        <v>71.778000000000006</v>
      </c>
      <c r="M414" s="17">
        <v>338.07400000000001</v>
      </c>
      <c r="N414" s="17">
        <v>49.331000000000003</v>
      </c>
      <c r="O414" s="8">
        <v>1.4127471191457872</v>
      </c>
      <c r="P414" s="8">
        <v>1.4068606471816283</v>
      </c>
      <c r="Q414" s="8">
        <v>0.71501744370440845</v>
      </c>
      <c r="R414" s="8">
        <v>0.66788100208768275</v>
      </c>
      <c r="S414" s="8">
        <v>0.50611849354663085</v>
      </c>
      <c r="T414" s="8">
        <v>0.47473145504897907</v>
      </c>
      <c r="U414" s="9">
        <v>1.002087691782686</v>
      </c>
      <c r="V414" s="8">
        <v>0.99791230821731425</v>
      </c>
      <c r="W414" s="8">
        <v>1.0340852517118326</v>
      </c>
      <c r="X414" s="8">
        <v>0.96591474828816726</v>
      </c>
      <c r="Y414" s="8">
        <v>1.0319998370215464</v>
      </c>
      <c r="Z414" s="10">
        <v>0.96800016297845348</v>
      </c>
    </row>
    <row r="415" spans="1:32">
      <c r="A415" s="17" t="s">
        <v>111</v>
      </c>
      <c r="B415" s="16">
        <v>1</v>
      </c>
      <c r="C415" s="17">
        <v>369.387</v>
      </c>
      <c r="D415" s="17">
        <v>144.24600000000001</v>
      </c>
      <c r="E415" s="17">
        <v>124.898</v>
      </c>
      <c r="F415" s="17">
        <v>370.661</v>
      </c>
      <c r="G415" s="17">
        <v>109.88200000000001</v>
      </c>
      <c r="H415" s="17">
        <v>150.548</v>
      </c>
      <c r="I415" s="17">
        <v>129.054</v>
      </c>
      <c r="J415" s="17">
        <v>196.47499999999999</v>
      </c>
      <c r="K415" s="17">
        <v>79.209000000000003</v>
      </c>
      <c r="L415" s="17">
        <v>95.564999999999998</v>
      </c>
      <c r="M415" s="17">
        <v>153.76499999999999</v>
      </c>
      <c r="N415" s="17">
        <v>63.768000000000001</v>
      </c>
      <c r="O415" s="8">
        <v>1.7822157980117297</v>
      </c>
      <c r="P415" s="8">
        <v>2.3511721665058878</v>
      </c>
      <c r="Q415" s="8">
        <v>0.37026676649612461</v>
      </c>
      <c r="R415" s="8">
        <v>0.7194945486976938</v>
      </c>
      <c r="S415" s="8">
        <v>0.20775641586681057</v>
      </c>
      <c r="T415" s="8">
        <v>0.30601525441114141</v>
      </c>
      <c r="U415" s="9">
        <v>0.83023887584160783</v>
      </c>
      <c r="V415" s="8">
        <v>1.0952851717550978</v>
      </c>
      <c r="W415" s="8">
        <v>0.49409778848112756</v>
      </c>
      <c r="X415" s="8">
        <v>0.96012037132011485</v>
      </c>
      <c r="Y415" s="8">
        <v>0.59794825201701263</v>
      </c>
      <c r="Z415" s="10">
        <v>0.88074914896004897</v>
      </c>
    </row>
    <row r="416" spans="1:32" ht="15.35" thickBot="1">
      <c r="A416" s="17" t="s">
        <v>111</v>
      </c>
      <c r="B416" s="16">
        <v>2</v>
      </c>
      <c r="C416" s="17">
        <v>392.93799999999999</v>
      </c>
      <c r="D416" s="17">
        <v>296.411</v>
      </c>
      <c r="E416" s="17">
        <v>166.499</v>
      </c>
      <c r="F416" s="17">
        <v>359.96499999999997</v>
      </c>
      <c r="G416" s="17">
        <v>236.285</v>
      </c>
      <c r="H416" s="17">
        <v>152.55699999999999</v>
      </c>
      <c r="I416" s="17">
        <v>62.551000000000002</v>
      </c>
      <c r="J416" s="17">
        <v>206.27099999999999</v>
      </c>
      <c r="K416" s="17">
        <v>45.262</v>
      </c>
      <c r="L416" s="17">
        <v>62.901000000000003</v>
      </c>
      <c r="M416" s="17">
        <v>183.571</v>
      </c>
      <c r="N416" s="17">
        <v>45.347000000000001</v>
      </c>
      <c r="O416" s="8">
        <v>1.1140342294989052</v>
      </c>
      <c r="P416" s="8">
        <v>1.2579681317053557</v>
      </c>
      <c r="Q416" s="8">
        <v>0.40887315248084583</v>
      </c>
      <c r="R416" s="8">
        <v>0.4539115898173815</v>
      </c>
      <c r="S416" s="8">
        <v>0.36702027788208785</v>
      </c>
      <c r="T416" s="8">
        <v>0.36082916440978469</v>
      </c>
      <c r="U416" s="12">
        <v>0.79020510781891684</v>
      </c>
      <c r="V416" s="13">
        <v>0.89230008991206566</v>
      </c>
      <c r="W416" s="13">
        <v>0.59132780678866559</v>
      </c>
      <c r="X416" s="13">
        <v>0.65646409712665743</v>
      </c>
      <c r="Y416" s="13">
        <v>0.74837191643347878</v>
      </c>
      <c r="Z416" s="14">
        <v>0.73574793968521535</v>
      </c>
    </row>
    <row r="417" spans="1:32" ht="15.35" thickBot="1">
      <c r="B417" s="16"/>
    </row>
    <row r="418" spans="1:32" s="1" customFormat="1" ht="46">
      <c r="A418" s="1" t="s">
        <v>0</v>
      </c>
      <c r="B418" s="1" t="s">
        <v>54</v>
      </c>
      <c r="C418" s="1" t="s">
        <v>56</v>
      </c>
      <c r="D418" s="1" t="s">
        <v>55</v>
      </c>
      <c r="E418" s="1" t="s">
        <v>57</v>
      </c>
      <c r="F418" s="1" t="s">
        <v>56</v>
      </c>
      <c r="G418" s="1" t="s">
        <v>55</v>
      </c>
      <c r="H418" s="1" t="s">
        <v>57</v>
      </c>
      <c r="I418" s="1" t="s">
        <v>56</v>
      </c>
      <c r="J418" s="1" t="s">
        <v>55</v>
      </c>
      <c r="K418" s="1" t="s">
        <v>57</v>
      </c>
      <c r="L418" s="1" t="s">
        <v>56</v>
      </c>
      <c r="M418" s="1" t="s">
        <v>55</v>
      </c>
      <c r="N418" s="1" t="s">
        <v>57</v>
      </c>
      <c r="O418" s="1" t="s">
        <v>14</v>
      </c>
      <c r="P418" s="1" t="s">
        <v>15</v>
      </c>
      <c r="Q418" s="1" t="s">
        <v>16</v>
      </c>
      <c r="R418" s="1" t="s">
        <v>17</v>
      </c>
      <c r="S418" s="1" t="s">
        <v>18</v>
      </c>
      <c r="T418" s="1" t="s">
        <v>19</v>
      </c>
      <c r="U418" s="2" t="s">
        <v>20</v>
      </c>
      <c r="V418" s="3" t="s">
        <v>21</v>
      </c>
      <c r="W418" s="3" t="s">
        <v>22</v>
      </c>
      <c r="X418" s="3" t="s">
        <v>23</v>
      </c>
      <c r="Y418" s="3" t="s">
        <v>24</v>
      </c>
      <c r="Z418" s="4" t="s">
        <v>25</v>
      </c>
      <c r="AA418" s="1" t="s">
        <v>26</v>
      </c>
      <c r="AB418" s="1" t="s">
        <v>27</v>
      </c>
      <c r="AC418" s="1" t="s">
        <v>28</v>
      </c>
      <c r="AD418" s="1" t="s">
        <v>29</v>
      </c>
      <c r="AE418" s="1" t="s">
        <v>30</v>
      </c>
      <c r="AF418" s="1" t="s">
        <v>31</v>
      </c>
    </row>
    <row r="419" spans="1:32" s="6" customFormat="1">
      <c r="A419" s="17" t="s">
        <v>32</v>
      </c>
      <c r="B419" s="16">
        <v>1</v>
      </c>
      <c r="C419" s="17">
        <v>412.86099999999999</v>
      </c>
      <c r="D419" s="17">
        <v>136.87700000000001</v>
      </c>
      <c r="E419" s="17">
        <v>180.001</v>
      </c>
      <c r="F419" s="17">
        <v>380.35399999999998</v>
      </c>
      <c r="G419" s="17">
        <v>134.65899999999999</v>
      </c>
      <c r="H419" s="17">
        <v>148.53100000000001</v>
      </c>
      <c r="I419" s="17">
        <v>102.438</v>
      </c>
      <c r="J419" s="17">
        <v>156.815</v>
      </c>
      <c r="K419" s="17">
        <v>60.732999999999997</v>
      </c>
      <c r="L419" s="17">
        <v>107.663</v>
      </c>
      <c r="M419" s="17">
        <v>126.738</v>
      </c>
      <c r="N419" s="17">
        <v>64.072000000000003</v>
      </c>
      <c r="O419" s="8">
        <v>2.248810976277972</v>
      </c>
      <c r="P419" s="8">
        <v>2.0444493127083967</v>
      </c>
      <c r="Q419" s="8">
        <v>0.85915456943094892</v>
      </c>
      <c r="R419" s="8">
        <v>0.63960448243340595</v>
      </c>
      <c r="S419" s="8">
        <v>0.38204837066961655</v>
      </c>
      <c r="T419" s="8">
        <v>0.31284927361984138</v>
      </c>
      <c r="U419" s="9">
        <v>1.0476005762086753</v>
      </c>
      <c r="V419" s="8">
        <v>0.95239942379132447</v>
      </c>
      <c r="W419" s="8">
        <v>1.1464879139341562</v>
      </c>
      <c r="X419" s="8">
        <v>0.85351208606584394</v>
      </c>
      <c r="Y419" s="8">
        <v>1.0995817119520275</v>
      </c>
      <c r="Z419" s="10">
        <v>0.90041828804797275</v>
      </c>
      <c r="AA419" s="15">
        <v>0.92885113276353248</v>
      </c>
      <c r="AB419" s="15">
        <v>0.80596758366403043</v>
      </c>
      <c r="AC419" s="15">
        <v>0.93723825365264513</v>
      </c>
      <c r="AD419" s="7">
        <v>1.8529791128618633</v>
      </c>
      <c r="AE419" s="7">
        <v>10.101141105935119</v>
      </c>
      <c r="AF419" s="7">
        <v>-1.4876720915453112</v>
      </c>
    </row>
    <row r="420" spans="1:32">
      <c r="A420" s="17" t="s">
        <v>32</v>
      </c>
      <c r="B420" s="16">
        <v>2</v>
      </c>
      <c r="C420" s="17">
        <v>335.13200000000001</v>
      </c>
      <c r="D420" s="17">
        <v>189.18</v>
      </c>
      <c r="E420" s="17">
        <v>182.018</v>
      </c>
      <c r="F420" s="17">
        <v>337.423</v>
      </c>
      <c r="G420" s="17">
        <v>191.6</v>
      </c>
      <c r="H420" s="17">
        <v>174.71700000000001</v>
      </c>
      <c r="I420" s="17">
        <v>63.959000000000003</v>
      </c>
      <c r="J420" s="17">
        <v>173.99199999999999</v>
      </c>
      <c r="K420" s="17">
        <v>44.170999999999999</v>
      </c>
      <c r="L420" s="17">
        <v>71.778000000000006</v>
      </c>
      <c r="M420" s="17">
        <v>338.07400000000001</v>
      </c>
      <c r="N420" s="17">
        <v>49.331000000000003</v>
      </c>
      <c r="O420" s="8">
        <v>1.4127471191457872</v>
      </c>
      <c r="P420" s="8">
        <v>1.4068606471816283</v>
      </c>
      <c r="Q420" s="8">
        <v>0.71501744370440845</v>
      </c>
      <c r="R420" s="8">
        <v>0.66788100208768275</v>
      </c>
      <c r="S420" s="8">
        <v>0.50611849354663085</v>
      </c>
      <c r="T420" s="8">
        <v>0.47473145504897907</v>
      </c>
      <c r="U420" s="9">
        <v>1.002087691782686</v>
      </c>
      <c r="V420" s="8">
        <v>0.99791230821731425</v>
      </c>
      <c r="W420" s="8">
        <v>1.0340852517118326</v>
      </c>
      <c r="X420" s="8">
        <v>0.96591474828816726</v>
      </c>
      <c r="Y420" s="8">
        <v>1.0319998370215464</v>
      </c>
      <c r="Z420" s="10">
        <v>0.96800016297845348</v>
      </c>
    </row>
    <row r="421" spans="1:32">
      <c r="A421" s="17" t="s">
        <v>112</v>
      </c>
      <c r="B421" s="16">
        <v>1</v>
      </c>
      <c r="C421" s="17">
        <v>591.98400000000004</v>
      </c>
      <c r="D421" s="17">
        <v>206.65700000000001</v>
      </c>
      <c r="E421" s="17">
        <v>214.791</v>
      </c>
      <c r="F421" s="17">
        <v>435.48700000000002</v>
      </c>
      <c r="G421" s="17">
        <v>189.18199999999999</v>
      </c>
      <c r="H421" s="17">
        <v>159.50399999999999</v>
      </c>
      <c r="I421" s="17">
        <v>217.358</v>
      </c>
      <c r="J421" s="17">
        <v>200.27</v>
      </c>
      <c r="K421" s="17">
        <v>109.916</v>
      </c>
      <c r="L421" s="17">
        <v>204.77</v>
      </c>
      <c r="M421" s="17">
        <v>168.60400000000001</v>
      </c>
      <c r="N421" s="17">
        <v>105.93600000000001</v>
      </c>
      <c r="O421" s="8">
        <v>1.8432475067382184</v>
      </c>
      <c r="P421" s="8">
        <v>1.1862809358184183</v>
      </c>
      <c r="Q421" s="8">
        <v>0.51711289721616005</v>
      </c>
      <c r="R421" s="8">
        <v>0.27263693163197339</v>
      </c>
      <c r="S421" s="8">
        <v>0.28054447128005877</v>
      </c>
      <c r="T421" s="8">
        <v>0.22982492881745628</v>
      </c>
      <c r="U421" s="9">
        <v>0.85867027977164911</v>
      </c>
      <c r="V421" s="8">
        <v>0.55262474481764867</v>
      </c>
      <c r="W421" s="8">
        <v>0.69005474438724035</v>
      </c>
      <c r="X421" s="8">
        <v>0.36381689410693668</v>
      </c>
      <c r="Y421" s="8">
        <v>0.80744113492259495</v>
      </c>
      <c r="Z421" s="10">
        <v>0.66146411836654118</v>
      </c>
    </row>
    <row r="422" spans="1:32" ht="15.35" thickBot="1">
      <c r="A422" s="17" t="s">
        <v>112</v>
      </c>
      <c r="B422" s="16">
        <v>2</v>
      </c>
      <c r="C422" s="17">
        <v>1329.4110000000001</v>
      </c>
      <c r="D422" s="17">
        <v>747.73199999999997</v>
      </c>
      <c r="E422" s="17">
        <v>669.77700000000004</v>
      </c>
      <c r="F422" s="17">
        <v>1004.355</v>
      </c>
      <c r="G422" s="17">
        <v>459.25299999999999</v>
      </c>
      <c r="H422" s="17">
        <v>727.55899999999997</v>
      </c>
      <c r="I422" s="17">
        <v>55.414000000000001</v>
      </c>
      <c r="J422" s="17">
        <v>218.81899999999999</v>
      </c>
      <c r="K422" s="17">
        <v>42.442999999999998</v>
      </c>
      <c r="L422" s="17">
        <v>64.533000000000001</v>
      </c>
      <c r="M422" s="17">
        <v>321.92399999999998</v>
      </c>
      <c r="N422" s="17">
        <v>50.587000000000003</v>
      </c>
      <c r="O422" s="8">
        <v>1.6977172302375718</v>
      </c>
      <c r="P422" s="8">
        <v>2.056342582411002</v>
      </c>
      <c r="Q422" s="8">
        <v>0.83353661472292218</v>
      </c>
      <c r="R422" s="8">
        <v>1.4829385981147647</v>
      </c>
      <c r="S422" s="8">
        <v>0.49097493968785394</v>
      </c>
      <c r="T422" s="8">
        <v>0.72115347452274325</v>
      </c>
      <c r="U422" s="12">
        <v>1.2042222684390431</v>
      </c>
      <c r="V422" s="13">
        <v>1.4586018714861333</v>
      </c>
      <c r="W422" s="13">
        <v>1.2054921563607548</v>
      </c>
      <c r="X422" s="13">
        <v>2.1446818493824726</v>
      </c>
      <c r="Y422" s="13">
        <v>1.0011214057580091</v>
      </c>
      <c r="Z422" s="14">
        <v>1.4704664572910413</v>
      </c>
    </row>
    <row r="423" spans="1:32" ht="15.35" thickBot="1">
      <c r="B423" s="16"/>
    </row>
    <row r="424" spans="1:32" s="1" customFormat="1" ht="46">
      <c r="A424" s="1" t="s">
        <v>0</v>
      </c>
      <c r="B424" s="1" t="s">
        <v>54</v>
      </c>
      <c r="C424" s="1" t="s">
        <v>56</v>
      </c>
      <c r="D424" s="1" t="s">
        <v>55</v>
      </c>
      <c r="E424" s="1" t="s">
        <v>57</v>
      </c>
      <c r="F424" s="1" t="s">
        <v>56</v>
      </c>
      <c r="G424" s="1" t="s">
        <v>55</v>
      </c>
      <c r="H424" s="1" t="s">
        <v>57</v>
      </c>
      <c r="I424" s="1" t="s">
        <v>56</v>
      </c>
      <c r="J424" s="1" t="s">
        <v>55</v>
      </c>
      <c r="K424" s="1" t="s">
        <v>57</v>
      </c>
      <c r="L424" s="1" t="s">
        <v>56</v>
      </c>
      <c r="M424" s="1" t="s">
        <v>55</v>
      </c>
      <c r="N424" s="1" t="s">
        <v>57</v>
      </c>
      <c r="O424" s="1" t="s">
        <v>14</v>
      </c>
      <c r="P424" s="1" t="s">
        <v>15</v>
      </c>
      <c r="Q424" s="1" t="s">
        <v>16</v>
      </c>
      <c r="R424" s="1" t="s">
        <v>17</v>
      </c>
      <c r="S424" s="1" t="s">
        <v>18</v>
      </c>
      <c r="T424" s="1" t="s">
        <v>19</v>
      </c>
      <c r="U424" s="2" t="s">
        <v>20</v>
      </c>
      <c r="V424" s="3" t="s">
        <v>21</v>
      </c>
      <c r="W424" s="3" t="s">
        <v>22</v>
      </c>
      <c r="X424" s="3" t="s">
        <v>23</v>
      </c>
      <c r="Y424" s="3" t="s">
        <v>24</v>
      </c>
      <c r="Z424" s="4" t="s">
        <v>25</v>
      </c>
      <c r="AA424" s="1" t="s">
        <v>26</v>
      </c>
      <c r="AB424" s="1" t="s">
        <v>27</v>
      </c>
      <c r="AC424" s="1" t="s">
        <v>28</v>
      </c>
      <c r="AD424" s="1" t="s">
        <v>29</v>
      </c>
      <c r="AE424" s="1" t="s">
        <v>30</v>
      </c>
      <c r="AF424" s="1" t="s">
        <v>31</v>
      </c>
    </row>
    <row r="425" spans="1:32" s="6" customFormat="1">
      <c r="A425" s="17" t="s">
        <v>32</v>
      </c>
      <c r="B425" s="16">
        <v>1</v>
      </c>
      <c r="C425" s="17">
        <v>412.86099999999999</v>
      </c>
      <c r="D425" s="17">
        <v>136.87700000000001</v>
      </c>
      <c r="E425" s="17">
        <v>180.001</v>
      </c>
      <c r="F425" s="17">
        <v>380.35399999999998</v>
      </c>
      <c r="G425" s="17">
        <v>134.65899999999999</v>
      </c>
      <c r="H425" s="17">
        <v>148.53100000000001</v>
      </c>
      <c r="I425" s="17">
        <v>102.438</v>
      </c>
      <c r="J425" s="17">
        <v>156.815</v>
      </c>
      <c r="K425" s="17">
        <v>60.732999999999997</v>
      </c>
      <c r="L425" s="17">
        <v>107.663</v>
      </c>
      <c r="M425" s="17">
        <v>126.738</v>
      </c>
      <c r="N425" s="17">
        <v>64.072000000000003</v>
      </c>
      <c r="O425" s="8">
        <v>2.248810976277972</v>
      </c>
      <c r="P425" s="8">
        <v>2.0444493127083967</v>
      </c>
      <c r="Q425" s="8">
        <v>0.85915456943094892</v>
      </c>
      <c r="R425" s="8">
        <v>0.63960448243340595</v>
      </c>
      <c r="S425" s="8">
        <v>0.38204837066961655</v>
      </c>
      <c r="T425" s="8">
        <v>0.31284927361984138</v>
      </c>
      <c r="U425" s="9">
        <v>1.0476005762086753</v>
      </c>
      <c r="V425" s="8">
        <v>0.95239942379132447</v>
      </c>
      <c r="W425" s="8">
        <v>1.1464879139341562</v>
      </c>
      <c r="X425" s="8">
        <v>0.85351208606584394</v>
      </c>
      <c r="Y425" s="8">
        <v>1.0995817119520275</v>
      </c>
      <c r="Z425" s="10">
        <v>0.90041828804797275</v>
      </c>
      <c r="AA425" s="15">
        <v>0.16374930117845879</v>
      </c>
      <c r="AB425" s="15">
        <v>0.11774828445465492</v>
      </c>
      <c r="AC425" s="15">
        <v>7.1448999995638836E-3</v>
      </c>
      <c r="AD425" s="7">
        <v>24.420117912764926</v>
      </c>
      <c r="AE425" s="7">
        <v>-23.964908265133779</v>
      </c>
      <c r="AF425" s="7">
        <v>-38.282186734169187</v>
      </c>
    </row>
    <row r="426" spans="1:32">
      <c r="A426" s="17" t="s">
        <v>32</v>
      </c>
      <c r="B426" s="16">
        <v>2</v>
      </c>
      <c r="C426" s="17">
        <v>335.13200000000001</v>
      </c>
      <c r="D426" s="17">
        <v>189.18</v>
      </c>
      <c r="E426" s="17">
        <v>182.018</v>
      </c>
      <c r="F426" s="17">
        <v>337.423</v>
      </c>
      <c r="G426" s="17">
        <v>191.6</v>
      </c>
      <c r="H426" s="17">
        <v>174.71700000000001</v>
      </c>
      <c r="I426" s="17">
        <v>63.959000000000003</v>
      </c>
      <c r="J426" s="17">
        <v>173.99199999999999</v>
      </c>
      <c r="K426" s="17">
        <v>44.170999999999999</v>
      </c>
      <c r="L426" s="17">
        <v>71.778000000000006</v>
      </c>
      <c r="M426" s="17">
        <v>338.07400000000001</v>
      </c>
      <c r="N426" s="17">
        <v>49.331000000000003</v>
      </c>
      <c r="O426" s="8">
        <v>1.4127471191457872</v>
      </c>
      <c r="P426" s="8">
        <v>1.4068606471816283</v>
      </c>
      <c r="Q426" s="8">
        <v>0.71501744370440845</v>
      </c>
      <c r="R426" s="8">
        <v>0.66788100208768275</v>
      </c>
      <c r="S426" s="8">
        <v>0.50611849354663085</v>
      </c>
      <c r="T426" s="8">
        <v>0.47473145504897907</v>
      </c>
      <c r="U426" s="9">
        <v>1.002087691782686</v>
      </c>
      <c r="V426" s="8">
        <v>0.99791230821731425</v>
      </c>
      <c r="W426" s="8">
        <v>1.0340852517118326</v>
      </c>
      <c r="X426" s="8">
        <v>0.96591474828816726</v>
      </c>
      <c r="Y426" s="8">
        <v>1.0319998370215464</v>
      </c>
      <c r="Z426" s="10">
        <v>0.96800016297845348</v>
      </c>
    </row>
    <row r="427" spans="1:32">
      <c r="A427" s="17" t="s">
        <v>113</v>
      </c>
      <c r="B427" s="16">
        <v>1</v>
      </c>
      <c r="C427" s="17">
        <v>425.46899999999999</v>
      </c>
      <c r="D427" s="17">
        <v>147.672</v>
      </c>
      <c r="E427" s="17">
        <v>149.15600000000001</v>
      </c>
      <c r="I427" s="17">
        <v>97.67</v>
      </c>
      <c r="J427" s="17">
        <v>99.963999999999999</v>
      </c>
      <c r="K427" s="17">
        <v>59.625999999999998</v>
      </c>
      <c r="L427" s="17">
        <v>91.945999999999998</v>
      </c>
      <c r="M427" s="17">
        <v>99.912999999999997</v>
      </c>
      <c r="N427" s="17">
        <v>60.755000000000003</v>
      </c>
      <c r="O427" s="8">
        <v>2.2391584051140367</v>
      </c>
      <c r="P427" s="8" t="e">
        <v>#DIV/0!</v>
      </c>
      <c r="Q427" s="8">
        <v>0.60245341026057753</v>
      </c>
      <c r="R427" s="8" t="e">
        <v>#DIV/0!</v>
      </c>
      <c r="S427" s="8">
        <v>0.26905350192493221</v>
      </c>
      <c r="T427" s="8">
        <v>0.63486731077546199</v>
      </c>
      <c r="U427" s="9">
        <v>1.0431039603437124</v>
      </c>
      <c r="V427" s="8"/>
      <c r="W427" s="8">
        <v>0.80393630919014802</v>
      </c>
      <c r="X427" s="8"/>
      <c r="Y427" s="8">
        <v>0.77436872649077115</v>
      </c>
      <c r="Z427" s="10"/>
    </row>
    <row r="428" spans="1:32" ht="15.35" thickBot="1">
      <c r="A428" s="17" t="s">
        <v>113</v>
      </c>
      <c r="B428" s="16">
        <v>2</v>
      </c>
      <c r="C428" s="17">
        <v>614.71500000000003</v>
      </c>
      <c r="D428" s="17">
        <v>244.05799999999999</v>
      </c>
      <c r="E428" s="17">
        <v>207.50299999999999</v>
      </c>
      <c r="F428" s="17">
        <v>746.60400000000004</v>
      </c>
      <c r="G428" s="17">
        <v>442.149</v>
      </c>
      <c r="H428" s="17">
        <v>207.958</v>
      </c>
      <c r="I428" s="17">
        <v>71.061000000000007</v>
      </c>
      <c r="J428" s="17">
        <v>227.48699999999999</v>
      </c>
      <c r="K428" s="17">
        <v>50.612000000000002</v>
      </c>
      <c r="L428" s="17">
        <v>59.661999999999999</v>
      </c>
      <c r="M428" s="17">
        <v>241.40899999999999</v>
      </c>
      <c r="N428" s="17">
        <v>43.491</v>
      </c>
      <c r="O428" s="8">
        <v>2.2509137172311502</v>
      </c>
      <c r="P428" s="8">
        <v>1.5407532302459128</v>
      </c>
      <c r="Q428" s="8">
        <v>0.65743183997246546</v>
      </c>
      <c r="R428" s="8">
        <v>0.36391917656717532</v>
      </c>
      <c r="S428" s="8">
        <v>0.29207331891031907</v>
      </c>
      <c r="T428" s="8">
        <v>0.23619562784177436</v>
      </c>
      <c r="U428" s="12">
        <v>1.596614780333792</v>
      </c>
      <c r="V428" s="13">
        <v>1.0928847967054431</v>
      </c>
      <c r="W428" s="13">
        <v>0.95080277510313382</v>
      </c>
      <c r="X428" s="13">
        <v>0.52631366775270483</v>
      </c>
      <c r="Y428" s="13">
        <v>0.59555147926247509</v>
      </c>
      <c r="Z428" s="14">
        <v>0.48161419222167767</v>
      </c>
    </row>
    <row r="429" spans="1:32" ht="15.35" thickBot="1">
      <c r="B429" s="16"/>
    </row>
    <row r="430" spans="1:32" s="1" customFormat="1" ht="46">
      <c r="A430" s="1" t="s">
        <v>0</v>
      </c>
      <c r="B430" s="1" t="s">
        <v>54</v>
      </c>
      <c r="C430" s="1" t="s">
        <v>56</v>
      </c>
      <c r="D430" s="1" t="s">
        <v>55</v>
      </c>
      <c r="E430" s="1" t="s">
        <v>57</v>
      </c>
      <c r="F430" s="1" t="s">
        <v>56</v>
      </c>
      <c r="G430" s="1" t="s">
        <v>55</v>
      </c>
      <c r="H430" s="1" t="s">
        <v>57</v>
      </c>
      <c r="I430" s="1" t="s">
        <v>56</v>
      </c>
      <c r="J430" s="1" t="s">
        <v>55</v>
      </c>
      <c r="K430" s="1" t="s">
        <v>57</v>
      </c>
      <c r="L430" s="1" t="s">
        <v>56</v>
      </c>
      <c r="M430" s="1" t="s">
        <v>55</v>
      </c>
      <c r="N430" s="1" t="s">
        <v>57</v>
      </c>
      <c r="O430" s="1" t="s">
        <v>14</v>
      </c>
      <c r="P430" s="1" t="s">
        <v>15</v>
      </c>
      <c r="Q430" s="1" t="s">
        <v>16</v>
      </c>
      <c r="R430" s="1" t="s">
        <v>17</v>
      </c>
      <c r="S430" s="1" t="s">
        <v>18</v>
      </c>
      <c r="T430" s="1" t="s">
        <v>19</v>
      </c>
      <c r="U430" s="2" t="s">
        <v>20</v>
      </c>
      <c r="V430" s="3" t="s">
        <v>21</v>
      </c>
      <c r="W430" s="3" t="s">
        <v>22</v>
      </c>
      <c r="X430" s="3" t="s">
        <v>23</v>
      </c>
      <c r="Y430" s="3" t="s">
        <v>24</v>
      </c>
      <c r="Z430" s="4" t="s">
        <v>25</v>
      </c>
      <c r="AA430" s="1" t="s">
        <v>26</v>
      </c>
      <c r="AB430" s="1" t="s">
        <v>27</v>
      </c>
      <c r="AC430" s="1" t="s">
        <v>28</v>
      </c>
      <c r="AD430" s="1" t="s">
        <v>29</v>
      </c>
      <c r="AE430" s="1" t="s">
        <v>30</v>
      </c>
      <c r="AF430" s="1" t="s">
        <v>31</v>
      </c>
    </row>
    <row r="431" spans="1:32" s="6" customFormat="1">
      <c r="A431" s="17" t="s">
        <v>32</v>
      </c>
      <c r="B431" s="16">
        <v>1</v>
      </c>
      <c r="C431" s="17">
        <v>412.86099999999999</v>
      </c>
      <c r="D431" s="17">
        <v>136.87700000000001</v>
      </c>
      <c r="E431" s="17">
        <v>180.001</v>
      </c>
      <c r="F431" s="17">
        <v>380.35399999999998</v>
      </c>
      <c r="G431" s="17">
        <v>134.65899999999999</v>
      </c>
      <c r="H431" s="17">
        <v>148.53100000000001</v>
      </c>
      <c r="I431" s="17">
        <v>102.438</v>
      </c>
      <c r="J431" s="17">
        <v>156.815</v>
      </c>
      <c r="K431" s="17">
        <v>60.732999999999997</v>
      </c>
      <c r="L431" s="17">
        <v>107.663</v>
      </c>
      <c r="M431" s="17">
        <v>126.738</v>
      </c>
      <c r="N431" s="17">
        <v>64.072000000000003</v>
      </c>
      <c r="O431" s="8">
        <v>2.248810976277972</v>
      </c>
      <c r="P431" s="8">
        <v>2.0444493127083967</v>
      </c>
      <c r="Q431" s="8">
        <v>0.85915456943094892</v>
      </c>
      <c r="R431" s="8">
        <v>0.63960448243340595</v>
      </c>
      <c r="S431" s="8">
        <v>0.38204837066961655</v>
      </c>
      <c r="T431" s="8">
        <v>0.31284927361984138</v>
      </c>
      <c r="U431" s="9">
        <v>1.0476005762086753</v>
      </c>
      <c r="V431" s="8">
        <v>0.95239942379132447</v>
      </c>
      <c r="W431" s="8">
        <v>1.1464879139341562</v>
      </c>
      <c r="X431" s="8">
        <v>0.85351208606584394</v>
      </c>
      <c r="Y431" s="8">
        <v>1.0995817119520275</v>
      </c>
      <c r="Z431" s="10">
        <v>0.90041828804797275</v>
      </c>
      <c r="AA431" s="15">
        <v>4.9408113366898147E-3</v>
      </c>
      <c r="AB431" s="15">
        <v>1.3476878326797252E-2</v>
      </c>
      <c r="AC431" s="15">
        <v>0.3956396521405311</v>
      </c>
      <c r="AD431" s="7">
        <v>-34.209313326423427</v>
      </c>
      <c r="AE431" s="7">
        <v>-37.236779298153401</v>
      </c>
      <c r="AF431" s="7">
        <v>-5.0231775692413656</v>
      </c>
    </row>
    <row r="432" spans="1:32">
      <c r="A432" s="17" t="s">
        <v>32</v>
      </c>
      <c r="B432" s="16">
        <v>2</v>
      </c>
      <c r="C432" s="17">
        <v>335.13200000000001</v>
      </c>
      <c r="D432" s="17">
        <v>189.18</v>
      </c>
      <c r="E432" s="17">
        <v>182.018</v>
      </c>
      <c r="F432" s="17">
        <v>337.423</v>
      </c>
      <c r="G432" s="17">
        <v>191.6</v>
      </c>
      <c r="H432" s="17">
        <v>174.71700000000001</v>
      </c>
      <c r="I432" s="17">
        <v>63.959000000000003</v>
      </c>
      <c r="J432" s="17">
        <v>173.99199999999999</v>
      </c>
      <c r="K432" s="17">
        <v>44.170999999999999</v>
      </c>
      <c r="L432" s="17">
        <v>71.778000000000006</v>
      </c>
      <c r="M432" s="17">
        <v>338.07400000000001</v>
      </c>
      <c r="N432" s="17">
        <v>49.331000000000003</v>
      </c>
      <c r="O432" s="8">
        <v>1.4127471191457872</v>
      </c>
      <c r="P432" s="8">
        <v>1.4068606471816283</v>
      </c>
      <c r="Q432" s="8">
        <v>0.71501744370440845</v>
      </c>
      <c r="R432" s="8">
        <v>0.66788100208768275</v>
      </c>
      <c r="S432" s="8">
        <v>0.50611849354663085</v>
      </c>
      <c r="T432" s="8">
        <v>0.47473145504897907</v>
      </c>
      <c r="U432" s="9">
        <v>1.002087691782686</v>
      </c>
      <c r="V432" s="8">
        <v>0.99791230821731425</v>
      </c>
      <c r="W432" s="8">
        <v>1.0340852517118326</v>
      </c>
      <c r="X432" s="8">
        <v>0.96591474828816726</v>
      </c>
      <c r="Y432" s="8">
        <v>1.0319998370215464</v>
      </c>
      <c r="Z432" s="10">
        <v>0.96800016297845348</v>
      </c>
    </row>
    <row r="433" spans="1:32">
      <c r="A433" s="17" t="s">
        <v>114</v>
      </c>
      <c r="B433" s="16">
        <v>1</v>
      </c>
      <c r="C433" s="17">
        <v>178.17</v>
      </c>
      <c r="D433" s="17">
        <v>84.138999999999996</v>
      </c>
      <c r="E433" s="17">
        <v>88.953000000000003</v>
      </c>
      <c r="F433" s="17">
        <v>276.51499999999999</v>
      </c>
      <c r="G433" s="17">
        <v>103.631</v>
      </c>
      <c r="H433" s="17">
        <v>128.47</v>
      </c>
      <c r="I433" s="17">
        <v>107.69199999999999</v>
      </c>
      <c r="J433" s="17">
        <v>130.173</v>
      </c>
      <c r="K433" s="17">
        <v>66.551000000000002</v>
      </c>
      <c r="L433" s="17">
        <v>89.141000000000005</v>
      </c>
      <c r="M433" s="17">
        <v>97.122</v>
      </c>
      <c r="N433" s="17">
        <v>60.143999999999998</v>
      </c>
      <c r="O433" s="8">
        <v>0.94787791630516161</v>
      </c>
      <c r="P433" s="8">
        <v>1.7185832424660574</v>
      </c>
      <c r="Q433" s="8">
        <v>0.30432379752552335</v>
      </c>
      <c r="R433" s="8">
        <v>0.62840752284548063</v>
      </c>
      <c r="S433" s="8">
        <v>0.32105800999329198</v>
      </c>
      <c r="T433" s="8">
        <v>0.36565439911060454</v>
      </c>
      <c r="U433" s="9">
        <v>0.44156554809256804</v>
      </c>
      <c r="V433" s="8">
        <v>0.8005958766929604</v>
      </c>
      <c r="W433" s="8">
        <v>0.40610103024494187</v>
      </c>
      <c r="X433" s="8">
        <v>0.83857044541453707</v>
      </c>
      <c r="Y433" s="8">
        <v>0.92404403046027905</v>
      </c>
      <c r="Z433" s="10">
        <v>1.052397866406616</v>
      </c>
    </row>
    <row r="434" spans="1:32" ht="15.35" thickBot="1">
      <c r="A434" s="17" t="s">
        <v>114</v>
      </c>
      <c r="B434" s="16">
        <v>2</v>
      </c>
      <c r="C434" s="17">
        <v>335.536</v>
      </c>
      <c r="D434" s="17">
        <v>271.21199999999999</v>
      </c>
      <c r="E434" s="17">
        <v>169.31</v>
      </c>
      <c r="F434" s="17">
        <v>338.04399999999998</v>
      </c>
      <c r="G434" s="17">
        <v>287.27</v>
      </c>
      <c r="H434" s="17">
        <v>172.82599999999999</v>
      </c>
      <c r="I434" s="17">
        <v>62.851999999999997</v>
      </c>
      <c r="J434" s="17">
        <v>153.97800000000001</v>
      </c>
      <c r="K434" s="17">
        <v>48.783999999999999</v>
      </c>
      <c r="L434" s="17">
        <v>64.11</v>
      </c>
      <c r="M434" s="17">
        <v>173.756</v>
      </c>
      <c r="N434" s="17">
        <v>49.04</v>
      </c>
      <c r="O434" s="8">
        <v>1.0031082695455953</v>
      </c>
      <c r="P434" s="8">
        <v>0.95576635221220452</v>
      </c>
      <c r="Q434" s="8">
        <v>0.44392578499476426</v>
      </c>
      <c r="R434" s="8">
        <v>0.43135029762940785</v>
      </c>
      <c r="S434" s="8">
        <v>0.4425502196247082</v>
      </c>
      <c r="T434" s="8">
        <v>0.45131354188291939</v>
      </c>
      <c r="U434" s="12">
        <v>0.71152327038179497</v>
      </c>
      <c r="V434" s="13">
        <v>0.67794277177573936</v>
      </c>
      <c r="W434" s="13">
        <v>0.64202224877112246</v>
      </c>
      <c r="X434" s="13">
        <v>0.62383510364326245</v>
      </c>
      <c r="Y434" s="13">
        <v>0.9023810833825413</v>
      </c>
      <c r="Z434" s="14">
        <v>0.92024991698090886</v>
      </c>
    </row>
    <row r="435" spans="1:32" ht="15.35" thickBot="1">
      <c r="B435" s="16"/>
    </row>
    <row r="436" spans="1:32" s="1" customFormat="1" ht="46">
      <c r="A436" s="1" t="s">
        <v>0</v>
      </c>
      <c r="B436" s="1" t="s">
        <v>54</v>
      </c>
      <c r="C436" s="1" t="s">
        <v>56</v>
      </c>
      <c r="D436" s="1" t="s">
        <v>55</v>
      </c>
      <c r="E436" s="1" t="s">
        <v>57</v>
      </c>
      <c r="F436" s="1" t="s">
        <v>56</v>
      </c>
      <c r="G436" s="1" t="s">
        <v>55</v>
      </c>
      <c r="H436" s="1" t="s">
        <v>57</v>
      </c>
      <c r="I436" s="1" t="s">
        <v>56</v>
      </c>
      <c r="J436" s="1" t="s">
        <v>55</v>
      </c>
      <c r="K436" s="1" t="s">
        <v>57</v>
      </c>
      <c r="L436" s="1" t="s">
        <v>56</v>
      </c>
      <c r="M436" s="1" t="s">
        <v>55</v>
      </c>
      <c r="N436" s="1" t="s">
        <v>57</v>
      </c>
      <c r="O436" s="1" t="s">
        <v>14</v>
      </c>
      <c r="P436" s="1" t="s">
        <v>15</v>
      </c>
      <c r="Q436" s="1" t="s">
        <v>16</v>
      </c>
      <c r="R436" s="1" t="s">
        <v>17</v>
      </c>
      <c r="S436" s="1" t="s">
        <v>18</v>
      </c>
      <c r="T436" s="1" t="s">
        <v>19</v>
      </c>
      <c r="U436" s="2" t="s">
        <v>20</v>
      </c>
      <c r="V436" s="3" t="s">
        <v>21</v>
      </c>
      <c r="W436" s="3" t="s">
        <v>22</v>
      </c>
      <c r="X436" s="3" t="s">
        <v>23</v>
      </c>
      <c r="Y436" s="3" t="s">
        <v>24</v>
      </c>
      <c r="Z436" s="4" t="s">
        <v>25</v>
      </c>
      <c r="AA436" s="1" t="s">
        <v>26</v>
      </c>
      <c r="AB436" s="1" t="s">
        <v>27</v>
      </c>
      <c r="AC436" s="1" t="s">
        <v>28</v>
      </c>
      <c r="AD436" s="1" t="s">
        <v>29</v>
      </c>
      <c r="AE436" s="1" t="s">
        <v>30</v>
      </c>
      <c r="AF436" s="1" t="s">
        <v>31</v>
      </c>
    </row>
    <row r="437" spans="1:32" s="6" customFormat="1">
      <c r="A437" s="17" t="s">
        <v>32</v>
      </c>
      <c r="B437" s="16">
        <v>1</v>
      </c>
      <c r="C437" s="17">
        <v>412.86099999999999</v>
      </c>
      <c r="D437" s="17">
        <v>136.87700000000001</v>
      </c>
      <c r="E437" s="17">
        <v>180.001</v>
      </c>
      <c r="F437" s="17">
        <v>380.35399999999998</v>
      </c>
      <c r="G437" s="17">
        <v>134.65899999999999</v>
      </c>
      <c r="H437" s="17">
        <v>148.53100000000001</v>
      </c>
      <c r="I437" s="17">
        <v>102.438</v>
      </c>
      <c r="J437" s="17">
        <v>156.815</v>
      </c>
      <c r="K437" s="17">
        <v>60.732999999999997</v>
      </c>
      <c r="L437" s="17">
        <v>107.663</v>
      </c>
      <c r="M437" s="17">
        <v>126.738</v>
      </c>
      <c r="N437" s="17">
        <v>64.072000000000003</v>
      </c>
      <c r="O437" s="8">
        <v>2.248810976277972</v>
      </c>
      <c r="P437" s="8">
        <v>2.0444493127083967</v>
      </c>
      <c r="Q437" s="8">
        <v>0.85915456943094892</v>
      </c>
      <c r="R437" s="8">
        <v>0.63960448243340595</v>
      </c>
      <c r="S437" s="8">
        <v>0.38204837066961655</v>
      </c>
      <c r="T437" s="8">
        <v>0.31284927361984138</v>
      </c>
      <c r="U437" s="9">
        <v>1.0476005762086753</v>
      </c>
      <c r="V437" s="8">
        <v>0.95239942379132447</v>
      </c>
      <c r="W437" s="8">
        <v>1.1464879139341562</v>
      </c>
      <c r="X437" s="8">
        <v>0.85351208606584394</v>
      </c>
      <c r="Y437" s="8">
        <v>1.0995817119520275</v>
      </c>
      <c r="Z437" s="10">
        <v>0.90041828804797275</v>
      </c>
      <c r="AA437" s="15">
        <v>6.6167745276613848E-3</v>
      </c>
      <c r="AB437" s="15">
        <v>2.0184381925565376E-3</v>
      </c>
      <c r="AC437" s="15">
        <v>0.56405406590654161</v>
      </c>
      <c r="AD437" s="7">
        <v>-35.744064995117064</v>
      </c>
      <c r="AE437" s="7">
        <v>-40.854288284486827</v>
      </c>
      <c r="AF437" s="7">
        <v>-5.331209580948471</v>
      </c>
    </row>
    <row r="438" spans="1:32">
      <c r="A438" s="17" t="s">
        <v>32</v>
      </c>
      <c r="B438" s="16">
        <v>2</v>
      </c>
      <c r="C438" s="17">
        <v>335.13200000000001</v>
      </c>
      <c r="D438" s="17">
        <v>189.18</v>
      </c>
      <c r="E438" s="17">
        <v>182.018</v>
      </c>
      <c r="F438" s="17">
        <v>337.423</v>
      </c>
      <c r="G438" s="17">
        <v>191.6</v>
      </c>
      <c r="H438" s="17">
        <v>174.71700000000001</v>
      </c>
      <c r="I438" s="17">
        <v>63.959000000000003</v>
      </c>
      <c r="J438" s="17">
        <v>173.99199999999999</v>
      </c>
      <c r="K438" s="17">
        <v>44.170999999999999</v>
      </c>
      <c r="L438" s="17">
        <v>71.778000000000006</v>
      </c>
      <c r="M438" s="17">
        <v>338.07400000000001</v>
      </c>
      <c r="N438" s="17">
        <v>49.331000000000003</v>
      </c>
      <c r="O438" s="8">
        <v>1.4127471191457872</v>
      </c>
      <c r="P438" s="8">
        <v>1.4068606471816283</v>
      </c>
      <c r="Q438" s="8">
        <v>0.71501744370440845</v>
      </c>
      <c r="R438" s="8">
        <v>0.66788100208768275</v>
      </c>
      <c r="S438" s="8">
        <v>0.50611849354663085</v>
      </c>
      <c r="T438" s="8">
        <v>0.47473145504897907</v>
      </c>
      <c r="U438" s="9">
        <v>1.002087691782686</v>
      </c>
      <c r="V438" s="8">
        <v>0.99791230821731425</v>
      </c>
      <c r="W438" s="8">
        <v>1.0340852517118326</v>
      </c>
      <c r="X438" s="8">
        <v>0.96591474828816726</v>
      </c>
      <c r="Y438" s="8">
        <v>1.0319998370215464</v>
      </c>
      <c r="Z438" s="10">
        <v>0.96800016297845348</v>
      </c>
    </row>
    <row r="439" spans="1:32">
      <c r="A439" s="17" t="s">
        <v>115</v>
      </c>
      <c r="B439" s="16">
        <v>1</v>
      </c>
      <c r="C439" s="17">
        <v>276.09399999999999</v>
      </c>
      <c r="D439" s="17">
        <v>160.482</v>
      </c>
      <c r="E439" s="17">
        <v>124.47199999999999</v>
      </c>
      <c r="F439" s="17">
        <v>251.29300000000001</v>
      </c>
      <c r="G439" s="17">
        <v>169.15700000000001</v>
      </c>
      <c r="H439" s="17">
        <v>119.34099999999999</v>
      </c>
      <c r="I439" s="17">
        <v>80.016000000000005</v>
      </c>
      <c r="J439" s="17">
        <v>98.838999999999999</v>
      </c>
      <c r="K439" s="17">
        <v>52.244</v>
      </c>
      <c r="L439" s="17">
        <v>79.028999999999996</v>
      </c>
      <c r="M439" s="17">
        <v>99.878</v>
      </c>
      <c r="N439" s="17">
        <v>54.12</v>
      </c>
      <c r="O439" s="8">
        <v>1.2248819182213582</v>
      </c>
      <c r="P439" s="8">
        <v>1.0154501439491124</v>
      </c>
      <c r="Q439" s="8">
        <v>0.44422427437344991</v>
      </c>
      <c r="R439" s="8">
        <v>0.39111003387385673</v>
      </c>
      <c r="S439" s="8">
        <v>0.36266701937971679</v>
      </c>
      <c r="T439" s="8">
        <v>0.38515926774387915</v>
      </c>
      <c r="U439" s="9">
        <v>0.57060687485619488</v>
      </c>
      <c r="V439" s="8">
        <v>0.47304382944312856</v>
      </c>
      <c r="W439" s="8">
        <v>0.59278944647021814</v>
      </c>
      <c r="X439" s="8">
        <v>0.5219118221669351</v>
      </c>
      <c r="Y439" s="8">
        <v>1.0437998239310442</v>
      </c>
      <c r="Z439" s="10">
        <v>1.1085352523757932</v>
      </c>
    </row>
    <row r="440" spans="1:32" ht="15.35" thickBot="1">
      <c r="A440" s="17" t="s">
        <v>115</v>
      </c>
      <c r="B440" s="16">
        <v>2</v>
      </c>
      <c r="C440" s="17">
        <v>465.23399999999998</v>
      </c>
      <c r="D440" s="17">
        <v>329.971</v>
      </c>
      <c r="E440" s="17">
        <v>211.3</v>
      </c>
      <c r="F440" s="17">
        <v>259.697</v>
      </c>
      <c r="G440" s="17">
        <v>219.81899999999999</v>
      </c>
      <c r="H440" s="17">
        <v>124.04</v>
      </c>
      <c r="I440" s="17">
        <v>57.871000000000002</v>
      </c>
      <c r="J440" s="17">
        <v>168.708</v>
      </c>
      <c r="K440" s="17">
        <v>44.649000000000001</v>
      </c>
      <c r="L440" s="17">
        <v>58.003</v>
      </c>
      <c r="M440" s="17">
        <v>180.351</v>
      </c>
      <c r="N440" s="17">
        <v>44.945</v>
      </c>
      <c r="O440" s="8">
        <v>1.2343418057950546</v>
      </c>
      <c r="P440" s="8">
        <v>0.91784604606517184</v>
      </c>
      <c r="Q440" s="8">
        <v>0.50459888899327521</v>
      </c>
      <c r="R440" s="8">
        <v>0.36049204117933398</v>
      </c>
      <c r="S440" s="8">
        <v>0.40879996660913298</v>
      </c>
      <c r="T440" s="8">
        <v>0.39275872323552741</v>
      </c>
      <c r="U440" s="12">
        <v>0.87554149944962367</v>
      </c>
      <c r="V440" s="13">
        <v>0.65104519644637038</v>
      </c>
      <c r="W440" s="13">
        <v>0.72976998495974588</v>
      </c>
      <c r="X440" s="13">
        <v>0.52135721502362775</v>
      </c>
      <c r="Y440" s="13">
        <v>0.83356270180664549</v>
      </c>
      <c r="Z440" s="14">
        <v>0.80085383864857818</v>
      </c>
    </row>
    <row r="441" spans="1:32" ht="15.35" thickBot="1">
      <c r="B441" s="16"/>
    </row>
    <row r="442" spans="1:32" s="1" customFormat="1" ht="46">
      <c r="A442" s="1" t="s">
        <v>0</v>
      </c>
      <c r="B442" s="1" t="s">
        <v>54</v>
      </c>
      <c r="C442" s="1" t="s">
        <v>56</v>
      </c>
      <c r="D442" s="1" t="s">
        <v>55</v>
      </c>
      <c r="E442" s="1" t="s">
        <v>57</v>
      </c>
      <c r="F442" s="1" t="s">
        <v>56</v>
      </c>
      <c r="G442" s="1" t="s">
        <v>55</v>
      </c>
      <c r="H442" s="1" t="s">
        <v>57</v>
      </c>
      <c r="I442" s="1" t="s">
        <v>56</v>
      </c>
      <c r="J442" s="1" t="s">
        <v>55</v>
      </c>
      <c r="K442" s="1" t="s">
        <v>57</v>
      </c>
      <c r="L442" s="1" t="s">
        <v>56</v>
      </c>
      <c r="M442" s="1" t="s">
        <v>55</v>
      </c>
      <c r="N442" s="1" t="s">
        <v>57</v>
      </c>
      <c r="O442" s="1" t="s">
        <v>14</v>
      </c>
      <c r="P442" s="1" t="s">
        <v>15</v>
      </c>
      <c r="Q442" s="1" t="s">
        <v>16</v>
      </c>
      <c r="R442" s="1" t="s">
        <v>17</v>
      </c>
      <c r="S442" s="1" t="s">
        <v>18</v>
      </c>
      <c r="T442" s="1" t="s">
        <v>19</v>
      </c>
      <c r="U442" s="2" t="s">
        <v>20</v>
      </c>
      <c r="V442" s="3" t="s">
        <v>21</v>
      </c>
      <c r="W442" s="3" t="s">
        <v>22</v>
      </c>
      <c r="X442" s="3" t="s">
        <v>23</v>
      </c>
      <c r="Y442" s="3" t="s">
        <v>24</v>
      </c>
      <c r="Z442" s="4" t="s">
        <v>25</v>
      </c>
      <c r="AA442" s="1" t="s">
        <v>26</v>
      </c>
      <c r="AB442" s="1" t="s">
        <v>27</v>
      </c>
      <c r="AC442" s="1" t="s">
        <v>28</v>
      </c>
      <c r="AD442" s="1" t="s">
        <v>29</v>
      </c>
      <c r="AE442" s="1" t="s">
        <v>30</v>
      </c>
      <c r="AF442" s="1" t="s">
        <v>31</v>
      </c>
    </row>
    <row r="443" spans="1:32" s="6" customFormat="1">
      <c r="A443" s="17" t="s">
        <v>32</v>
      </c>
      <c r="B443" s="16">
        <v>1</v>
      </c>
      <c r="C443" s="17">
        <v>412.86099999999999</v>
      </c>
      <c r="D443" s="17">
        <v>136.87700000000001</v>
      </c>
      <c r="E443" s="17">
        <v>180.001</v>
      </c>
      <c r="F443" s="17">
        <v>380.35399999999998</v>
      </c>
      <c r="G443" s="17">
        <v>134.65899999999999</v>
      </c>
      <c r="H443" s="17">
        <v>148.53100000000001</v>
      </c>
      <c r="I443" s="17">
        <v>102.438</v>
      </c>
      <c r="J443" s="17">
        <v>156.815</v>
      </c>
      <c r="K443" s="17">
        <v>60.732999999999997</v>
      </c>
      <c r="L443" s="17">
        <v>107.663</v>
      </c>
      <c r="M443" s="17">
        <v>126.738</v>
      </c>
      <c r="N443" s="17">
        <v>64.072000000000003</v>
      </c>
      <c r="O443" s="8">
        <v>2.248810976277972</v>
      </c>
      <c r="P443" s="8">
        <v>2.0444493127083967</v>
      </c>
      <c r="Q443" s="8">
        <v>0.85915456943094892</v>
      </c>
      <c r="R443" s="8">
        <v>0.63960448243340595</v>
      </c>
      <c r="S443" s="8">
        <v>0.38204837066961655</v>
      </c>
      <c r="T443" s="8">
        <v>0.31284927361984138</v>
      </c>
      <c r="U443" s="9">
        <v>1.0476005762086753</v>
      </c>
      <c r="V443" s="8">
        <v>0.95239942379132447</v>
      </c>
      <c r="W443" s="8">
        <v>1.1464879139341562</v>
      </c>
      <c r="X443" s="8">
        <v>0.85351208606584394</v>
      </c>
      <c r="Y443" s="8">
        <v>1.0995817119520275</v>
      </c>
      <c r="Z443" s="10">
        <v>0.90041828804797275</v>
      </c>
      <c r="AA443" s="15">
        <v>4.7991277809083767E-6</v>
      </c>
      <c r="AB443" s="15">
        <v>2.939462595655592E-5</v>
      </c>
      <c r="AC443" s="15">
        <v>2.547355843160133E-5</v>
      </c>
      <c r="AD443" s="7">
        <v>-31.833313218865644</v>
      </c>
      <c r="AE443" s="7">
        <v>-73.258780108506073</v>
      </c>
      <c r="AF443" s="7">
        <v>-60.700929774996837</v>
      </c>
    </row>
    <row r="444" spans="1:32">
      <c r="A444" s="17" t="s">
        <v>32</v>
      </c>
      <c r="B444" s="16">
        <v>2</v>
      </c>
      <c r="C444" s="17">
        <v>335.13200000000001</v>
      </c>
      <c r="D444" s="17">
        <v>189.18</v>
      </c>
      <c r="E444" s="17">
        <v>182.018</v>
      </c>
      <c r="F444" s="17">
        <v>337.423</v>
      </c>
      <c r="G444" s="17">
        <v>191.6</v>
      </c>
      <c r="H444" s="17">
        <v>174.71700000000001</v>
      </c>
      <c r="I444" s="17">
        <v>63.959000000000003</v>
      </c>
      <c r="J444" s="17">
        <v>173.99199999999999</v>
      </c>
      <c r="K444" s="17">
        <v>44.170999999999999</v>
      </c>
      <c r="L444" s="17">
        <v>71.778000000000006</v>
      </c>
      <c r="M444" s="17">
        <v>338.07400000000001</v>
      </c>
      <c r="N444" s="17">
        <v>49.331000000000003</v>
      </c>
      <c r="O444" s="8">
        <v>1.4127471191457872</v>
      </c>
      <c r="P444" s="8">
        <v>1.4068606471816283</v>
      </c>
      <c r="Q444" s="8">
        <v>0.71501744370440845</v>
      </c>
      <c r="R444" s="8">
        <v>0.66788100208768275</v>
      </c>
      <c r="S444" s="8">
        <v>0.50611849354663085</v>
      </c>
      <c r="T444" s="8">
        <v>0.47473145504897907</v>
      </c>
      <c r="U444" s="9">
        <v>1.002087691782686</v>
      </c>
      <c r="V444" s="8">
        <v>0.99791230821731425</v>
      </c>
      <c r="W444" s="8">
        <v>1.0340852517118326</v>
      </c>
      <c r="X444" s="8">
        <v>0.96591474828816726</v>
      </c>
      <c r="Y444" s="8">
        <v>1.0319998370215464</v>
      </c>
      <c r="Z444" s="10">
        <v>0.96800016297845348</v>
      </c>
    </row>
    <row r="445" spans="1:32">
      <c r="A445" s="17" t="s">
        <v>116</v>
      </c>
      <c r="B445" s="16">
        <v>1</v>
      </c>
      <c r="C445" s="17">
        <v>294.98399999999998</v>
      </c>
      <c r="D445" s="17">
        <v>128.02600000000001</v>
      </c>
      <c r="E445" s="17">
        <v>100.489</v>
      </c>
      <c r="F445" s="17">
        <v>246.61</v>
      </c>
      <c r="G445" s="17">
        <v>100.651</v>
      </c>
      <c r="H445" s="17">
        <v>93.128</v>
      </c>
      <c r="I445" s="17">
        <v>99.283000000000001</v>
      </c>
      <c r="J445" s="17">
        <v>142.61799999999999</v>
      </c>
      <c r="K445" s="17">
        <v>78.182000000000002</v>
      </c>
      <c r="L445" s="17">
        <v>106.43899999999999</v>
      </c>
      <c r="M445" s="17">
        <v>145.816</v>
      </c>
      <c r="N445" s="17">
        <v>75.433000000000007</v>
      </c>
      <c r="O445" s="8">
        <v>1.5006561167262897</v>
      </c>
      <c r="P445" s="8">
        <v>1.4281924670395727</v>
      </c>
      <c r="Q445" s="8">
        <v>0.18497414587661878</v>
      </c>
      <c r="R445" s="8">
        <v>0.16214940735809874</v>
      </c>
      <c r="S445" s="8">
        <v>0.12326218099863109</v>
      </c>
      <c r="T445" s="8">
        <v>0.11353470285010674</v>
      </c>
      <c r="U445" s="9">
        <v>0.69907530208497648</v>
      </c>
      <c r="V445" s="8">
        <v>0.66531836921388543</v>
      </c>
      <c r="W445" s="8">
        <v>0.24683640195069845</v>
      </c>
      <c r="X445" s="8">
        <v>0.21637821924264058</v>
      </c>
      <c r="Y445" s="8">
        <v>0.35476355981798824</v>
      </c>
      <c r="Z445" s="10">
        <v>0.32676669372277839</v>
      </c>
    </row>
    <row r="446" spans="1:32" ht="15.35" thickBot="1">
      <c r="A446" s="17" t="s">
        <v>116</v>
      </c>
      <c r="B446" s="16">
        <v>2</v>
      </c>
      <c r="C446" s="17">
        <v>365.399</v>
      </c>
      <c r="D446" s="17">
        <v>319.57299999999998</v>
      </c>
      <c r="E446" s="17">
        <v>111.504</v>
      </c>
      <c r="F446" s="17">
        <v>296.25700000000001</v>
      </c>
      <c r="G446" s="17">
        <v>251.238</v>
      </c>
      <c r="H446" s="17">
        <v>97.384</v>
      </c>
      <c r="I446" s="17">
        <v>57.203000000000003</v>
      </c>
      <c r="J446" s="17">
        <v>183.93</v>
      </c>
      <c r="K446" s="17">
        <v>45.58</v>
      </c>
      <c r="L446" s="17">
        <v>55.899000000000001</v>
      </c>
      <c r="M446" s="17">
        <v>215.392</v>
      </c>
      <c r="N446" s="17">
        <v>43.656999999999996</v>
      </c>
      <c r="O446" s="8">
        <v>0.9664395928316849</v>
      </c>
      <c r="P446" s="8">
        <v>0.95409930026508738</v>
      </c>
      <c r="Q446" s="8">
        <v>0.20929646747378536</v>
      </c>
      <c r="R446" s="8">
        <v>0.21002197119862442</v>
      </c>
      <c r="S446" s="8">
        <v>0.21656445889240017</v>
      </c>
      <c r="T446" s="8">
        <v>0.22012590423268505</v>
      </c>
      <c r="U446" s="12">
        <v>0.68551349898605796</v>
      </c>
      <c r="V446" s="13">
        <v>0.67676030096045392</v>
      </c>
      <c r="W446" s="13">
        <v>0.30269246177929621</v>
      </c>
      <c r="X446" s="13">
        <v>0.30374171268712197</v>
      </c>
      <c r="Y446" s="13">
        <v>0.44158529895929377</v>
      </c>
      <c r="Z446" s="14">
        <v>0.44884725650006579</v>
      </c>
    </row>
    <row r="447" spans="1:32" ht="15.35" thickBot="1">
      <c r="B447" s="16"/>
    </row>
    <row r="448" spans="1:32" s="1" customFormat="1" ht="46">
      <c r="A448" s="1" t="s">
        <v>0</v>
      </c>
      <c r="B448" s="1" t="s">
        <v>54</v>
      </c>
      <c r="C448" s="1" t="s">
        <v>56</v>
      </c>
      <c r="D448" s="1" t="s">
        <v>55</v>
      </c>
      <c r="E448" s="1" t="s">
        <v>57</v>
      </c>
      <c r="F448" s="1" t="s">
        <v>56</v>
      </c>
      <c r="G448" s="1" t="s">
        <v>55</v>
      </c>
      <c r="H448" s="1" t="s">
        <v>57</v>
      </c>
      <c r="I448" s="1" t="s">
        <v>56</v>
      </c>
      <c r="J448" s="1" t="s">
        <v>55</v>
      </c>
      <c r="K448" s="1" t="s">
        <v>57</v>
      </c>
      <c r="L448" s="1" t="s">
        <v>56</v>
      </c>
      <c r="M448" s="1" t="s">
        <v>55</v>
      </c>
      <c r="N448" s="1" t="s">
        <v>57</v>
      </c>
      <c r="O448" s="1" t="s">
        <v>14</v>
      </c>
      <c r="P448" s="1" t="s">
        <v>15</v>
      </c>
      <c r="Q448" s="1" t="s">
        <v>16</v>
      </c>
      <c r="R448" s="1" t="s">
        <v>17</v>
      </c>
      <c r="S448" s="1" t="s">
        <v>18</v>
      </c>
      <c r="T448" s="1" t="s">
        <v>19</v>
      </c>
      <c r="U448" s="2" t="s">
        <v>20</v>
      </c>
      <c r="V448" s="3" t="s">
        <v>21</v>
      </c>
      <c r="W448" s="3" t="s">
        <v>22</v>
      </c>
      <c r="X448" s="3" t="s">
        <v>23</v>
      </c>
      <c r="Y448" s="3" t="s">
        <v>24</v>
      </c>
      <c r="Z448" s="4" t="s">
        <v>25</v>
      </c>
      <c r="AA448" s="1" t="s">
        <v>26</v>
      </c>
      <c r="AB448" s="1" t="s">
        <v>27</v>
      </c>
      <c r="AC448" s="1" t="s">
        <v>28</v>
      </c>
      <c r="AD448" s="1" t="s">
        <v>29</v>
      </c>
      <c r="AE448" s="1" t="s">
        <v>30</v>
      </c>
      <c r="AF448" s="1" t="s">
        <v>31</v>
      </c>
    </row>
    <row r="449" spans="1:32" s="6" customFormat="1">
      <c r="A449" s="17" t="s">
        <v>32</v>
      </c>
      <c r="B449" s="16">
        <v>1</v>
      </c>
      <c r="C449" s="17">
        <v>412.86099999999999</v>
      </c>
      <c r="D449" s="17">
        <v>136.87700000000001</v>
      </c>
      <c r="E449" s="17">
        <v>180.001</v>
      </c>
      <c r="F449" s="17">
        <v>380.35399999999998</v>
      </c>
      <c r="G449" s="17">
        <v>134.65899999999999</v>
      </c>
      <c r="H449" s="17">
        <v>148.53100000000001</v>
      </c>
      <c r="I449" s="17">
        <v>102.438</v>
      </c>
      <c r="J449" s="17">
        <v>156.815</v>
      </c>
      <c r="K449" s="17">
        <v>60.732999999999997</v>
      </c>
      <c r="L449" s="17">
        <v>107.663</v>
      </c>
      <c r="M449" s="17">
        <v>126.738</v>
      </c>
      <c r="N449" s="17">
        <v>64.072000000000003</v>
      </c>
      <c r="O449" s="8">
        <v>2.248810976277972</v>
      </c>
      <c r="P449" s="8">
        <v>2.0444493127083967</v>
      </c>
      <c r="Q449" s="8">
        <v>0.85915456943094892</v>
      </c>
      <c r="R449" s="8">
        <v>0.63960448243340595</v>
      </c>
      <c r="S449" s="8">
        <v>0.38204837066961655</v>
      </c>
      <c r="T449" s="8">
        <v>0.31284927361984138</v>
      </c>
      <c r="U449" s="9">
        <v>1.0476005762086753</v>
      </c>
      <c r="V449" s="8">
        <v>0.95239942379132447</v>
      </c>
      <c r="W449" s="8">
        <v>1.1464879139341562</v>
      </c>
      <c r="X449" s="8">
        <v>0.85351208606584394</v>
      </c>
      <c r="Y449" s="8">
        <v>1.0995817119520275</v>
      </c>
      <c r="Z449" s="10">
        <v>0.90041828804797275</v>
      </c>
      <c r="AA449" s="15">
        <v>6.5319612340711144E-6</v>
      </c>
      <c r="AB449" s="15">
        <v>2.3967854920652876E-3</v>
      </c>
      <c r="AC449" s="15">
        <v>0.21994726284268562</v>
      </c>
      <c r="AD449" s="7">
        <v>-45.873773452568258</v>
      </c>
      <c r="AE449" s="7">
        <v>-55.245867262042523</v>
      </c>
      <c r="AF449" s="7">
        <v>-18.844119194489373</v>
      </c>
    </row>
    <row r="450" spans="1:32">
      <c r="A450" s="17" t="s">
        <v>32</v>
      </c>
      <c r="B450" s="16">
        <v>2</v>
      </c>
      <c r="C450" s="17">
        <v>335.13200000000001</v>
      </c>
      <c r="D450" s="17">
        <v>189.18</v>
      </c>
      <c r="E450" s="17">
        <v>182.018</v>
      </c>
      <c r="F450" s="17">
        <v>337.423</v>
      </c>
      <c r="G450" s="17">
        <v>191.6</v>
      </c>
      <c r="H450" s="17">
        <v>174.71700000000001</v>
      </c>
      <c r="I450" s="17">
        <v>63.959000000000003</v>
      </c>
      <c r="J450" s="17">
        <v>173.99199999999999</v>
      </c>
      <c r="K450" s="17">
        <v>44.170999999999999</v>
      </c>
      <c r="L450" s="17">
        <v>71.778000000000006</v>
      </c>
      <c r="M450" s="17">
        <v>338.07400000000001</v>
      </c>
      <c r="N450" s="17">
        <v>49.331000000000003</v>
      </c>
      <c r="O450" s="8">
        <v>1.4127471191457872</v>
      </c>
      <c r="P450" s="8">
        <v>1.4068606471816283</v>
      </c>
      <c r="Q450" s="8">
        <v>0.71501744370440845</v>
      </c>
      <c r="R450" s="8">
        <v>0.66788100208768275</v>
      </c>
      <c r="S450" s="8">
        <v>0.50611849354663085</v>
      </c>
      <c r="T450" s="8">
        <v>0.47473145504897907</v>
      </c>
      <c r="U450" s="9">
        <v>1.002087691782686</v>
      </c>
      <c r="V450" s="8">
        <v>0.99791230821731425</v>
      </c>
      <c r="W450" s="8">
        <v>1.0340852517118326</v>
      </c>
      <c r="X450" s="8">
        <v>0.96591474828816726</v>
      </c>
      <c r="Y450" s="8">
        <v>1.0319998370215464</v>
      </c>
      <c r="Z450" s="10">
        <v>0.96800016297845348</v>
      </c>
    </row>
    <row r="451" spans="1:32">
      <c r="A451" s="17" t="s">
        <v>117</v>
      </c>
      <c r="B451" s="16">
        <v>1</v>
      </c>
      <c r="C451" s="17">
        <v>283.45</v>
      </c>
      <c r="D451" s="17">
        <v>143.47999999999999</v>
      </c>
      <c r="E451" s="17">
        <v>125.49</v>
      </c>
      <c r="F451" s="17">
        <v>311.41500000000002</v>
      </c>
      <c r="G451" s="17">
        <v>157.547</v>
      </c>
      <c r="H451" s="17">
        <v>146.732</v>
      </c>
      <c r="I451" s="17">
        <v>112.75</v>
      </c>
      <c r="J451" s="17">
        <v>214.55500000000001</v>
      </c>
      <c r="K451" s="17">
        <v>68.753</v>
      </c>
      <c r="L451" s="17">
        <v>105.18</v>
      </c>
      <c r="M451" s="17">
        <v>156.511</v>
      </c>
      <c r="N451" s="17">
        <v>67.766000000000005</v>
      </c>
      <c r="O451" s="8">
        <v>1.2160928352383606</v>
      </c>
      <c r="P451" s="8">
        <v>1.2850133610922456</v>
      </c>
      <c r="Q451" s="8">
        <v>0.39887440758293835</v>
      </c>
      <c r="R451" s="8">
        <v>0.4980894590185786</v>
      </c>
      <c r="S451" s="8">
        <v>0.32799667593202853</v>
      </c>
      <c r="T451" s="8">
        <v>0.3876142257347493</v>
      </c>
      <c r="U451" s="9">
        <v>0.56651251188195628</v>
      </c>
      <c r="V451" s="8">
        <v>0.59861889314688388</v>
      </c>
      <c r="W451" s="8">
        <v>0.53227289214602658</v>
      </c>
      <c r="X451" s="8">
        <v>0.66466915866027831</v>
      </c>
      <c r="Y451" s="8">
        <v>0.94401435557436519</v>
      </c>
      <c r="Z451" s="10">
        <v>1.1156009202796766</v>
      </c>
    </row>
    <row r="452" spans="1:32" ht="15.35" thickBot="1">
      <c r="A452" s="17" t="s">
        <v>117</v>
      </c>
      <c r="B452" s="16">
        <v>2</v>
      </c>
      <c r="C452" s="17">
        <v>387.56099999999998</v>
      </c>
      <c r="D452" s="17">
        <v>451.29199999999997</v>
      </c>
      <c r="E452" s="17">
        <v>143.20400000000001</v>
      </c>
      <c r="F452" s="17">
        <v>326.29199999999997</v>
      </c>
      <c r="G452" s="17">
        <v>364.541</v>
      </c>
      <c r="H452" s="17">
        <v>123.04900000000001</v>
      </c>
      <c r="I452" s="17">
        <v>69.149000000000001</v>
      </c>
      <c r="J452" s="17">
        <v>429.505</v>
      </c>
      <c r="K452" s="17">
        <v>48.634</v>
      </c>
      <c r="L452" s="17">
        <v>69.656000000000006</v>
      </c>
      <c r="M452" s="17">
        <v>299.221</v>
      </c>
      <c r="N452" s="17">
        <v>50.046999999999997</v>
      </c>
      <c r="O452" s="8">
        <v>0.70499477056983062</v>
      </c>
      <c r="P452" s="8">
        <v>0.70469302492723729</v>
      </c>
      <c r="Q452" s="8">
        <v>0.20798839775577679</v>
      </c>
      <c r="R452" s="8">
        <v>0.20219536348449149</v>
      </c>
      <c r="S452" s="8">
        <v>0.29502119226737622</v>
      </c>
      <c r="T452" s="8">
        <v>0.28692686933486972</v>
      </c>
      <c r="U452" s="12">
        <v>0.50006584532010823</v>
      </c>
      <c r="V452" s="13">
        <v>0.49985181154832137</v>
      </c>
      <c r="W452" s="13">
        <v>0.30080068191362525</v>
      </c>
      <c r="X452" s="13">
        <v>0.29242257679836903</v>
      </c>
      <c r="Y452" s="13">
        <v>0.60156233415680005</v>
      </c>
      <c r="Z452" s="14">
        <v>0.58505762220958313</v>
      </c>
    </row>
    <row r="453" spans="1:32" ht="15.35" thickBot="1">
      <c r="B453" s="16"/>
    </row>
    <row r="454" spans="1:32" s="1" customFormat="1" ht="46">
      <c r="A454" s="1" t="s">
        <v>0</v>
      </c>
      <c r="B454" s="1" t="s">
        <v>54</v>
      </c>
      <c r="C454" s="1" t="s">
        <v>56</v>
      </c>
      <c r="D454" s="1" t="s">
        <v>55</v>
      </c>
      <c r="E454" s="1" t="s">
        <v>57</v>
      </c>
      <c r="F454" s="1" t="s">
        <v>56</v>
      </c>
      <c r="G454" s="1" t="s">
        <v>55</v>
      </c>
      <c r="H454" s="1" t="s">
        <v>57</v>
      </c>
      <c r="I454" s="1" t="s">
        <v>56</v>
      </c>
      <c r="J454" s="1" t="s">
        <v>55</v>
      </c>
      <c r="K454" s="1" t="s">
        <v>57</v>
      </c>
      <c r="L454" s="1" t="s">
        <v>56</v>
      </c>
      <c r="M454" s="1" t="s">
        <v>55</v>
      </c>
      <c r="N454" s="1" t="s">
        <v>57</v>
      </c>
      <c r="O454" s="1" t="s">
        <v>14</v>
      </c>
      <c r="P454" s="1" t="s">
        <v>15</v>
      </c>
      <c r="Q454" s="1" t="s">
        <v>16</v>
      </c>
      <c r="R454" s="1" t="s">
        <v>17</v>
      </c>
      <c r="S454" s="1" t="s">
        <v>18</v>
      </c>
      <c r="T454" s="1" t="s">
        <v>19</v>
      </c>
      <c r="U454" s="2" t="s">
        <v>20</v>
      </c>
      <c r="V454" s="3" t="s">
        <v>21</v>
      </c>
      <c r="W454" s="3" t="s">
        <v>22</v>
      </c>
      <c r="X454" s="3" t="s">
        <v>23</v>
      </c>
      <c r="Y454" s="3" t="s">
        <v>24</v>
      </c>
      <c r="Z454" s="4" t="s">
        <v>25</v>
      </c>
      <c r="AA454" s="1" t="s">
        <v>26</v>
      </c>
      <c r="AB454" s="1" t="s">
        <v>27</v>
      </c>
      <c r="AC454" s="1" t="s">
        <v>28</v>
      </c>
      <c r="AD454" s="1" t="s">
        <v>29</v>
      </c>
      <c r="AE454" s="1" t="s">
        <v>30</v>
      </c>
      <c r="AF454" s="1" t="s">
        <v>31</v>
      </c>
    </row>
    <row r="455" spans="1:32" s="6" customFormat="1">
      <c r="A455" s="17" t="s">
        <v>32</v>
      </c>
      <c r="B455" s="16">
        <v>1</v>
      </c>
      <c r="C455" s="17">
        <v>412.86099999999999</v>
      </c>
      <c r="D455" s="17">
        <v>136.87700000000001</v>
      </c>
      <c r="E455" s="17">
        <v>180.001</v>
      </c>
      <c r="F455" s="17">
        <v>380.35399999999998</v>
      </c>
      <c r="G455" s="17">
        <v>134.65899999999999</v>
      </c>
      <c r="H455" s="17">
        <v>148.53100000000001</v>
      </c>
      <c r="I455" s="17">
        <v>102.438</v>
      </c>
      <c r="J455" s="17">
        <v>156.815</v>
      </c>
      <c r="K455" s="17">
        <v>60.732999999999997</v>
      </c>
      <c r="L455" s="17">
        <v>107.663</v>
      </c>
      <c r="M455" s="17">
        <v>126.738</v>
      </c>
      <c r="N455" s="17">
        <v>64.072000000000003</v>
      </c>
      <c r="O455" s="8">
        <v>2.248810976277972</v>
      </c>
      <c r="P455" s="8">
        <v>2.0444493127083967</v>
      </c>
      <c r="Q455" s="8">
        <v>0.85915456943094892</v>
      </c>
      <c r="R455" s="8">
        <v>0.63960448243340595</v>
      </c>
      <c r="S455" s="8">
        <v>0.38204837066961655</v>
      </c>
      <c r="T455" s="8">
        <v>0.31284927361984138</v>
      </c>
      <c r="U455" s="9">
        <v>1.0476005762086753</v>
      </c>
      <c r="V455" s="8">
        <v>0.95239942379132447</v>
      </c>
      <c r="W455" s="8">
        <v>1.1464879139341562</v>
      </c>
      <c r="X455" s="8">
        <v>0.85351208606584394</v>
      </c>
      <c r="Y455" s="8">
        <v>1.0995817119520275</v>
      </c>
      <c r="Z455" s="10">
        <v>0.90041828804797275</v>
      </c>
      <c r="AA455" s="15">
        <v>3.6051176370942702E-7</v>
      </c>
      <c r="AB455" s="15">
        <v>1.451422699418828E-4</v>
      </c>
      <c r="AC455" s="15">
        <v>5.3499130065132218E-2</v>
      </c>
      <c r="AD455" s="7">
        <v>-52.977104199376171</v>
      </c>
      <c r="AE455" s="7">
        <v>-63.049701505318588</v>
      </c>
      <c r="AF455" s="7">
        <v>-21.441838295223935</v>
      </c>
    </row>
    <row r="456" spans="1:32">
      <c r="A456" s="17" t="s">
        <v>32</v>
      </c>
      <c r="B456" s="16">
        <v>2</v>
      </c>
      <c r="C456" s="17">
        <v>335.13200000000001</v>
      </c>
      <c r="D456" s="17">
        <v>189.18</v>
      </c>
      <c r="E456" s="17">
        <v>182.018</v>
      </c>
      <c r="F456" s="17">
        <v>337.423</v>
      </c>
      <c r="G456" s="17">
        <v>191.6</v>
      </c>
      <c r="H456" s="17">
        <v>174.71700000000001</v>
      </c>
      <c r="I456" s="17">
        <v>63.959000000000003</v>
      </c>
      <c r="J456" s="17">
        <v>173.99199999999999</v>
      </c>
      <c r="K456" s="17">
        <v>44.170999999999999</v>
      </c>
      <c r="L456" s="17">
        <v>71.778000000000006</v>
      </c>
      <c r="M456" s="17">
        <v>338.07400000000001</v>
      </c>
      <c r="N456" s="17">
        <v>49.331000000000003</v>
      </c>
      <c r="O456" s="8">
        <v>1.4127471191457872</v>
      </c>
      <c r="P456" s="8">
        <v>1.4068606471816283</v>
      </c>
      <c r="Q456" s="8">
        <v>0.71501744370440845</v>
      </c>
      <c r="R456" s="8">
        <v>0.66788100208768275</v>
      </c>
      <c r="S456" s="8">
        <v>0.50611849354663085</v>
      </c>
      <c r="T456" s="8">
        <v>0.47473145504897907</v>
      </c>
      <c r="U456" s="9">
        <v>1.002087691782686</v>
      </c>
      <c r="V456" s="8">
        <v>0.99791230821731425</v>
      </c>
      <c r="W456" s="8">
        <v>1.0340852517118326</v>
      </c>
      <c r="X456" s="8">
        <v>0.96591474828816726</v>
      </c>
      <c r="Y456" s="8">
        <v>1.0319998370215464</v>
      </c>
      <c r="Z456" s="10">
        <v>0.96800016297845348</v>
      </c>
    </row>
    <row r="457" spans="1:32">
      <c r="A457" s="17" t="s">
        <v>118</v>
      </c>
      <c r="B457" s="16">
        <v>1</v>
      </c>
      <c r="C457" s="17">
        <v>521.63699999999994</v>
      </c>
      <c r="D457" s="17">
        <v>353.80200000000002</v>
      </c>
      <c r="E457" s="17">
        <v>209.529</v>
      </c>
      <c r="F457" s="17">
        <v>425.91300000000001</v>
      </c>
      <c r="G457" s="17">
        <v>293.51499999999999</v>
      </c>
      <c r="H457" s="17">
        <v>171.33799999999999</v>
      </c>
      <c r="I457" s="17">
        <v>178.23599999999999</v>
      </c>
      <c r="J457" s="17">
        <v>247.43199999999999</v>
      </c>
      <c r="K457" s="17">
        <v>95.186000000000007</v>
      </c>
      <c r="L457" s="17">
        <v>104.913</v>
      </c>
      <c r="M457" s="17">
        <v>378.315</v>
      </c>
      <c r="N457" s="17">
        <v>72.287000000000006</v>
      </c>
      <c r="O457" s="8">
        <v>1.0742237183509418</v>
      </c>
      <c r="P457" s="8">
        <v>0.96873583973561839</v>
      </c>
      <c r="Q457" s="8">
        <v>0.35554490929955168</v>
      </c>
      <c r="R457" s="8">
        <v>0.29845663765054592</v>
      </c>
      <c r="S457" s="8">
        <v>0.33097845749054433</v>
      </c>
      <c r="T457" s="8">
        <v>0.30808877447127275</v>
      </c>
      <c r="U457" s="9">
        <v>0.5004232895483558</v>
      </c>
      <c r="V457" s="8">
        <v>0.45128213736341394</v>
      </c>
      <c r="W457" s="8">
        <v>0.47445239294105063</v>
      </c>
      <c r="X457" s="8">
        <v>0.39827167319428175</v>
      </c>
      <c r="Y457" s="8">
        <v>0.95259628582846678</v>
      </c>
      <c r="Z457" s="10">
        <v>0.88671699207240118</v>
      </c>
    </row>
    <row r="458" spans="1:32" ht="15.35" thickBot="1">
      <c r="A458" s="17" t="s">
        <v>118</v>
      </c>
      <c r="B458" s="16">
        <v>2</v>
      </c>
      <c r="C458" s="17">
        <v>492.10399999999998</v>
      </c>
      <c r="D458" s="17">
        <v>660.053</v>
      </c>
      <c r="E458" s="17">
        <v>180.57400000000001</v>
      </c>
      <c r="F458" s="17">
        <v>311.99299999999999</v>
      </c>
      <c r="G458" s="17">
        <v>398.28399999999999</v>
      </c>
      <c r="H458" s="17">
        <v>124.74299999999999</v>
      </c>
      <c r="I458" s="17">
        <v>51.908999999999999</v>
      </c>
      <c r="J458" s="17">
        <v>255.215</v>
      </c>
      <c r="K458" s="17">
        <v>41.125999999999998</v>
      </c>
      <c r="L458" s="17">
        <v>56.835000000000001</v>
      </c>
      <c r="M458" s="17">
        <v>209.29400000000001</v>
      </c>
      <c r="N458" s="17">
        <v>42.46</v>
      </c>
      <c r="O458" s="8">
        <v>0.66317704790372889</v>
      </c>
      <c r="P458" s="8">
        <v>0.64682738950095908</v>
      </c>
      <c r="Q458" s="8">
        <v>0.2102573581212418</v>
      </c>
      <c r="R458" s="8">
        <v>0.2082684717437808</v>
      </c>
      <c r="S458" s="8">
        <v>0.31704558953880457</v>
      </c>
      <c r="T458" s="8">
        <v>0.32198462081895496</v>
      </c>
      <c r="U458" s="12">
        <v>0.47040376028438008</v>
      </c>
      <c r="V458" s="13">
        <v>0.4588066448288034</v>
      </c>
      <c r="W458" s="13">
        <v>0.30408213815123841</v>
      </c>
      <c r="X458" s="13">
        <v>0.30120573550068541</v>
      </c>
      <c r="Y458" s="13">
        <v>0.64647113453541671</v>
      </c>
      <c r="Z458" s="14">
        <v>0.65654205575475744</v>
      </c>
    </row>
    <row r="459" spans="1:32" ht="15.35" thickBot="1">
      <c r="B459" s="16"/>
    </row>
    <row r="460" spans="1:32" s="1" customFormat="1" ht="46">
      <c r="A460" s="1" t="s">
        <v>0</v>
      </c>
      <c r="B460" s="1" t="s">
        <v>54</v>
      </c>
      <c r="C460" s="1" t="s">
        <v>56</v>
      </c>
      <c r="D460" s="1" t="s">
        <v>55</v>
      </c>
      <c r="E460" s="1" t="s">
        <v>57</v>
      </c>
      <c r="F460" s="1" t="s">
        <v>56</v>
      </c>
      <c r="G460" s="1" t="s">
        <v>55</v>
      </c>
      <c r="H460" s="1" t="s">
        <v>57</v>
      </c>
      <c r="I460" s="1" t="s">
        <v>56</v>
      </c>
      <c r="J460" s="1" t="s">
        <v>55</v>
      </c>
      <c r="K460" s="1" t="s">
        <v>57</v>
      </c>
      <c r="L460" s="1" t="s">
        <v>56</v>
      </c>
      <c r="M460" s="1" t="s">
        <v>55</v>
      </c>
      <c r="N460" s="1" t="s">
        <v>57</v>
      </c>
      <c r="O460" s="1" t="s">
        <v>14</v>
      </c>
      <c r="P460" s="1" t="s">
        <v>15</v>
      </c>
      <c r="Q460" s="1" t="s">
        <v>16</v>
      </c>
      <c r="R460" s="1" t="s">
        <v>17</v>
      </c>
      <c r="S460" s="1" t="s">
        <v>18</v>
      </c>
      <c r="T460" s="1" t="s">
        <v>19</v>
      </c>
      <c r="U460" s="2" t="s">
        <v>20</v>
      </c>
      <c r="V460" s="3" t="s">
        <v>21</v>
      </c>
      <c r="W460" s="3" t="s">
        <v>22</v>
      </c>
      <c r="X460" s="3" t="s">
        <v>23</v>
      </c>
      <c r="Y460" s="3" t="s">
        <v>24</v>
      </c>
      <c r="Z460" s="4" t="s">
        <v>25</v>
      </c>
      <c r="AA460" s="1" t="s">
        <v>26</v>
      </c>
      <c r="AB460" s="1" t="s">
        <v>27</v>
      </c>
      <c r="AC460" s="1" t="s">
        <v>28</v>
      </c>
      <c r="AD460" s="1" t="s">
        <v>29</v>
      </c>
      <c r="AE460" s="1" t="s">
        <v>30</v>
      </c>
      <c r="AF460" s="1" t="s">
        <v>31</v>
      </c>
    </row>
    <row r="461" spans="1:32" s="6" customFormat="1">
      <c r="A461" s="17" t="s">
        <v>32</v>
      </c>
      <c r="B461" s="16">
        <v>1</v>
      </c>
      <c r="C461" s="17">
        <v>412.86099999999999</v>
      </c>
      <c r="D461" s="17">
        <v>136.87700000000001</v>
      </c>
      <c r="E461" s="17">
        <v>180.001</v>
      </c>
      <c r="F461" s="17">
        <v>380.35399999999998</v>
      </c>
      <c r="G461" s="17">
        <v>134.65899999999999</v>
      </c>
      <c r="H461" s="17">
        <v>148.53100000000001</v>
      </c>
      <c r="I461" s="17">
        <v>102.438</v>
      </c>
      <c r="J461" s="17">
        <v>156.815</v>
      </c>
      <c r="K461" s="17">
        <v>60.732999999999997</v>
      </c>
      <c r="L461" s="17">
        <v>107.663</v>
      </c>
      <c r="M461" s="17">
        <v>126.738</v>
      </c>
      <c r="N461" s="17">
        <v>64.072000000000003</v>
      </c>
      <c r="O461" s="8">
        <v>2.248810976277972</v>
      </c>
      <c r="P461" s="8">
        <v>2.0444493127083967</v>
      </c>
      <c r="Q461" s="8">
        <v>0.85915456943094892</v>
      </c>
      <c r="R461" s="8">
        <v>0.63960448243340595</v>
      </c>
      <c r="S461" s="8">
        <v>0.38204837066961655</v>
      </c>
      <c r="T461" s="8">
        <v>0.31284927361984138</v>
      </c>
      <c r="U461" s="9">
        <v>1.0476005762086753</v>
      </c>
      <c r="V461" s="8">
        <v>0.95239942379132447</v>
      </c>
      <c r="W461" s="8">
        <v>1.1464879139341562</v>
      </c>
      <c r="X461" s="8">
        <v>0.85351208606584394</v>
      </c>
      <c r="Y461" s="8">
        <v>1.0995817119520275</v>
      </c>
      <c r="Z461" s="10">
        <v>0.90041828804797275</v>
      </c>
      <c r="AA461" s="15">
        <v>9.5288855864974987E-5</v>
      </c>
      <c r="AB461" s="15">
        <v>7.7774104394400816E-5</v>
      </c>
      <c r="AC461" s="15">
        <v>4.3508702669701977E-4</v>
      </c>
      <c r="AD461" s="7">
        <v>-65.377174340436724</v>
      </c>
      <c r="AE461" s="7">
        <v>-80.016109988926232</v>
      </c>
      <c r="AF461" s="7">
        <v>-44.787889130429029</v>
      </c>
    </row>
    <row r="462" spans="1:32">
      <c r="A462" s="17" t="s">
        <v>32</v>
      </c>
      <c r="B462" s="16">
        <v>2</v>
      </c>
      <c r="C462" s="17">
        <v>335.13200000000001</v>
      </c>
      <c r="D462" s="17">
        <v>189.18</v>
      </c>
      <c r="E462" s="17">
        <v>182.018</v>
      </c>
      <c r="F462" s="17">
        <v>337.423</v>
      </c>
      <c r="G462" s="17">
        <v>191.6</v>
      </c>
      <c r="H462" s="17">
        <v>174.71700000000001</v>
      </c>
      <c r="I462" s="17">
        <v>63.959000000000003</v>
      </c>
      <c r="J462" s="17">
        <v>173.99199999999999</v>
      </c>
      <c r="K462" s="17">
        <v>44.170999999999999</v>
      </c>
      <c r="L462" s="17">
        <v>71.778000000000006</v>
      </c>
      <c r="M462" s="17">
        <v>338.07400000000001</v>
      </c>
      <c r="N462" s="17">
        <v>49.331000000000003</v>
      </c>
      <c r="O462" s="8">
        <v>1.4127471191457872</v>
      </c>
      <c r="P462" s="8">
        <v>1.4068606471816283</v>
      </c>
      <c r="Q462" s="8">
        <v>0.71501744370440845</v>
      </c>
      <c r="R462" s="8">
        <v>0.66788100208768275</v>
      </c>
      <c r="S462" s="8">
        <v>0.50611849354663085</v>
      </c>
      <c r="T462" s="8">
        <v>0.47473145504897907</v>
      </c>
      <c r="U462" s="9">
        <v>1.002087691782686</v>
      </c>
      <c r="V462" s="8">
        <v>0.99791230821731425</v>
      </c>
      <c r="W462" s="8">
        <v>1.0340852517118326</v>
      </c>
      <c r="X462" s="8">
        <v>0.96591474828816726</v>
      </c>
      <c r="Y462" s="8">
        <v>1.0319998370215464</v>
      </c>
      <c r="Z462" s="10">
        <v>0.96800016297845348</v>
      </c>
    </row>
    <row r="463" spans="1:32">
      <c r="A463" s="17" t="s">
        <v>119</v>
      </c>
      <c r="B463" s="16">
        <v>1</v>
      </c>
      <c r="C463" s="17">
        <v>286.25299999999999</v>
      </c>
      <c r="D463" s="17">
        <v>155.33600000000001</v>
      </c>
      <c r="E463" s="17">
        <v>112.562</v>
      </c>
      <c r="F463" s="17">
        <v>222.39400000000001</v>
      </c>
      <c r="G463" s="17">
        <v>145.12899999999999</v>
      </c>
      <c r="H463" s="17">
        <v>90.92</v>
      </c>
      <c r="I463" s="17">
        <v>109.40600000000001</v>
      </c>
      <c r="J463" s="17">
        <v>126.768</v>
      </c>
      <c r="K463" s="17">
        <v>66.575999999999993</v>
      </c>
      <c r="L463" s="17">
        <v>108.074</v>
      </c>
      <c r="M463" s="17">
        <v>139.57300000000001</v>
      </c>
      <c r="N463" s="17">
        <v>73.685000000000002</v>
      </c>
      <c r="O463" s="8">
        <v>1.1427679353144149</v>
      </c>
      <c r="P463" s="8">
        <v>0.78312397935629685</v>
      </c>
      <c r="Q463" s="8">
        <v>0.27315947365710458</v>
      </c>
      <c r="R463" s="8">
        <v>0.14324842037084254</v>
      </c>
      <c r="S463" s="8">
        <v>0.23903319756862881</v>
      </c>
      <c r="T463" s="8">
        <v>0.18291921093846239</v>
      </c>
      <c r="U463" s="9">
        <v>0.5323543686582396</v>
      </c>
      <c r="V463" s="8">
        <v>0.36481551391853345</v>
      </c>
      <c r="W463" s="8">
        <v>0.36451419368218352</v>
      </c>
      <c r="X463" s="8">
        <v>0.19115603697959482</v>
      </c>
      <c r="Y463" s="8">
        <v>0.68796663662040025</v>
      </c>
      <c r="Z463" s="10">
        <v>0.5264637531632439</v>
      </c>
    </row>
    <row r="464" spans="1:32" ht="15.35" thickBot="1">
      <c r="A464" s="17" t="s">
        <v>119</v>
      </c>
      <c r="B464" s="16">
        <v>2</v>
      </c>
      <c r="C464" s="17">
        <v>146.06200000000001</v>
      </c>
      <c r="D464" s="17">
        <v>289.68700000000001</v>
      </c>
      <c r="E464" s="17">
        <v>62.3</v>
      </c>
      <c r="F464" s="17">
        <v>159.57900000000001</v>
      </c>
      <c r="G464" s="17">
        <v>286.66800000000001</v>
      </c>
      <c r="H464" s="17">
        <v>69.066000000000003</v>
      </c>
      <c r="I464" s="17">
        <v>55.220999999999997</v>
      </c>
      <c r="J464" s="17">
        <v>138.31800000000001</v>
      </c>
      <c r="K464" s="17">
        <v>42.393999999999998</v>
      </c>
      <c r="L464" s="17">
        <v>52.338999999999999</v>
      </c>
      <c r="M464" s="17">
        <v>129.19200000000001</v>
      </c>
      <c r="N464" s="17">
        <v>40.451999999999998</v>
      </c>
      <c r="O464" s="8">
        <v>0.31855761563342505</v>
      </c>
      <c r="P464" s="8">
        <v>0.36906456249040703</v>
      </c>
      <c r="Q464" s="8">
        <v>7.2067438304100617E-2</v>
      </c>
      <c r="R464" s="8">
        <v>9.6428621262226691E-2</v>
      </c>
      <c r="S464" s="8">
        <v>0.22623046748011522</v>
      </c>
      <c r="T464" s="8">
        <v>0.26127846198924376</v>
      </c>
      <c r="U464" s="12">
        <v>0.22595881557550929</v>
      </c>
      <c r="V464" s="13">
        <v>0.26178432823024855</v>
      </c>
      <c r="W464" s="13">
        <v>0.10422665311887325</v>
      </c>
      <c r="X464" s="13">
        <v>0.13945871666229934</v>
      </c>
      <c r="Y464" s="13">
        <v>0.46129475319651919</v>
      </c>
      <c r="Z464" s="14">
        <v>0.53275929180267523</v>
      </c>
    </row>
    <row r="465" spans="1:32" ht="15.35" thickBot="1">
      <c r="B465" s="16"/>
    </row>
    <row r="466" spans="1:32" s="1" customFormat="1" ht="46">
      <c r="A466" s="1" t="s">
        <v>0</v>
      </c>
      <c r="B466" s="1" t="s">
        <v>54</v>
      </c>
      <c r="C466" s="1" t="s">
        <v>56</v>
      </c>
      <c r="D466" s="1" t="s">
        <v>55</v>
      </c>
      <c r="E466" s="1" t="s">
        <v>57</v>
      </c>
      <c r="F466" s="1" t="s">
        <v>56</v>
      </c>
      <c r="G466" s="1" t="s">
        <v>55</v>
      </c>
      <c r="H466" s="1" t="s">
        <v>57</v>
      </c>
      <c r="I466" s="1" t="s">
        <v>56</v>
      </c>
      <c r="J466" s="1" t="s">
        <v>55</v>
      </c>
      <c r="K466" s="1" t="s">
        <v>57</v>
      </c>
      <c r="L466" s="1" t="s">
        <v>56</v>
      </c>
      <c r="M466" s="1" t="s">
        <v>55</v>
      </c>
      <c r="N466" s="1" t="s">
        <v>57</v>
      </c>
      <c r="O466" s="1" t="s">
        <v>14</v>
      </c>
      <c r="P466" s="1" t="s">
        <v>15</v>
      </c>
      <c r="Q466" s="1" t="s">
        <v>16</v>
      </c>
      <c r="R466" s="1" t="s">
        <v>17</v>
      </c>
      <c r="S466" s="1" t="s">
        <v>18</v>
      </c>
      <c r="T466" s="1" t="s">
        <v>19</v>
      </c>
      <c r="U466" s="2" t="s">
        <v>20</v>
      </c>
      <c r="V466" s="3" t="s">
        <v>21</v>
      </c>
      <c r="W466" s="3" t="s">
        <v>22</v>
      </c>
      <c r="X466" s="3" t="s">
        <v>23</v>
      </c>
      <c r="Y466" s="3" t="s">
        <v>24</v>
      </c>
      <c r="Z466" s="4" t="s">
        <v>25</v>
      </c>
      <c r="AA466" s="1" t="s">
        <v>26</v>
      </c>
      <c r="AB466" s="1" t="s">
        <v>27</v>
      </c>
      <c r="AC466" s="1" t="s">
        <v>28</v>
      </c>
      <c r="AD466" s="1" t="s">
        <v>29</v>
      </c>
      <c r="AE466" s="1" t="s">
        <v>30</v>
      </c>
      <c r="AF466" s="1" t="s">
        <v>31</v>
      </c>
    </row>
    <row r="467" spans="1:32" s="6" customFormat="1">
      <c r="A467" s="17" t="s">
        <v>32</v>
      </c>
      <c r="B467" s="16">
        <v>1</v>
      </c>
      <c r="C467" s="17">
        <v>412.86099999999999</v>
      </c>
      <c r="D467" s="17">
        <v>136.87700000000001</v>
      </c>
      <c r="E467" s="17">
        <v>180.001</v>
      </c>
      <c r="F467" s="17">
        <v>380.35399999999998</v>
      </c>
      <c r="G467" s="17">
        <v>134.65899999999999</v>
      </c>
      <c r="H467" s="17">
        <v>148.53100000000001</v>
      </c>
      <c r="I467" s="17">
        <v>102.438</v>
      </c>
      <c r="J467" s="17">
        <v>156.815</v>
      </c>
      <c r="K467" s="17">
        <v>60.732999999999997</v>
      </c>
      <c r="L467" s="17">
        <v>107.663</v>
      </c>
      <c r="M467" s="17">
        <v>126.738</v>
      </c>
      <c r="N467" s="17">
        <v>64.072000000000003</v>
      </c>
      <c r="O467" s="8">
        <v>2.248810976277972</v>
      </c>
      <c r="P467" s="8">
        <v>2.0444493127083967</v>
      </c>
      <c r="Q467" s="8">
        <v>0.85915456943094892</v>
      </c>
      <c r="R467" s="8">
        <v>0.63960448243340595</v>
      </c>
      <c r="S467" s="8">
        <v>0.38204837066961655</v>
      </c>
      <c r="T467" s="8">
        <v>0.31284927361984138</v>
      </c>
      <c r="U467" s="9">
        <v>1.0476005762086753</v>
      </c>
      <c r="V467" s="8">
        <v>0.95239942379132447</v>
      </c>
      <c r="W467" s="8">
        <v>1.1464879139341562</v>
      </c>
      <c r="X467" s="8">
        <v>0.85351208606584394</v>
      </c>
      <c r="Y467" s="8">
        <v>1.0995817119520275</v>
      </c>
      <c r="Z467" s="10">
        <v>0.90041828804797275</v>
      </c>
      <c r="AA467" s="15">
        <v>1.6036067206909509E-7</v>
      </c>
      <c r="AB467" s="15">
        <v>5.5315024322830759E-4</v>
      </c>
      <c r="AC467" s="15">
        <v>0.12759790908984844</v>
      </c>
      <c r="AD467" s="7">
        <v>-57.253340969819121</v>
      </c>
      <c r="AE467" s="7">
        <v>-49.890237447022535</v>
      </c>
      <c r="AF467" s="7">
        <v>17.259002161404059</v>
      </c>
    </row>
    <row r="468" spans="1:32">
      <c r="A468" s="17" t="s">
        <v>32</v>
      </c>
      <c r="B468" s="16">
        <v>2</v>
      </c>
      <c r="C468" s="17">
        <v>335.13200000000001</v>
      </c>
      <c r="D468" s="17">
        <v>189.18</v>
      </c>
      <c r="E468" s="17">
        <v>182.018</v>
      </c>
      <c r="F468" s="17">
        <v>337.423</v>
      </c>
      <c r="G468" s="17">
        <v>191.6</v>
      </c>
      <c r="H468" s="17">
        <v>174.71700000000001</v>
      </c>
      <c r="I468" s="17">
        <v>63.959000000000003</v>
      </c>
      <c r="J468" s="17">
        <v>173.99199999999999</v>
      </c>
      <c r="K468" s="17">
        <v>44.170999999999999</v>
      </c>
      <c r="L468" s="17">
        <v>71.778000000000006</v>
      </c>
      <c r="M468" s="17">
        <v>338.07400000000001</v>
      </c>
      <c r="N468" s="17">
        <v>49.331000000000003</v>
      </c>
      <c r="O468" s="8">
        <v>1.4127471191457872</v>
      </c>
      <c r="P468" s="8">
        <v>1.4068606471816283</v>
      </c>
      <c r="Q468" s="8">
        <v>0.71501744370440845</v>
      </c>
      <c r="R468" s="8">
        <v>0.66788100208768275</v>
      </c>
      <c r="S468" s="8">
        <v>0.50611849354663085</v>
      </c>
      <c r="T468" s="8">
        <v>0.47473145504897907</v>
      </c>
      <c r="U468" s="9">
        <v>1.002087691782686</v>
      </c>
      <c r="V468" s="8">
        <v>0.99791230821731425</v>
      </c>
      <c r="W468" s="8">
        <v>1.0340852517118326</v>
      </c>
      <c r="X468" s="8">
        <v>0.96591474828816726</v>
      </c>
      <c r="Y468" s="8">
        <v>1.0319998370215464</v>
      </c>
      <c r="Z468" s="10">
        <v>0.96800016297845348</v>
      </c>
    </row>
    <row r="469" spans="1:32">
      <c r="A469" s="17" t="s">
        <v>120</v>
      </c>
      <c r="B469" s="16">
        <v>1</v>
      </c>
      <c r="C469" s="17">
        <v>309.66399999999999</v>
      </c>
      <c r="D469" s="17">
        <v>198.679</v>
      </c>
      <c r="E469" s="17">
        <v>163.61500000000001</v>
      </c>
      <c r="F469" s="17">
        <v>301.37700000000001</v>
      </c>
      <c r="G469" s="17">
        <v>184.87799999999999</v>
      </c>
      <c r="H469" s="17">
        <v>149.41</v>
      </c>
      <c r="I469" s="17">
        <v>130.30600000000001</v>
      </c>
      <c r="J469" s="17">
        <v>123.268</v>
      </c>
      <c r="K469" s="17">
        <v>82.048000000000002</v>
      </c>
      <c r="L469" s="17">
        <v>118.682</v>
      </c>
      <c r="M469" s="17">
        <v>81.531000000000006</v>
      </c>
      <c r="N469" s="17">
        <v>66.658000000000001</v>
      </c>
      <c r="O469" s="8">
        <v>0.93200589896264818</v>
      </c>
      <c r="P469" s="8">
        <v>0.95675526563463487</v>
      </c>
      <c r="Q469" s="8">
        <v>0.44927747774047583</v>
      </c>
      <c r="R469" s="8">
        <v>0.40598124168370492</v>
      </c>
      <c r="S469" s="8">
        <v>0.48205432845493335</v>
      </c>
      <c r="T469" s="8">
        <v>0.42433133766387943</v>
      </c>
      <c r="U469" s="9">
        <v>0.43417162539785964</v>
      </c>
      <c r="V469" s="8">
        <v>0.44570102962963981</v>
      </c>
      <c r="W469" s="8">
        <v>0.59953262958659703</v>
      </c>
      <c r="X469" s="8">
        <v>0.54175651673788627</v>
      </c>
      <c r="Y469" s="8">
        <v>1.3874110307219139</v>
      </c>
      <c r="Z469" s="10">
        <v>1.2212772374491609</v>
      </c>
    </row>
    <row r="470" spans="1:32" ht="15.35" thickBot="1">
      <c r="A470" s="17" t="s">
        <v>120</v>
      </c>
      <c r="B470" s="16">
        <v>2</v>
      </c>
      <c r="C470" s="17">
        <v>556.90499999999997</v>
      </c>
      <c r="D470" s="17">
        <v>818.55899999999997</v>
      </c>
      <c r="E470" s="17">
        <v>284.45999999999998</v>
      </c>
      <c r="F470" s="17">
        <v>343.86399999999998</v>
      </c>
      <c r="G470" s="17">
        <v>470.99700000000001</v>
      </c>
      <c r="H470" s="17">
        <v>201.065</v>
      </c>
      <c r="I470" s="17">
        <v>65.959999999999994</v>
      </c>
      <c r="J470" s="17">
        <v>528.26300000000003</v>
      </c>
      <c r="K470" s="17">
        <v>51.728000000000002</v>
      </c>
      <c r="L470" s="17">
        <v>77.722999999999999</v>
      </c>
      <c r="M470" s="17">
        <v>941.42600000000004</v>
      </c>
      <c r="N470" s="17">
        <v>54.475000000000001</v>
      </c>
      <c r="O470" s="8">
        <v>0.59258220849077459</v>
      </c>
      <c r="P470" s="8">
        <v>0.57754614148285444</v>
      </c>
      <c r="Q470" s="8">
        <v>0.28264120240569096</v>
      </c>
      <c r="R470" s="8">
        <v>0.31414955933901917</v>
      </c>
      <c r="S470" s="8">
        <v>0.47696538700603119</v>
      </c>
      <c r="T470" s="8">
        <v>0.54393846097289755</v>
      </c>
      <c r="U470" s="12">
        <v>0.42032953346743152</v>
      </c>
      <c r="V470" s="13">
        <v>0.40966417271230432</v>
      </c>
      <c r="W470" s="13">
        <v>0.40876638955769573</v>
      </c>
      <c r="X470" s="13">
        <v>0.4543349662369196</v>
      </c>
      <c r="Y470" s="13">
        <v>0.97255525718068225</v>
      </c>
      <c r="Z470" s="14">
        <v>1.1091165611044047</v>
      </c>
    </row>
    <row r="471" spans="1:32" ht="15.35" thickBot="1">
      <c r="B471" s="16"/>
    </row>
    <row r="472" spans="1:32" s="1" customFormat="1" ht="46">
      <c r="A472" s="1" t="s">
        <v>0</v>
      </c>
      <c r="B472" s="1" t="s">
        <v>54</v>
      </c>
      <c r="C472" s="1" t="s">
        <v>56</v>
      </c>
      <c r="D472" s="1" t="s">
        <v>55</v>
      </c>
      <c r="E472" s="1" t="s">
        <v>57</v>
      </c>
      <c r="F472" s="1" t="s">
        <v>56</v>
      </c>
      <c r="G472" s="1" t="s">
        <v>55</v>
      </c>
      <c r="H472" s="1" t="s">
        <v>57</v>
      </c>
      <c r="I472" s="1" t="s">
        <v>56</v>
      </c>
      <c r="J472" s="1" t="s">
        <v>55</v>
      </c>
      <c r="K472" s="1" t="s">
        <v>57</v>
      </c>
      <c r="L472" s="1" t="s">
        <v>56</v>
      </c>
      <c r="M472" s="1" t="s">
        <v>55</v>
      </c>
      <c r="N472" s="1" t="s">
        <v>57</v>
      </c>
      <c r="O472" s="1" t="s">
        <v>14</v>
      </c>
      <c r="P472" s="1" t="s">
        <v>15</v>
      </c>
      <c r="Q472" s="1" t="s">
        <v>16</v>
      </c>
      <c r="R472" s="1" t="s">
        <v>17</v>
      </c>
      <c r="S472" s="1" t="s">
        <v>18</v>
      </c>
      <c r="T472" s="1" t="s">
        <v>19</v>
      </c>
      <c r="U472" s="2" t="s">
        <v>20</v>
      </c>
      <c r="V472" s="3" t="s">
        <v>21</v>
      </c>
      <c r="W472" s="3" t="s">
        <v>22</v>
      </c>
      <c r="X472" s="3" t="s">
        <v>23</v>
      </c>
      <c r="Y472" s="3" t="s">
        <v>24</v>
      </c>
      <c r="Z472" s="4" t="s">
        <v>25</v>
      </c>
      <c r="AA472" s="1" t="s">
        <v>26</v>
      </c>
      <c r="AB472" s="1" t="s">
        <v>27</v>
      </c>
      <c r="AC472" s="1" t="s">
        <v>28</v>
      </c>
      <c r="AD472" s="1" t="s">
        <v>29</v>
      </c>
      <c r="AE472" s="1" t="s">
        <v>30</v>
      </c>
      <c r="AF472" s="1" t="s">
        <v>31</v>
      </c>
    </row>
    <row r="473" spans="1:32" s="6" customFormat="1">
      <c r="A473" s="17" t="s">
        <v>32</v>
      </c>
      <c r="B473" s="16">
        <v>1</v>
      </c>
      <c r="C473" s="17">
        <v>412.86099999999999</v>
      </c>
      <c r="D473" s="17">
        <v>136.87700000000001</v>
      </c>
      <c r="E473" s="17">
        <v>180.001</v>
      </c>
      <c r="F473" s="17">
        <v>380.35399999999998</v>
      </c>
      <c r="G473" s="17">
        <v>134.65899999999999</v>
      </c>
      <c r="H473" s="17">
        <v>148.53100000000001</v>
      </c>
      <c r="I473" s="17">
        <v>102.438</v>
      </c>
      <c r="J473" s="17">
        <v>156.815</v>
      </c>
      <c r="K473" s="17">
        <v>60.732999999999997</v>
      </c>
      <c r="L473" s="17">
        <v>107.663</v>
      </c>
      <c r="M473" s="17">
        <v>126.738</v>
      </c>
      <c r="N473" s="17">
        <v>64.072000000000003</v>
      </c>
      <c r="O473" s="8">
        <v>2.248810976277972</v>
      </c>
      <c r="P473" s="8">
        <v>2.0444493127083967</v>
      </c>
      <c r="Q473" s="8">
        <v>0.85915456943094892</v>
      </c>
      <c r="R473" s="8">
        <v>0.63960448243340595</v>
      </c>
      <c r="S473" s="8">
        <v>0.38204837066961655</v>
      </c>
      <c r="T473" s="8">
        <v>0.31284927361984138</v>
      </c>
      <c r="U473" s="9">
        <v>1.0476005762086753</v>
      </c>
      <c r="V473" s="8">
        <v>0.95239942379132447</v>
      </c>
      <c r="W473" s="8">
        <v>1.1464879139341562</v>
      </c>
      <c r="X473" s="8">
        <v>0.85351208606584394</v>
      </c>
      <c r="Y473" s="8">
        <v>1.0995817119520275</v>
      </c>
      <c r="Z473" s="10">
        <v>0.90041828804797275</v>
      </c>
      <c r="AA473" s="15">
        <v>5.5237852010000116E-5</v>
      </c>
      <c r="AB473" s="15">
        <v>2.5071251404676863E-5</v>
      </c>
      <c r="AC473" s="15">
        <v>4.8776531921098824E-4</v>
      </c>
      <c r="AD473" s="7">
        <v>-51.47595236667042</v>
      </c>
      <c r="AE473" s="7">
        <v>-77.971181873296388</v>
      </c>
      <c r="AF473" s="7">
        <v>-53.737589162187248</v>
      </c>
    </row>
    <row r="474" spans="1:32">
      <c r="A474" s="17" t="s">
        <v>32</v>
      </c>
      <c r="B474" s="16">
        <v>2</v>
      </c>
      <c r="C474" s="17">
        <v>335.13200000000001</v>
      </c>
      <c r="D474" s="17">
        <v>189.18</v>
      </c>
      <c r="E474" s="17">
        <v>182.018</v>
      </c>
      <c r="F474" s="17">
        <v>337.423</v>
      </c>
      <c r="G474" s="17">
        <v>191.6</v>
      </c>
      <c r="H474" s="17">
        <v>174.71700000000001</v>
      </c>
      <c r="I474" s="17">
        <v>63.959000000000003</v>
      </c>
      <c r="J474" s="17">
        <v>173.99199999999999</v>
      </c>
      <c r="K474" s="17">
        <v>44.170999999999999</v>
      </c>
      <c r="L474" s="17">
        <v>71.778000000000006</v>
      </c>
      <c r="M474" s="17">
        <v>338.07400000000001</v>
      </c>
      <c r="N474" s="17">
        <v>49.331000000000003</v>
      </c>
      <c r="O474" s="8">
        <v>1.4127471191457872</v>
      </c>
      <c r="P474" s="8">
        <v>1.4068606471816283</v>
      </c>
      <c r="Q474" s="8">
        <v>0.71501744370440845</v>
      </c>
      <c r="R474" s="8">
        <v>0.66788100208768275</v>
      </c>
      <c r="S474" s="8">
        <v>0.50611849354663085</v>
      </c>
      <c r="T474" s="8">
        <v>0.47473145504897907</v>
      </c>
      <c r="U474" s="9">
        <v>1.002087691782686</v>
      </c>
      <c r="V474" s="8">
        <v>0.99791230821731425</v>
      </c>
      <c r="W474" s="8">
        <v>1.0340852517118326</v>
      </c>
      <c r="X474" s="8">
        <v>0.96591474828816726</v>
      </c>
      <c r="Y474" s="8">
        <v>1.0319998370215464</v>
      </c>
      <c r="Z474" s="10">
        <v>0.96800016297845348</v>
      </c>
    </row>
    <row r="475" spans="1:32">
      <c r="A475" s="17" t="s">
        <v>121</v>
      </c>
      <c r="B475" s="16">
        <v>1</v>
      </c>
      <c r="C475" s="17">
        <v>279.98200000000003</v>
      </c>
      <c r="D475" s="17">
        <v>144.47300000000001</v>
      </c>
      <c r="E475" s="17">
        <v>125.913</v>
      </c>
      <c r="F475" s="17">
        <v>261.67500000000001</v>
      </c>
      <c r="G475" s="17">
        <v>124.136</v>
      </c>
      <c r="H475" s="17">
        <v>113.53</v>
      </c>
      <c r="I475" s="17">
        <v>129.08500000000001</v>
      </c>
      <c r="J475" s="17">
        <v>230.53</v>
      </c>
      <c r="K475" s="17">
        <v>83.421000000000006</v>
      </c>
      <c r="L475" s="17">
        <v>167.583</v>
      </c>
      <c r="M475" s="17">
        <v>316.73500000000001</v>
      </c>
      <c r="N475" s="17">
        <v>108.851</v>
      </c>
      <c r="O475" s="8">
        <v>0.91122908778802969</v>
      </c>
      <c r="P475" s="8">
        <v>0.91303892504994533</v>
      </c>
      <c r="Q475" s="8">
        <v>0.20610771562852573</v>
      </c>
      <c r="R475" s="8">
        <v>0.14012051298575762</v>
      </c>
      <c r="S475" s="8">
        <v>0.22618649732620316</v>
      </c>
      <c r="T475" s="8">
        <v>0.15346608905868137</v>
      </c>
      <c r="U475" s="9">
        <v>0.42449282198222799</v>
      </c>
      <c r="V475" s="8">
        <v>0.4253359282185577</v>
      </c>
      <c r="W475" s="8">
        <v>0.27503782595626919</v>
      </c>
      <c r="X475" s="8">
        <v>0.1869820406575122</v>
      </c>
      <c r="Y475" s="8">
        <v>0.6509922696816216</v>
      </c>
      <c r="Z475" s="10">
        <v>0.44169408349513833</v>
      </c>
    </row>
    <row r="476" spans="1:32" ht="15.35" thickBot="1">
      <c r="A476" s="17" t="s">
        <v>121</v>
      </c>
      <c r="B476" s="16">
        <v>2</v>
      </c>
      <c r="C476" s="17">
        <v>245.18100000000001</v>
      </c>
      <c r="D476" s="17">
        <v>261.346</v>
      </c>
      <c r="E476" s="17">
        <v>77.256</v>
      </c>
      <c r="F476" s="17">
        <v>214.75700000000001</v>
      </c>
      <c r="G476" s="17">
        <v>161.34</v>
      </c>
      <c r="H476" s="17">
        <v>77.254000000000005</v>
      </c>
      <c r="I476" s="17">
        <v>79.084999999999994</v>
      </c>
      <c r="J476" s="17">
        <v>600.07899999999995</v>
      </c>
      <c r="K476" s="17">
        <v>50.710999999999999</v>
      </c>
      <c r="L476" s="17">
        <v>66.748000000000005</v>
      </c>
      <c r="M476" s="17">
        <v>304.048</v>
      </c>
      <c r="N476" s="17">
        <v>45.978000000000002</v>
      </c>
      <c r="O476" s="8">
        <v>0.6591434343743543</v>
      </c>
      <c r="P476" s="8">
        <v>0.87914032477996784</v>
      </c>
      <c r="Q476" s="8">
        <v>0.11062537785158373</v>
      </c>
      <c r="R476" s="8">
        <v>0.17918371141688366</v>
      </c>
      <c r="S476" s="8">
        <v>0.1678320257510979</v>
      </c>
      <c r="T476" s="8">
        <v>0.20381696342017974</v>
      </c>
      <c r="U476" s="12">
        <v>0.46754264351661884</v>
      </c>
      <c r="V476" s="13">
        <v>0.62359051161577861</v>
      </c>
      <c r="W476" s="13">
        <v>0.15999060261900888</v>
      </c>
      <c r="X476" s="13">
        <v>0.25914225583535383</v>
      </c>
      <c r="Y476" s="13">
        <v>0.34221753488676093</v>
      </c>
      <c r="Z476" s="14">
        <v>0.41559254544898894</v>
      </c>
    </row>
    <row r="477" spans="1:32" ht="15.35" thickBot="1">
      <c r="B477" s="16"/>
    </row>
    <row r="478" spans="1:32" s="1" customFormat="1" ht="46">
      <c r="A478" s="1" t="s">
        <v>0</v>
      </c>
      <c r="B478" s="1" t="s">
        <v>54</v>
      </c>
      <c r="C478" s="1" t="s">
        <v>56</v>
      </c>
      <c r="D478" s="1" t="s">
        <v>55</v>
      </c>
      <c r="E478" s="1" t="s">
        <v>57</v>
      </c>
      <c r="F478" s="1" t="s">
        <v>56</v>
      </c>
      <c r="G478" s="1" t="s">
        <v>55</v>
      </c>
      <c r="H478" s="1" t="s">
        <v>57</v>
      </c>
      <c r="I478" s="1" t="s">
        <v>56</v>
      </c>
      <c r="J478" s="1" t="s">
        <v>55</v>
      </c>
      <c r="K478" s="1" t="s">
        <v>57</v>
      </c>
      <c r="L478" s="1" t="s">
        <v>56</v>
      </c>
      <c r="M478" s="1" t="s">
        <v>55</v>
      </c>
      <c r="N478" s="1" t="s">
        <v>57</v>
      </c>
      <c r="O478" s="1" t="s">
        <v>14</v>
      </c>
      <c r="P478" s="1" t="s">
        <v>15</v>
      </c>
      <c r="Q478" s="1" t="s">
        <v>16</v>
      </c>
      <c r="R478" s="1" t="s">
        <v>17</v>
      </c>
      <c r="S478" s="1" t="s">
        <v>18</v>
      </c>
      <c r="T478" s="1" t="s">
        <v>19</v>
      </c>
      <c r="U478" s="2" t="s">
        <v>20</v>
      </c>
      <c r="V478" s="3" t="s">
        <v>21</v>
      </c>
      <c r="W478" s="3" t="s">
        <v>22</v>
      </c>
      <c r="X478" s="3" t="s">
        <v>23</v>
      </c>
      <c r="Y478" s="3" t="s">
        <v>24</v>
      </c>
      <c r="Z478" s="4" t="s">
        <v>25</v>
      </c>
      <c r="AA478" s="1" t="s">
        <v>26</v>
      </c>
      <c r="AB478" s="1" t="s">
        <v>27</v>
      </c>
      <c r="AC478" s="1" t="s">
        <v>28</v>
      </c>
      <c r="AD478" s="1" t="s">
        <v>29</v>
      </c>
      <c r="AE478" s="1" t="s">
        <v>30</v>
      </c>
      <c r="AF478" s="1" t="s">
        <v>31</v>
      </c>
    </row>
    <row r="479" spans="1:32" s="6" customFormat="1">
      <c r="A479" s="17" t="s">
        <v>32</v>
      </c>
      <c r="B479" s="16">
        <v>1</v>
      </c>
      <c r="C479" s="17">
        <v>412.86099999999999</v>
      </c>
      <c r="D479" s="17">
        <v>136.87700000000001</v>
      </c>
      <c r="E479" s="17">
        <v>180.001</v>
      </c>
      <c r="F479" s="17">
        <v>380.35399999999998</v>
      </c>
      <c r="G479" s="17">
        <v>134.65899999999999</v>
      </c>
      <c r="H479" s="17">
        <v>148.53100000000001</v>
      </c>
      <c r="I479" s="17">
        <v>102.438</v>
      </c>
      <c r="J479" s="17">
        <v>156.815</v>
      </c>
      <c r="K479" s="17">
        <v>60.732999999999997</v>
      </c>
      <c r="L479" s="17">
        <v>107.663</v>
      </c>
      <c r="M479" s="17">
        <v>126.738</v>
      </c>
      <c r="N479" s="17">
        <v>64.072000000000003</v>
      </c>
      <c r="O479" s="8">
        <v>2.248810976277972</v>
      </c>
      <c r="P479" s="8">
        <v>2.0444493127083967</v>
      </c>
      <c r="Q479" s="8">
        <v>0.85915456943094892</v>
      </c>
      <c r="R479" s="8">
        <v>0.63960448243340595</v>
      </c>
      <c r="S479" s="8">
        <v>0.38204837066961655</v>
      </c>
      <c r="T479" s="8">
        <v>0.31284927361984138</v>
      </c>
      <c r="U479" s="9">
        <v>1.0476005762086753</v>
      </c>
      <c r="V479" s="8">
        <v>0.95239942379132447</v>
      </c>
      <c r="W479" s="8">
        <v>1.1464879139341562</v>
      </c>
      <c r="X479" s="8">
        <v>0.85351208606584394</v>
      </c>
      <c r="Y479" s="8">
        <v>1.0995817119520275</v>
      </c>
      <c r="Z479" s="10">
        <v>0.90041828804797275</v>
      </c>
      <c r="AA479" s="15">
        <v>8.9550324232351045E-5</v>
      </c>
      <c r="AB479" s="15">
        <v>1.1257332164938921E-4</v>
      </c>
      <c r="AC479" s="15">
        <v>3.5538933066849112E-3</v>
      </c>
      <c r="AD479" s="7">
        <v>-43.607621190101298</v>
      </c>
      <c r="AE479" s="7">
        <v>-69.375205779418764</v>
      </c>
      <c r="AF479" s="7">
        <v>-45.225985581397019</v>
      </c>
    </row>
    <row r="480" spans="1:32">
      <c r="A480" s="17" t="s">
        <v>32</v>
      </c>
      <c r="B480" s="16">
        <v>2</v>
      </c>
      <c r="C480" s="17">
        <v>335.13200000000001</v>
      </c>
      <c r="D480" s="17">
        <v>189.18</v>
      </c>
      <c r="E480" s="17">
        <v>182.018</v>
      </c>
      <c r="F480" s="17">
        <v>337.423</v>
      </c>
      <c r="G480" s="17">
        <v>191.6</v>
      </c>
      <c r="H480" s="17">
        <v>174.71700000000001</v>
      </c>
      <c r="I480" s="17">
        <v>63.959000000000003</v>
      </c>
      <c r="J480" s="17">
        <v>173.99199999999999</v>
      </c>
      <c r="K480" s="17">
        <v>44.170999999999999</v>
      </c>
      <c r="L480" s="17">
        <v>71.778000000000006</v>
      </c>
      <c r="M480" s="17">
        <v>338.07400000000001</v>
      </c>
      <c r="N480" s="17">
        <v>49.331000000000003</v>
      </c>
      <c r="O480" s="8">
        <v>1.4127471191457872</v>
      </c>
      <c r="P480" s="8">
        <v>1.4068606471816283</v>
      </c>
      <c r="Q480" s="8">
        <v>0.71501744370440845</v>
      </c>
      <c r="R480" s="8">
        <v>0.66788100208768275</v>
      </c>
      <c r="S480" s="8">
        <v>0.50611849354663085</v>
      </c>
      <c r="T480" s="8">
        <v>0.47473145504897907</v>
      </c>
      <c r="U480" s="9">
        <v>1.002087691782686</v>
      </c>
      <c r="V480" s="8">
        <v>0.99791230821731425</v>
      </c>
      <c r="W480" s="8">
        <v>1.0340852517118326</v>
      </c>
      <c r="X480" s="8">
        <v>0.96591474828816726</v>
      </c>
      <c r="Y480" s="8">
        <v>1.0319998370215464</v>
      </c>
      <c r="Z480" s="10">
        <v>0.96800016297845348</v>
      </c>
    </row>
    <row r="481" spans="1:32">
      <c r="A481" s="17" t="s">
        <v>122</v>
      </c>
      <c r="B481" s="16">
        <v>1</v>
      </c>
      <c r="C481" s="17">
        <v>254.346</v>
      </c>
      <c r="D481" s="17">
        <v>142.274</v>
      </c>
      <c r="E481" s="17">
        <v>106.65600000000001</v>
      </c>
      <c r="F481" s="17">
        <v>230.10599999999999</v>
      </c>
      <c r="G481" s="17">
        <v>117.038</v>
      </c>
      <c r="H481" s="17">
        <v>96.308999999999997</v>
      </c>
      <c r="I481" s="17">
        <v>94.373999999999995</v>
      </c>
      <c r="J481" s="17">
        <v>126.593</v>
      </c>
      <c r="K481" s="17">
        <v>68.363</v>
      </c>
      <c r="L481" s="17">
        <v>82.62</v>
      </c>
      <c r="M481" s="17">
        <v>98.081999999999994</v>
      </c>
      <c r="N481" s="17">
        <v>59.820999999999998</v>
      </c>
      <c r="O481" s="8">
        <v>1.1657013930865794</v>
      </c>
      <c r="P481" s="8">
        <v>1.2099403612501922</v>
      </c>
      <c r="Q481" s="8">
        <v>0.29916920870995406</v>
      </c>
      <c r="R481" s="8">
        <v>0.27526957056682444</v>
      </c>
      <c r="S481" s="8">
        <v>0.25664309100446797</v>
      </c>
      <c r="T481" s="8">
        <v>0.22750672626739829</v>
      </c>
      <c r="U481" s="9">
        <v>0.54303783820281692</v>
      </c>
      <c r="V481" s="8">
        <v>0.56364640380835462</v>
      </c>
      <c r="W481" s="8">
        <v>0.39922255460316697</v>
      </c>
      <c r="X481" s="8">
        <v>0.36732998572973785</v>
      </c>
      <c r="Y481" s="8">
        <v>0.73865005332372069</v>
      </c>
      <c r="Z481" s="10">
        <v>0.65479204926655621</v>
      </c>
    </row>
    <row r="482" spans="1:32" ht="15.35" thickBot="1">
      <c r="A482" s="17" t="s">
        <v>122</v>
      </c>
      <c r="B482" s="16">
        <v>2</v>
      </c>
      <c r="C482" s="17">
        <v>340.11399999999998</v>
      </c>
      <c r="D482" s="17">
        <v>429.37099999999998</v>
      </c>
      <c r="E482" s="17">
        <v>96.052000000000007</v>
      </c>
      <c r="F482" s="17">
        <v>285.89499999999998</v>
      </c>
      <c r="G482" s="17">
        <v>241.60900000000001</v>
      </c>
      <c r="H482" s="17">
        <v>85.805000000000007</v>
      </c>
      <c r="I482" s="17">
        <v>56.405999999999999</v>
      </c>
      <c r="J482" s="17">
        <v>190.46600000000001</v>
      </c>
      <c r="K482" s="17">
        <v>41.387</v>
      </c>
      <c r="L482" s="17">
        <v>53.533000000000001</v>
      </c>
      <c r="M482" s="17">
        <v>217.184</v>
      </c>
      <c r="N482" s="17">
        <v>39.584000000000003</v>
      </c>
      <c r="O482" s="8">
        <v>0.66409818082730321</v>
      </c>
      <c r="P482" s="8">
        <v>0.95578186243062135</v>
      </c>
      <c r="Q482" s="8">
        <v>0.12941372379597132</v>
      </c>
      <c r="R482" s="8">
        <v>0.18757372448874007</v>
      </c>
      <c r="S482" s="8">
        <v>0.19487137223407783</v>
      </c>
      <c r="T482" s="8">
        <v>0.19625160495484475</v>
      </c>
      <c r="U482" s="12">
        <v>0.47105713692390755</v>
      </c>
      <c r="V482" s="13">
        <v>0.67795377346086882</v>
      </c>
      <c r="W482" s="13">
        <v>0.1871630186435653</v>
      </c>
      <c r="X482" s="13">
        <v>0.27127620984677919</v>
      </c>
      <c r="Y482" s="13">
        <v>0.39735205678115487</v>
      </c>
      <c r="Z482" s="14">
        <v>0.4001664173726871</v>
      </c>
    </row>
    <row r="483" spans="1:32" ht="15.35" thickBot="1">
      <c r="B483" s="16"/>
    </row>
    <row r="484" spans="1:32" s="1" customFormat="1" ht="46">
      <c r="A484" s="1" t="s">
        <v>0</v>
      </c>
      <c r="B484" s="1" t="s">
        <v>54</v>
      </c>
      <c r="C484" s="1" t="s">
        <v>56</v>
      </c>
      <c r="D484" s="1" t="s">
        <v>55</v>
      </c>
      <c r="E484" s="1" t="s">
        <v>57</v>
      </c>
      <c r="F484" s="1" t="s">
        <v>56</v>
      </c>
      <c r="G484" s="1" t="s">
        <v>55</v>
      </c>
      <c r="H484" s="1" t="s">
        <v>57</v>
      </c>
      <c r="I484" s="1" t="s">
        <v>56</v>
      </c>
      <c r="J484" s="1" t="s">
        <v>55</v>
      </c>
      <c r="K484" s="1" t="s">
        <v>57</v>
      </c>
      <c r="L484" s="1" t="s">
        <v>56</v>
      </c>
      <c r="M484" s="1" t="s">
        <v>55</v>
      </c>
      <c r="N484" s="1" t="s">
        <v>57</v>
      </c>
      <c r="O484" s="1" t="s">
        <v>14</v>
      </c>
      <c r="P484" s="1" t="s">
        <v>15</v>
      </c>
      <c r="Q484" s="1" t="s">
        <v>16</v>
      </c>
      <c r="R484" s="1" t="s">
        <v>17</v>
      </c>
      <c r="S484" s="1" t="s">
        <v>18</v>
      </c>
      <c r="T484" s="1" t="s">
        <v>19</v>
      </c>
      <c r="U484" s="2" t="s">
        <v>20</v>
      </c>
      <c r="V484" s="3" t="s">
        <v>21</v>
      </c>
      <c r="W484" s="3" t="s">
        <v>22</v>
      </c>
      <c r="X484" s="3" t="s">
        <v>23</v>
      </c>
      <c r="Y484" s="3" t="s">
        <v>24</v>
      </c>
      <c r="Z484" s="4" t="s">
        <v>25</v>
      </c>
      <c r="AA484" s="1" t="s">
        <v>26</v>
      </c>
      <c r="AB484" s="1" t="s">
        <v>27</v>
      </c>
      <c r="AC484" s="1" t="s">
        <v>28</v>
      </c>
      <c r="AD484" s="1" t="s">
        <v>29</v>
      </c>
      <c r="AE484" s="1" t="s">
        <v>30</v>
      </c>
      <c r="AF484" s="1" t="s">
        <v>31</v>
      </c>
    </row>
    <row r="485" spans="1:32" s="6" customFormat="1">
      <c r="A485" s="17" t="s">
        <v>32</v>
      </c>
      <c r="B485" s="16">
        <v>1</v>
      </c>
      <c r="C485" s="17"/>
      <c r="D485" s="17"/>
      <c r="E485" s="17"/>
      <c r="F485" s="17">
        <v>559.16300000000001</v>
      </c>
      <c r="G485" s="17">
        <v>354.82400000000001</v>
      </c>
      <c r="H485" s="17">
        <v>287.27100000000002</v>
      </c>
      <c r="I485" s="17">
        <v>55.396000000000001</v>
      </c>
      <c r="J485" s="17">
        <v>184.57499999999999</v>
      </c>
      <c r="K485" s="17">
        <v>39.218000000000004</v>
      </c>
      <c r="L485" s="17">
        <v>62.360999999999997</v>
      </c>
      <c r="M485" s="17">
        <v>329.005</v>
      </c>
      <c r="N485" s="17">
        <v>43.317999999999998</v>
      </c>
      <c r="O485" s="8"/>
      <c r="P485" s="8">
        <v>1.4099511307014181</v>
      </c>
      <c r="Q485" s="8"/>
      <c r="R485" s="8">
        <v>0.69330992266588509</v>
      </c>
      <c r="S485" s="8">
        <v>0.70090100800801647</v>
      </c>
      <c r="T485" s="8">
        <v>0.49172620778776882</v>
      </c>
      <c r="U485" s="9"/>
      <c r="V485" s="8">
        <v>1</v>
      </c>
      <c r="W485" s="8"/>
      <c r="X485" s="8">
        <v>1</v>
      </c>
      <c r="Y485" s="8">
        <v>1.1753899269191797</v>
      </c>
      <c r="Z485" s="10">
        <v>0.82461007308082013</v>
      </c>
      <c r="AA485" s="15">
        <v>0.34927418748454991</v>
      </c>
      <c r="AB485" s="15">
        <v>0.30955078581297296</v>
      </c>
      <c r="AC485" s="15">
        <v>0.31738118509880153</v>
      </c>
      <c r="AD485" s="7">
        <v>-4.5173850999924881</v>
      </c>
      <c r="AE485" s="7">
        <v>16.597117903619463</v>
      </c>
      <c r="AF485" s="7">
        <v>9.5327329690686682</v>
      </c>
    </row>
    <row r="486" spans="1:32">
      <c r="A486" s="17" t="s">
        <v>32</v>
      </c>
      <c r="B486" s="16">
        <v>2</v>
      </c>
      <c r="C486" s="17">
        <v>218.56200000000001</v>
      </c>
      <c r="D486" s="17">
        <v>183.428</v>
      </c>
      <c r="E486" s="17">
        <v>123.041</v>
      </c>
      <c r="F486" s="17">
        <v>235.06800000000001</v>
      </c>
      <c r="G486" s="17">
        <v>205.87299999999999</v>
      </c>
      <c r="H486" s="17">
        <v>124.23</v>
      </c>
      <c r="I486" s="17">
        <v>52.646999999999998</v>
      </c>
      <c r="J486" s="17">
        <v>125.771</v>
      </c>
      <c r="K486" s="17">
        <v>38.238</v>
      </c>
      <c r="L486" s="17">
        <v>52.9</v>
      </c>
      <c r="M486" s="17">
        <v>144.46</v>
      </c>
      <c r="N486" s="17">
        <v>39.070999999999998</v>
      </c>
      <c r="O486" s="8">
        <v>0.90383420197570707</v>
      </c>
      <c r="P486" s="8">
        <v>0.88547065423829274</v>
      </c>
      <c r="Q486" s="8">
        <v>0.46005244564624814</v>
      </c>
      <c r="R486" s="8">
        <v>0.4156713119253132</v>
      </c>
      <c r="S486" s="8">
        <v>0.50900092587845358</v>
      </c>
      <c r="T486" s="8">
        <v>0.46943544648906022</v>
      </c>
      <c r="U486" s="9">
        <v>1.010262950817822</v>
      </c>
      <c r="V486" s="8">
        <v>0.98973704918217809</v>
      </c>
      <c r="W486" s="8">
        <v>1.0506793761585351</v>
      </c>
      <c r="X486" s="8">
        <v>0.94932062384146498</v>
      </c>
      <c r="Y486" s="8">
        <v>1.0404374576689714</v>
      </c>
      <c r="Z486" s="10">
        <v>0.95956254233102856</v>
      </c>
    </row>
    <row r="487" spans="1:32">
      <c r="A487" s="17" t="s">
        <v>123</v>
      </c>
      <c r="B487" s="16">
        <v>1</v>
      </c>
      <c r="C487" s="17">
        <v>228.29599999999999</v>
      </c>
      <c r="D487" s="17">
        <v>127.974</v>
      </c>
      <c r="E487" s="17">
        <v>162.86500000000001</v>
      </c>
      <c r="F487" s="17">
        <v>133.905</v>
      </c>
      <c r="G487" s="17">
        <v>62.804000000000002</v>
      </c>
      <c r="H487" s="17">
        <v>94.549000000000007</v>
      </c>
      <c r="I487" s="17">
        <v>52.164999999999999</v>
      </c>
      <c r="J487" s="17">
        <v>46.984999999999999</v>
      </c>
      <c r="K487" s="17">
        <v>37.698</v>
      </c>
      <c r="L487" s="17">
        <v>51.158000000000001</v>
      </c>
      <c r="M487" s="17">
        <v>45.417000000000002</v>
      </c>
      <c r="N487" s="17">
        <v>37.512</v>
      </c>
      <c r="O487" s="8">
        <v>1.380237391970244</v>
      </c>
      <c r="P487" s="8">
        <v>1.3095264632825934</v>
      </c>
      <c r="Q487" s="8">
        <v>0.97879256724022068</v>
      </c>
      <c r="R487" s="8">
        <v>0.90669384115661422</v>
      </c>
      <c r="S487" s="8">
        <v>0.70914798637865195</v>
      </c>
      <c r="T487" s="8">
        <v>0.69238298467356085</v>
      </c>
      <c r="U487" s="9">
        <v>0.97892569601586676</v>
      </c>
      <c r="V487" s="8">
        <v>0.92877436300301719</v>
      </c>
      <c r="W487" s="8">
        <v>1.4117677177857344</v>
      </c>
      <c r="X487" s="8">
        <v>1.307775659217792</v>
      </c>
      <c r="Y487" s="8">
        <v>1.1892198618081511</v>
      </c>
      <c r="Z487" s="10">
        <v>1.161105457771338</v>
      </c>
    </row>
    <row r="488" spans="1:32" ht="15.35" thickBot="1">
      <c r="A488" s="17" t="s">
        <v>123</v>
      </c>
      <c r="B488" s="16">
        <v>2</v>
      </c>
      <c r="C488" s="17">
        <v>231.429</v>
      </c>
      <c r="D488" s="17">
        <v>187.977</v>
      </c>
      <c r="E488" s="17">
        <v>129.602</v>
      </c>
      <c r="F488" s="17">
        <v>225.71899999999999</v>
      </c>
      <c r="G488" s="17">
        <v>218.01599999999999</v>
      </c>
      <c r="H488" s="17">
        <v>122.931</v>
      </c>
      <c r="I488" s="17">
        <v>56.347999999999999</v>
      </c>
      <c r="J488" s="17">
        <v>113.40300000000001</v>
      </c>
      <c r="K488" s="17">
        <v>40.351999999999997</v>
      </c>
      <c r="L488" s="17">
        <v>55.954000000000001</v>
      </c>
      <c r="M488" s="17">
        <v>117.59</v>
      </c>
      <c r="N488" s="17">
        <v>40.798999999999999</v>
      </c>
      <c r="O488" s="8">
        <v>0.93244386281300384</v>
      </c>
      <c r="P488" s="8">
        <v>0.77777777777777768</v>
      </c>
      <c r="Q488" s="8">
        <v>0.47360315357729932</v>
      </c>
      <c r="R488" s="8">
        <v>0.37774979817995014</v>
      </c>
      <c r="S488" s="8">
        <v>0.50791599630301576</v>
      </c>
      <c r="T488" s="8">
        <v>0.4856783119456502</v>
      </c>
      <c r="U488" s="12">
        <v>1.0422414711218826</v>
      </c>
      <c r="V488" s="13">
        <v>0.86936306585953393</v>
      </c>
      <c r="W488" s="13">
        <v>1.0816268246293363</v>
      </c>
      <c r="X488" s="13">
        <v>0.86271451451191594</v>
      </c>
      <c r="Y488" s="13">
        <v>1.038219777284068</v>
      </c>
      <c r="Z488" s="14">
        <v>0.99276422189918945</v>
      </c>
    </row>
    <row r="489" spans="1:32" ht="15.35" thickBot="1">
      <c r="B489" s="16"/>
    </row>
    <row r="490" spans="1:32" s="1" customFormat="1" ht="46">
      <c r="A490" s="1" t="s">
        <v>0</v>
      </c>
      <c r="B490" s="1" t="s">
        <v>54</v>
      </c>
      <c r="C490" s="1" t="s">
        <v>56</v>
      </c>
      <c r="D490" s="1" t="s">
        <v>55</v>
      </c>
      <c r="E490" s="1" t="s">
        <v>57</v>
      </c>
      <c r="F490" s="1" t="s">
        <v>56</v>
      </c>
      <c r="G490" s="1" t="s">
        <v>55</v>
      </c>
      <c r="H490" s="1" t="s">
        <v>57</v>
      </c>
      <c r="I490" s="1" t="s">
        <v>56</v>
      </c>
      <c r="J490" s="1" t="s">
        <v>55</v>
      </c>
      <c r="K490" s="1" t="s">
        <v>57</v>
      </c>
      <c r="L490" s="1" t="s">
        <v>56</v>
      </c>
      <c r="M490" s="1" t="s">
        <v>55</v>
      </c>
      <c r="N490" s="1" t="s">
        <v>57</v>
      </c>
      <c r="O490" s="1" t="s">
        <v>14</v>
      </c>
      <c r="P490" s="1" t="s">
        <v>15</v>
      </c>
      <c r="Q490" s="1" t="s">
        <v>16</v>
      </c>
      <c r="R490" s="1" t="s">
        <v>17</v>
      </c>
      <c r="S490" s="1" t="s">
        <v>18</v>
      </c>
      <c r="T490" s="1" t="s">
        <v>19</v>
      </c>
      <c r="U490" s="2" t="s">
        <v>20</v>
      </c>
      <c r="V490" s="3" t="s">
        <v>21</v>
      </c>
      <c r="W490" s="3" t="s">
        <v>22</v>
      </c>
      <c r="X490" s="3" t="s">
        <v>23</v>
      </c>
      <c r="Y490" s="3" t="s">
        <v>24</v>
      </c>
      <c r="Z490" s="4" t="s">
        <v>25</v>
      </c>
      <c r="AA490" s="1" t="s">
        <v>26</v>
      </c>
      <c r="AB490" s="1" t="s">
        <v>27</v>
      </c>
      <c r="AC490" s="1" t="s">
        <v>28</v>
      </c>
      <c r="AD490" s="1" t="s">
        <v>29</v>
      </c>
      <c r="AE490" s="1" t="s">
        <v>30</v>
      </c>
      <c r="AF490" s="1" t="s">
        <v>31</v>
      </c>
    </row>
    <row r="491" spans="1:32" s="6" customFormat="1">
      <c r="A491" s="17" t="s">
        <v>32</v>
      </c>
      <c r="B491" s="16">
        <v>1</v>
      </c>
      <c r="C491" s="17"/>
      <c r="D491" s="17"/>
      <c r="E491" s="17"/>
      <c r="F491" s="17">
        <v>559.16300000000001</v>
      </c>
      <c r="G491" s="17">
        <v>354.82400000000001</v>
      </c>
      <c r="H491" s="17">
        <v>287.27100000000002</v>
      </c>
      <c r="I491" s="17">
        <v>55.396000000000001</v>
      </c>
      <c r="J491" s="17">
        <v>184.57499999999999</v>
      </c>
      <c r="K491" s="17">
        <v>39.218000000000004</v>
      </c>
      <c r="L491" s="17">
        <v>62.360999999999997</v>
      </c>
      <c r="M491" s="17">
        <v>329.005</v>
      </c>
      <c r="N491" s="17">
        <v>43.317999999999998</v>
      </c>
      <c r="O491" s="8"/>
      <c r="P491" s="8">
        <v>1.4099511307014181</v>
      </c>
      <c r="Q491" s="8"/>
      <c r="R491" s="8">
        <v>0.69330992266588509</v>
      </c>
      <c r="S491" s="8">
        <v>0.70090100800801647</v>
      </c>
      <c r="T491" s="8">
        <v>0.49172620778776882</v>
      </c>
      <c r="U491" s="9"/>
      <c r="V491" s="8">
        <v>1</v>
      </c>
      <c r="W491" s="8"/>
      <c r="X491" s="8">
        <v>1</v>
      </c>
      <c r="Y491" s="8">
        <v>1.1753899269191797</v>
      </c>
      <c r="Z491" s="10">
        <v>0.82461007308082013</v>
      </c>
      <c r="AA491" s="15">
        <v>1.0923960253478171E-2</v>
      </c>
      <c r="AB491" s="15">
        <v>2.4742864546854321E-3</v>
      </c>
      <c r="AC491" s="15">
        <v>1.0028121933982137E-2</v>
      </c>
      <c r="AD491" s="7">
        <v>-51.928604768107192</v>
      </c>
      <c r="AE491" s="7">
        <v>-63.608363316514712</v>
      </c>
      <c r="AF491" s="7">
        <v>-31.506329928694999</v>
      </c>
    </row>
    <row r="492" spans="1:32">
      <c r="A492" s="17" t="s">
        <v>32</v>
      </c>
      <c r="B492" s="16">
        <v>2</v>
      </c>
      <c r="C492" s="17">
        <v>218.56200000000001</v>
      </c>
      <c r="D492" s="17">
        <v>183.428</v>
      </c>
      <c r="E492" s="17">
        <v>123.041</v>
      </c>
      <c r="F492" s="17">
        <v>235.06800000000001</v>
      </c>
      <c r="G492" s="17">
        <v>205.87299999999999</v>
      </c>
      <c r="H492" s="17">
        <v>124.23</v>
      </c>
      <c r="I492" s="17">
        <v>52.646999999999998</v>
      </c>
      <c r="J492" s="17">
        <v>125.771</v>
      </c>
      <c r="K492" s="17">
        <v>38.238</v>
      </c>
      <c r="L492" s="17">
        <v>52.9</v>
      </c>
      <c r="M492" s="17">
        <v>144.46</v>
      </c>
      <c r="N492" s="17">
        <v>39.070999999999998</v>
      </c>
      <c r="O492" s="8">
        <v>0.90383420197570707</v>
      </c>
      <c r="P492" s="8">
        <v>0.88547065423829274</v>
      </c>
      <c r="Q492" s="8">
        <v>0.46005244564624814</v>
      </c>
      <c r="R492" s="8">
        <v>0.4156713119253132</v>
      </c>
      <c r="S492" s="8">
        <v>0.50900092587845358</v>
      </c>
      <c r="T492" s="8">
        <v>0.46943544648906022</v>
      </c>
      <c r="U492" s="9">
        <v>1.010262950817822</v>
      </c>
      <c r="V492" s="8">
        <v>0.98973704918217809</v>
      </c>
      <c r="W492" s="8">
        <v>1.0506793761585351</v>
      </c>
      <c r="X492" s="8">
        <v>0.94932062384146498</v>
      </c>
      <c r="Y492" s="8">
        <v>1.0404374576689714</v>
      </c>
      <c r="Z492" s="10">
        <v>0.95956254233102856</v>
      </c>
    </row>
    <row r="493" spans="1:32">
      <c r="A493" s="17" t="s">
        <v>124</v>
      </c>
      <c r="B493" s="16">
        <v>1</v>
      </c>
      <c r="C493" s="17">
        <v>123.97799999999999</v>
      </c>
      <c r="D493" s="17">
        <v>121.95099999999999</v>
      </c>
      <c r="E493" s="17">
        <v>61.942999999999998</v>
      </c>
      <c r="F493" s="17">
        <v>77.798000000000002</v>
      </c>
      <c r="G493" s="17">
        <v>57.271000000000001</v>
      </c>
      <c r="H493" s="17">
        <v>46.36</v>
      </c>
      <c r="I493" s="17">
        <v>50.79</v>
      </c>
      <c r="J493" s="17">
        <v>43.838999999999999</v>
      </c>
      <c r="K493" s="17">
        <v>36.713000000000001</v>
      </c>
      <c r="L493" s="17">
        <v>58.134999999999998</v>
      </c>
      <c r="M493" s="17">
        <v>70.385000000000005</v>
      </c>
      <c r="N493" s="17">
        <v>36.661000000000001</v>
      </c>
      <c r="O493" s="8">
        <v>0.57002812605062692</v>
      </c>
      <c r="P493" s="8">
        <v>0.40745752649683092</v>
      </c>
      <c r="Q493" s="8">
        <v>0.20709957277923102</v>
      </c>
      <c r="R493" s="8">
        <v>0.16889874456531231</v>
      </c>
      <c r="S493" s="8">
        <v>0.36331465644352695</v>
      </c>
      <c r="T493" s="8">
        <v>0.41451865183947206</v>
      </c>
      <c r="U493" s="9">
        <v>0.40428927899582667</v>
      </c>
      <c r="V493" s="8">
        <v>0.28898698516886201</v>
      </c>
      <c r="W493" s="8">
        <v>0.298711392998532</v>
      </c>
      <c r="X493" s="8">
        <v>0.24361218416703201</v>
      </c>
      <c r="Y493" s="8">
        <v>0.60926776050654485</v>
      </c>
      <c r="Z493" s="10">
        <v>0.69513532200065187</v>
      </c>
    </row>
    <row r="494" spans="1:32" ht="15.35" thickBot="1">
      <c r="A494" s="17" t="s">
        <v>124</v>
      </c>
      <c r="B494" s="16">
        <v>2</v>
      </c>
      <c r="C494" s="17">
        <v>198.167</v>
      </c>
      <c r="D494" s="17">
        <v>207.26900000000001</v>
      </c>
      <c r="E494" s="17">
        <v>94.837000000000003</v>
      </c>
      <c r="F494" s="17">
        <v>82.474000000000004</v>
      </c>
      <c r="G494" s="17">
        <v>86.135999999999996</v>
      </c>
      <c r="H494" s="17">
        <v>46.780999999999999</v>
      </c>
      <c r="I494" s="17">
        <v>50.107999999999997</v>
      </c>
      <c r="J494" s="17">
        <v>44.384999999999998</v>
      </c>
      <c r="K494" s="17">
        <v>37.762</v>
      </c>
      <c r="L494" s="17">
        <v>48.896000000000001</v>
      </c>
      <c r="M494" s="17">
        <v>55.917999999999999</v>
      </c>
      <c r="N494" s="17">
        <v>35.347000000000001</v>
      </c>
      <c r="O494" s="8">
        <v>0.71725631908293097</v>
      </c>
      <c r="P494" s="8">
        <v>0.38279000650134681</v>
      </c>
      <c r="Q494" s="8">
        <v>0.28119255653281483</v>
      </c>
      <c r="R494" s="8">
        <v>0.11872503947246209</v>
      </c>
      <c r="S494" s="8">
        <v>0.39203914842094634</v>
      </c>
      <c r="T494" s="8">
        <v>0.31015710299648164</v>
      </c>
      <c r="U494" s="12">
        <v>0.80171505329793569</v>
      </c>
      <c r="V494" s="13">
        <v>0.42786449181308811</v>
      </c>
      <c r="W494" s="13">
        <v>0.64219465122787123</v>
      </c>
      <c r="X494" s="13">
        <v>0.27114723894597609</v>
      </c>
      <c r="Y494" s="13">
        <v>0.80135849298474604</v>
      </c>
      <c r="Z494" s="14">
        <v>0.63398522736025698</v>
      </c>
    </row>
    <row r="495" spans="1:32" ht="15.35" thickBot="1">
      <c r="B495" s="16"/>
    </row>
    <row r="496" spans="1:32" s="1" customFormat="1" ht="46">
      <c r="A496" s="1" t="s">
        <v>0</v>
      </c>
      <c r="B496" s="1" t="s">
        <v>54</v>
      </c>
      <c r="C496" s="1" t="s">
        <v>56</v>
      </c>
      <c r="D496" s="1" t="s">
        <v>55</v>
      </c>
      <c r="E496" s="1" t="s">
        <v>57</v>
      </c>
      <c r="F496" s="1" t="s">
        <v>56</v>
      </c>
      <c r="G496" s="1" t="s">
        <v>55</v>
      </c>
      <c r="H496" s="1" t="s">
        <v>57</v>
      </c>
      <c r="I496" s="1" t="s">
        <v>56</v>
      </c>
      <c r="J496" s="1" t="s">
        <v>55</v>
      </c>
      <c r="K496" s="1" t="s">
        <v>57</v>
      </c>
      <c r="L496" s="1" t="s">
        <v>56</v>
      </c>
      <c r="M496" s="1" t="s">
        <v>55</v>
      </c>
      <c r="N496" s="1" t="s">
        <v>57</v>
      </c>
      <c r="O496" s="1" t="s">
        <v>14</v>
      </c>
      <c r="P496" s="1" t="s">
        <v>15</v>
      </c>
      <c r="Q496" s="1" t="s">
        <v>16</v>
      </c>
      <c r="R496" s="1" t="s">
        <v>17</v>
      </c>
      <c r="S496" s="1" t="s">
        <v>18</v>
      </c>
      <c r="T496" s="1" t="s">
        <v>19</v>
      </c>
      <c r="U496" s="2" t="s">
        <v>20</v>
      </c>
      <c r="V496" s="3" t="s">
        <v>21</v>
      </c>
      <c r="W496" s="3" t="s">
        <v>22</v>
      </c>
      <c r="X496" s="3" t="s">
        <v>23</v>
      </c>
      <c r="Y496" s="3" t="s">
        <v>24</v>
      </c>
      <c r="Z496" s="4" t="s">
        <v>25</v>
      </c>
      <c r="AA496" s="1" t="s">
        <v>26</v>
      </c>
      <c r="AB496" s="1" t="s">
        <v>27</v>
      </c>
      <c r="AC496" s="1" t="s">
        <v>28</v>
      </c>
      <c r="AD496" s="1" t="s">
        <v>29</v>
      </c>
      <c r="AE496" s="1" t="s">
        <v>30</v>
      </c>
      <c r="AF496" s="1" t="s">
        <v>31</v>
      </c>
    </row>
    <row r="497" spans="1:32" s="6" customFormat="1">
      <c r="A497" s="17" t="s">
        <v>32</v>
      </c>
      <c r="B497" s="16">
        <v>1</v>
      </c>
      <c r="C497" s="17"/>
      <c r="D497" s="17"/>
      <c r="E497" s="17"/>
      <c r="F497" s="17">
        <v>559.16300000000001</v>
      </c>
      <c r="G497" s="17">
        <v>354.82400000000001</v>
      </c>
      <c r="H497" s="17">
        <v>287.27100000000002</v>
      </c>
      <c r="I497" s="17">
        <v>55.396000000000001</v>
      </c>
      <c r="J497" s="17">
        <v>184.57499999999999</v>
      </c>
      <c r="K497" s="17">
        <v>39.218000000000004</v>
      </c>
      <c r="L497" s="17">
        <v>62.360999999999997</v>
      </c>
      <c r="M497" s="17">
        <v>329.005</v>
      </c>
      <c r="N497" s="17">
        <v>43.317999999999998</v>
      </c>
      <c r="O497" s="8"/>
      <c r="P497" s="8">
        <v>1.4099511307014181</v>
      </c>
      <c r="Q497" s="8"/>
      <c r="R497" s="8">
        <v>0.69330992266588509</v>
      </c>
      <c r="S497" s="8">
        <v>0.70090100800801647</v>
      </c>
      <c r="T497" s="8">
        <v>0.49172620778776882</v>
      </c>
      <c r="U497" s="9"/>
      <c r="V497" s="8">
        <v>1</v>
      </c>
      <c r="W497" s="8"/>
      <c r="X497" s="8">
        <v>1</v>
      </c>
      <c r="Y497" s="8">
        <v>1.1753899269191797</v>
      </c>
      <c r="Z497" s="10">
        <v>0.82461007308082013</v>
      </c>
      <c r="AA497" s="15">
        <v>0.76316875044538401</v>
      </c>
      <c r="AB497" s="15">
        <v>4.6675827130692026E-3</v>
      </c>
      <c r="AC497" s="15">
        <v>2.3987798080255325E-3</v>
      </c>
      <c r="AD497" s="7">
        <v>3.2333911878011712</v>
      </c>
      <c r="AE497" s="7">
        <v>-33.515997891594054</v>
      </c>
      <c r="AF497" s="7">
        <v>-41.190675358372296</v>
      </c>
    </row>
    <row r="498" spans="1:32">
      <c r="A498" s="17" t="s">
        <v>32</v>
      </c>
      <c r="B498" s="16">
        <v>2</v>
      </c>
      <c r="C498" s="17">
        <v>218.56200000000001</v>
      </c>
      <c r="D498" s="17">
        <v>183.428</v>
      </c>
      <c r="E498" s="17">
        <v>123.041</v>
      </c>
      <c r="F498" s="17">
        <v>235.06800000000001</v>
      </c>
      <c r="G498" s="17">
        <v>205.87299999999999</v>
      </c>
      <c r="H498" s="17">
        <v>124.23</v>
      </c>
      <c r="I498" s="17">
        <v>52.646999999999998</v>
      </c>
      <c r="J498" s="17">
        <v>125.771</v>
      </c>
      <c r="K498" s="17">
        <v>38.238</v>
      </c>
      <c r="L498" s="17">
        <v>52.9</v>
      </c>
      <c r="M498" s="17">
        <v>144.46</v>
      </c>
      <c r="N498" s="17">
        <v>39.070999999999998</v>
      </c>
      <c r="O498" s="8">
        <v>0.90383420197570707</v>
      </c>
      <c r="P498" s="8">
        <v>0.88547065423829274</v>
      </c>
      <c r="Q498" s="8">
        <v>0.46005244564624814</v>
      </c>
      <c r="R498" s="8">
        <v>0.4156713119253132</v>
      </c>
      <c r="S498" s="8">
        <v>0.50900092587845358</v>
      </c>
      <c r="T498" s="8">
        <v>0.46943544648906022</v>
      </c>
      <c r="U498" s="9">
        <v>1.010262950817822</v>
      </c>
      <c r="V498" s="8">
        <v>0.98973704918217809</v>
      </c>
      <c r="W498" s="8">
        <v>1.0506793761585351</v>
      </c>
      <c r="X498" s="8">
        <v>0.94932062384146498</v>
      </c>
      <c r="Y498" s="8">
        <v>1.0404374576689714</v>
      </c>
      <c r="Z498" s="10">
        <v>0.95956254233102856</v>
      </c>
    </row>
    <row r="499" spans="1:32">
      <c r="A499" s="17" t="s">
        <v>125</v>
      </c>
      <c r="B499" s="16">
        <v>1</v>
      </c>
      <c r="C499" s="17">
        <v>635.43299999999999</v>
      </c>
      <c r="D499" s="17">
        <v>451.07</v>
      </c>
      <c r="E499" s="17">
        <v>275.56099999999998</v>
      </c>
      <c r="F499" s="17">
        <v>488.404</v>
      </c>
      <c r="G499" s="17">
        <v>341.64</v>
      </c>
      <c r="H499" s="17">
        <v>176.71199999999999</v>
      </c>
      <c r="I499" s="17">
        <v>54.238</v>
      </c>
      <c r="J499" s="17">
        <v>195.07499999999999</v>
      </c>
      <c r="K499" s="17">
        <v>38.667000000000002</v>
      </c>
      <c r="L499" s="17">
        <v>62.247999999999998</v>
      </c>
      <c r="M499" s="17">
        <v>495.17899999999997</v>
      </c>
      <c r="N499" s="17">
        <v>42.93</v>
      </c>
      <c r="O499" s="8">
        <v>1.2796018356352674</v>
      </c>
      <c r="P499" s="8">
        <v>1.25910607657183</v>
      </c>
      <c r="Q499" s="8">
        <v>0.52045691356108803</v>
      </c>
      <c r="R499" s="8">
        <v>0.39782665964172814</v>
      </c>
      <c r="S499" s="8">
        <v>0.40673348464110598</v>
      </c>
      <c r="T499" s="8">
        <v>0.31595960582200616</v>
      </c>
      <c r="U499" s="9">
        <v>0.90755048722766374</v>
      </c>
      <c r="V499" s="8">
        <v>0.89301398407011023</v>
      </c>
      <c r="W499" s="8">
        <v>0.75068435709076509</v>
      </c>
      <c r="X499" s="8">
        <v>0.57380782624893412</v>
      </c>
      <c r="Y499" s="8">
        <v>0.68207983056920496</v>
      </c>
      <c r="Z499" s="10">
        <v>0.52985476373047691</v>
      </c>
    </row>
    <row r="500" spans="1:32" ht="15.35" thickBot="1">
      <c r="A500" s="17" t="s">
        <v>125</v>
      </c>
      <c r="B500" s="16">
        <v>2</v>
      </c>
      <c r="C500" s="17">
        <v>426.85199999999998</v>
      </c>
      <c r="D500" s="17">
        <v>391.96899999999999</v>
      </c>
      <c r="E500" s="17">
        <v>134.99600000000001</v>
      </c>
      <c r="F500" s="17">
        <v>385.66300000000001</v>
      </c>
      <c r="G500" s="17">
        <v>295.75</v>
      </c>
      <c r="H500" s="17">
        <v>137.065</v>
      </c>
      <c r="I500" s="17">
        <v>51.695</v>
      </c>
      <c r="J500" s="17">
        <v>239.929</v>
      </c>
      <c r="K500" s="17">
        <v>37.582999999999998</v>
      </c>
      <c r="L500" s="17">
        <v>52.67</v>
      </c>
      <c r="M500" s="17">
        <v>298.02800000000002</v>
      </c>
      <c r="N500" s="17">
        <v>37.72</v>
      </c>
      <c r="O500" s="8">
        <v>0.95586513219157632</v>
      </c>
      <c r="P500" s="8">
        <v>1.1275756551141167</v>
      </c>
      <c r="Q500" s="8">
        <v>0.24834744584393156</v>
      </c>
      <c r="R500" s="8">
        <v>0.3361403212172443</v>
      </c>
      <c r="S500" s="8">
        <v>0.25981431635081054</v>
      </c>
      <c r="T500" s="8">
        <v>0.29810888492730458</v>
      </c>
      <c r="U500" s="12">
        <v>1.0684206538332397</v>
      </c>
      <c r="V500" s="13">
        <v>1.260350522381033</v>
      </c>
      <c r="W500" s="13">
        <v>0.56718215920649484</v>
      </c>
      <c r="X500" s="13">
        <v>0.7676857417900439</v>
      </c>
      <c r="Y500" s="13">
        <v>0.53108065825913675</v>
      </c>
      <c r="Z500" s="14">
        <v>0.60935773310628905</v>
      </c>
    </row>
    <row r="501" spans="1:32" ht="15.35" thickBot="1">
      <c r="B501" s="16"/>
    </row>
    <row r="502" spans="1:32" s="1" customFormat="1" ht="46">
      <c r="A502" s="1" t="s">
        <v>0</v>
      </c>
      <c r="B502" s="1" t="s">
        <v>54</v>
      </c>
      <c r="C502" s="1" t="s">
        <v>56</v>
      </c>
      <c r="D502" s="1" t="s">
        <v>55</v>
      </c>
      <c r="E502" s="1" t="s">
        <v>57</v>
      </c>
      <c r="F502" s="1" t="s">
        <v>56</v>
      </c>
      <c r="G502" s="1" t="s">
        <v>55</v>
      </c>
      <c r="H502" s="1" t="s">
        <v>57</v>
      </c>
      <c r="I502" s="1" t="s">
        <v>56</v>
      </c>
      <c r="J502" s="1" t="s">
        <v>55</v>
      </c>
      <c r="K502" s="1" t="s">
        <v>57</v>
      </c>
      <c r="L502" s="1" t="s">
        <v>56</v>
      </c>
      <c r="M502" s="1" t="s">
        <v>55</v>
      </c>
      <c r="N502" s="1" t="s">
        <v>57</v>
      </c>
      <c r="O502" s="1" t="s">
        <v>14</v>
      </c>
      <c r="P502" s="1" t="s">
        <v>15</v>
      </c>
      <c r="Q502" s="1" t="s">
        <v>16</v>
      </c>
      <c r="R502" s="1" t="s">
        <v>17</v>
      </c>
      <c r="S502" s="1" t="s">
        <v>18</v>
      </c>
      <c r="T502" s="1" t="s">
        <v>19</v>
      </c>
      <c r="U502" s="2" t="s">
        <v>20</v>
      </c>
      <c r="V502" s="3" t="s">
        <v>21</v>
      </c>
      <c r="W502" s="3" t="s">
        <v>22</v>
      </c>
      <c r="X502" s="3" t="s">
        <v>23</v>
      </c>
      <c r="Y502" s="3" t="s">
        <v>24</v>
      </c>
      <c r="Z502" s="4" t="s">
        <v>25</v>
      </c>
      <c r="AA502" s="1" t="s">
        <v>26</v>
      </c>
      <c r="AB502" s="1" t="s">
        <v>27</v>
      </c>
      <c r="AC502" s="1" t="s">
        <v>28</v>
      </c>
      <c r="AD502" s="1" t="s">
        <v>29</v>
      </c>
      <c r="AE502" s="1" t="s">
        <v>30</v>
      </c>
      <c r="AF502" s="1" t="s">
        <v>31</v>
      </c>
    </row>
    <row r="503" spans="1:32" s="6" customFormat="1">
      <c r="A503" s="17" t="s">
        <v>32</v>
      </c>
      <c r="B503" s="16">
        <v>1</v>
      </c>
      <c r="C503" s="17"/>
      <c r="D503" s="17"/>
      <c r="E503" s="17"/>
      <c r="F503" s="17">
        <v>559.16300000000001</v>
      </c>
      <c r="G503" s="17">
        <v>354.82400000000001</v>
      </c>
      <c r="H503" s="17">
        <v>287.27100000000002</v>
      </c>
      <c r="I503" s="17">
        <v>55.396000000000001</v>
      </c>
      <c r="J503" s="17">
        <v>184.57499999999999</v>
      </c>
      <c r="K503" s="17">
        <v>39.218000000000004</v>
      </c>
      <c r="L503" s="17">
        <v>62.360999999999997</v>
      </c>
      <c r="M503" s="17">
        <v>329.005</v>
      </c>
      <c r="N503" s="17">
        <v>43.317999999999998</v>
      </c>
      <c r="O503" s="8"/>
      <c r="P503" s="8">
        <v>1.4099511307014181</v>
      </c>
      <c r="Q503" s="8"/>
      <c r="R503" s="8">
        <v>0.69330992266588509</v>
      </c>
      <c r="S503" s="8">
        <v>0.70090100800801647</v>
      </c>
      <c r="T503" s="8">
        <v>0.49172620778776882</v>
      </c>
      <c r="U503" s="9"/>
      <c r="V503" s="8">
        <v>1</v>
      </c>
      <c r="W503" s="8"/>
      <c r="X503" s="8">
        <v>1</v>
      </c>
      <c r="Y503" s="8">
        <v>1.1753899269191797</v>
      </c>
      <c r="Z503" s="10">
        <v>0.82461007308082013</v>
      </c>
      <c r="AA503" s="15">
        <v>2.8516708528355791E-2</v>
      </c>
      <c r="AB503" s="15">
        <v>8.531489746264994E-3</v>
      </c>
      <c r="AC503" s="15">
        <v>1.3532791220130975E-2</v>
      </c>
      <c r="AD503" s="7">
        <v>-31.393741160225897</v>
      </c>
      <c r="AE503" s="7">
        <v>-47.921151358734605</v>
      </c>
      <c r="AF503" s="7">
        <v>-31.928996412493571</v>
      </c>
    </row>
    <row r="504" spans="1:32">
      <c r="A504" s="17" t="s">
        <v>32</v>
      </c>
      <c r="B504" s="16">
        <v>2</v>
      </c>
      <c r="C504" s="17">
        <v>218.56200000000001</v>
      </c>
      <c r="D504" s="17">
        <v>183.428</v>
      </c>
      <c r="E504" s="17">
        <v>123.041</v>
      </c>
      <c r="F504" s="17">
        <v>235.06800000000001</v>
      </c>
      <c r="G504" s="17">
        <v>205.87299999999999</v>
      </c>
      <c r="H504" s="17">
        <v>124.23</v>
      </c>
      <c r="I504" s="17">
        <v>52.646999999999998</v>
      </c>
      <c r="J504" s="17">
        <v>125.771</v>
      </c>
      <c r="K504" s="17">
        <v>38.238</v>
      </c>
      <c r="L504" s="17">
        <v>52.9</v>
      </c>
      <c r="M504" s="17">
        <v>144.46</v>
      </c>
      <c r="N504" s="17">
        <v>39.070999999999998</v>
      </c>
      <c r="O504" s="8">
        <v>0.90383420197570707</v>
      </c>
      <c r="P504" s="8">
        <v>0.88547065423829274</v>
      </c>
      <c r="Q504" s="8">
        <v>0.46005244564624814</v>
      </c>
      <c r="R504" s="8">
        <v>0.4156713119253132</v>
      </c>
      <c r="S504" s="8">
        <v>0.50900092587845358</v>
      </c>
      <c r="T504" s="8">
        <v>0.46943544648906022</v>
      </c>
      <c r="U504" s="9">
        <v>1.010262950817822</v>
      </c>
      <c r="V504" s="8">
        <v>0.98973704918217809</v>
      </c>
      <c r="W504" s="8">
        <v>1.0506793761585351</v>
      </c>
      <c r="X504" s="8">
        <v>0.94932062384146498</v>
      </c>
      <c r="Y504" s="8">
        <v>1.0404374576689714</v>
      </c>
      <c r="Z504" s="10">
        <v>0.95956254233102856</v>
      </c>
    </row>
    <row r="505" spans="1:32">
      <c r="A505" s="17" t="s">
        <v>126</v>
      </c>
      <c r="B505" s="16">
        <v>1</v>
      </c>
      <c r="C505" s="17">
        <v>275.92700000000002</v>
      </c>
      <c r="D505" s="17">
        <v>270.96499999999997</v>
      </c>
      <c r="E505" s="17">
        <v>116.765</v>
      </c>
      <c r="F505" s="17">
        <v>276.91800000000001</v>
      </c>
      <c r="G505" s="17">
        <v>241.53399999999999</v>
      </c>
      <c r="H505" s="17">
        <v>126.081</v>
      </c>
      <c r="I505" s="17">
        <v>56.606000000000002</v>
      </c>
      <c r="J505" s="17">
        <v>157.495</v>
      </c>
      <c r="K505" s="17">
        <v>41.819000000000003</v>
      </c>
      <c r="L505" s="17">
        <v>58.231999999999999</v>
      </c>
      <c r="M505" s="17">
        <v>190.751</v>
      </c>
      <c r="N505" s="17">
        <v>40.899000000000001</v>
      </c>
      <c r="O505" s="8">
        <v>0.80640673149668796</v>
      </c>
      <c r="P505" s="8">
        <v>0.90877060786473141</v>
      </c>
      <c r="Q505" s="8">
        <v>0.27828686361707239</v>
      </c>
      <c r="R505" s="8">
        <v>0.35076635173515947</v>
      </c>
      <c r="S505" s="8">
        <v>0.34509491643326556</v>
      </c>
      <c r="T505" s="8">
        <v>0.38597897940309522</v>
      </c>
      <c r="U505" s="9">
        <v>0.5719394906229972</v>
      </c>
      <c r="V505" s="8">
        <v>0.64454050078504421</v>
      </c>
      <c r="W505" s="8">
        <v>0.40138883711200307</v>
      </c>
      <c r="X505" s="8">
        <v>0.5059300902349817</v>
      </c>
      <c r="Y505" s="8">
        <v>0.57871380404982553</v>
      </c>
      <c r="Z505" s="10">
        <v>0.64727514900043459</v>
      </c>
    </row>
    <row r="506" spans="1:32" ht="15.35" thickBot="1">
      <c r="A506" s="17" t="s">
        <v>126</v>
      </c>
      <c r="B506" s="16">
        <v>2</v>
      </c>
      <c r="C506" s="17">
        <v>240.01300000000001</v>
      </c>
      <c r="D506" s="17">
        <v>214.55500000000001</v>
      </c>
      <c r="E506" s="17">
        <v>116.45099999999999</v>
      </c>
      <c r="F506" s="17">
        <v>181.52199999999999</v>
      </c>
      <c r="G506" s="17">
        <v>233.916</v>
      </c>
      <c r="H506" s="17">
        <v>81.376000000000005</v>
      </c>
      <c r="I506" s="17">
        <v>57.564</v>
      </c>
      <c r="J506" s="17">
        <v>179.41499999999999</v>
      </c>
      <c r="K506" s="17">
        <v>41.418999999999997</v>
      </c>
      <c r="L506" s="17">
        <v>60.576999999999998</v>
      </c>
      <c r="M506" s="17">
        <v>191.25800000000001</v>
      </c>
      <c r="N506" s="17">
        <v>42.689</v>
      </c>
      <c r="O506" s="8">
        <v>0.8433385379040339</v>
      </c>
      <c r="P506" s="8">
        <v>0.52348492621282849</v>
      </c>
      <c r="Q506" s="8">
        <v>0.34675025051851499</v>
      </c>
      <c r="R506" s="8">
        <v>0.16810307973802563</v>
      </c>
      <c r="S506" s="8">
        <v>0.41116376749519873</v>
      </c>
      <c r="T506" s="8">
        <v>0.32112305688374582</v>
      </c>
      <c r="U506" s="12">
        <v>0.94264377026110435</v>
      </c>
      <c r="V506" s="13">
        <v>0.58512659192181837</v>
      </c>
      <c r="W506" s="13">
        <v>0.79191696587078075</v>
      </c>
      <c r="X506" s="13">
        <v>0.38391805243285021</v>
      </c>
      <c r="Y506" s="13">
        <v>0.84045070094912644</v>
      </c>
      <c r="Z506" s="14">
        <v>0.65640048950087004</v>
      </c>
    </row>
    <row r="507" spans="1:32" ht="15.35" thickBot="1">
      <c r="B507" s="16"/>
    </row>
    <row r="508" spans="1:32" s="1" customFormat="1" ht="46">
      <c r="A508" s="1" t="s">
        <v>0</v>
      </c>
      <c r="B508" s="1" t="s">
        <v>54</v>
      </c>
      <c r="C508" s="1" t="s">
        <v>56</v>
      </c>
      <c r="D508" s="1" t="s">
        <v>55</v>
      </c>
      <c r="E508" s="1" t="s">
        <v>57</v>
      </c>
      <c r="F508" s="1" t="s">
        <v>56</v>
      </c>
      <c r="G508" s="1" t="s">
        <v>55</v>
      </c>
      <c r="H508" s="1" t="s">
        <v>57</v>
      </c>
      <c r="I508" s="1" t="s">
        <v>56</v>
      </c>
      <c r="J508" s="1" t="s">
        <v>55</v>
      </c>
      <c r="K508" s="1" t="s">
        <v>57</v>
      </c>
      <c r="L508" s="1" t="s">
        <v>56</v>
      </c>
      <c r="M508" s="1" t="s">
        <v>55</v>
      </c>
      <c r="N508" s="1" t="s">
        <v>57</v>
      </c>
      <c r="O508" s="1" t="s">
        <v>14</v>
      </c>
      <c r="P508" s="1" t="s">
        <v>15</v>
      </c>
      <c r="Q508" s="1" t="s">
        <v>16</v>
      </c>
      <c r="R508" s="1" t="s">
        <v>17</v>
      </c>
      <c r="S508" s="1" t="s">
        <v>18</v>
      </c>
      <c r="T508" s="1" t="s">
        <v>19</v>
      </c>
      <c r="U508" s="2" t="s">
        <v>20</v>
      </c>
      <c r="V508" s="3" t="s">
        <v>21</v>
      </c>
      <c r="W508" s="3" t="s">
        <v>22</v>
      </c>
      <c r="X508" s="3" t="s">
        <v>23</v>
      </c>
      <c r="Y508" s="3" t="s">
        <v>24</v>
      </c>
      <c r="Z508" s="4" t="s">
        <v>25</v>
      </c>
      <c r="AA508" s="1" t="s">
        <v>26</v>
      </c>
      <c r="AB508" s="1" t="s">
        <v>27</v>
      </c>
      <c r="AC508" s="1" t="s">
        <v>28</v>
      </c>
      <c r="AD508" s="1" t="s">
        <v>29</v>
      </c>
      <c r="AE508" s="1" t="s">
        <v>30</v>
      </c>
      <c r="AF508" s="1" t="s">
        <v>31</v>
      </c>
    </row>
    <row r="509" spans="1:32" s="6" customFormat="1">
      <c r="A509" s="17" t="s">
        <v>32</v>
      </c>
      <c r="B509" s="16">
        <v>1</v>
      </c>
      <c r="C509" s="17"/>
      <c r="D509" s="17"/>
      <c r="E509" s="17"/>
      <c r="F509" s="17">
        <v>559.16300000000001</v>
      </c>
      <c r="G509" s="17">
        <v>354.82400000000001</v>
      </c>
      <c r="H509" s="17">
        <v>287.27100000000002</v>
      </c>
      <c r="I509" s="17">
        <v>55.396000000000001</v>
      </c>
      <c r="J509" s="17">
        <v>184.57499999999999</v>
      </c>
      <c r="K509" s="17">
        <v>39.218000000000004</v>
      </c>
      <c r="L509" s="17">
        <v>62.360999999999997</v>
      </c>
      <c r="M509" s="17">
        <v>329.005</v>
      </c>
      <c r="N509" s="17">
        <v>43.317999999999998</v>
      </c>
      <c r="O509" s="8"/>
      <c r="P509" s="8">
        <v>1.4099511307014181</v>
      </c>
      <c r="Q509" s="8"/>
      <c r="R509" s="8">
        <v>0.69330992266588509</v>
      </c>
      <c r="S509" s="8">
        <v>0.70090100800801647</v>
      </c>
      <c r="T509" s="8">
        <v>0.49172620778776882</v>
      </c>
      <c r="U509" s="9"/>
      <c r="V509" s="8">
        <v>1</v>
      </c>
      <c r="W509" s="8"/>
      <c r="X509" s="8">
        <v>1</v>
      </c>
      <c r="Y509" s="8">
        <v>1.1753899269191797</v>
      </c>
      <c r="Z509" s="10">
        <v>0.82461007308082013</v>
      </c>
      <c r="AA509" s="15">
        <v>9.9507562639494073E-3</v>
      </c>
      <c r="AB509" s="15">
        <v>0.75293336505955433</v>
      </c>
      <c r="AC509" s="15">
        <v>3.6817163873898065E-2</v>
      </c>
      <c r="AD509" s="7">
        <v>16.911915482730588</v>
      </c>
      <c r="AE509" s="7">
        <v>1.5023655010945713</v>
      </c>
      <c r="AF509" s="7">
        <v>-21.01678865555575</v>
      </c>
    </row>
    <row r="510" spans="1:32">
      <c r="A510" s="17" t="s">
        <v>32</v>
      </c>
      <c r="B510" s="16">
        <v>2</v>
      </c>
      <c r="C510" s="17">
        <v>218.56200000000001</v>
      </c>
      <c r="D510" s="17">
        <v>183.428</v>
      </c>
      <c r="E510" s="17">
        <v>123.041</v>
      </c>
      <c r="F510" s="17">
        <v>235.06800000000001</v>
      </c>
      <c r="G510" s="17">
        <v>205.87299999999999</v>
      </c>
      <c r="H510" s="17">
        <v>124.23</v>
      </c>
      <c r="I510" s="17">
        <v>52.646999999999998</v>
      </c>
      <c r="J510" s="17">
        <v>125.771</v>
      </c>
      <c r="K510" s="17">
        <v>38.238</v>
      </c>
      <c r="L510" s="17">
        <v>52.9</v>
      </c>
      <c r="M510" s="17">
        <v>144.46</v>
      </c>
      <c r="N510" s="17">
        <v>39.070999999999998</v>
      </c>
      <c r="O510" s="8">
        <v>0.90383420197570707</v>
      </c>
      <c r="P510" s="8">
        <v>0.88547065423829274</v>
      </c>
      <c r="Q510" s="8">
        <v>0.46005244564624814</v>
      </c>
      <c r="R510" s="8">
        <v>0.4156713119253132</v>
      </c>
      <c r="S510" s="8">
        <v>0.50900092587845358</v>
      </c>
      <c r="T510" s="8">
        <v>0.46943544648906022</v>
      </c>
      <c r="U510" s="9">
        <v>1.010262950817822</v>
      </c>
      <c r="V510" s="8">
        <v>0.98973704918217809</v>
      </c>
      <c r="W510" s="8">
        <v>1.0506793761585351</v>
      </c>
      <c r="X510" s="8">
        <v>0.94932062384146498</v>
      </c>
      <c r="Y510" s="8">
        <v>1.0404374576689714</v>
      </c>
      <c r="Z510" s="10">
        <v>0.95956254233102856</v>
      </c>
    </row>
    <row r="511" spans="1:32">
      <c r="A511" s="17" t="s">
        <v>127</v>
      </c>
      <c r="B511" s="16">
        <v>1</v>
      </c>
      <c r="C511" s="17">
        <v>379.51499999999999</v>
      </c>
      <c r="D511" s="17">
        <v>204.90799999999999</v>
      </c>
      <c r="E511" s="17">
        <v>193.22</v>
      </c>
      <c r="F511" s="17">
        <v>230.41300000000001</v>
      </c>
      <c r="G511" s="17">
        <v>107.218</v>
      </c>
      <c r="H511" s="17">
        <v>121.48</v>
      </c>
      <c r="I511" s="17">
        <v>60.601999999999997</v>
      </c>
      <c r="J511" s="17">
        <v>72.900999999999996</v>
      </c>
      <c r="K511" s="17">
        <v>43.161999999999999</v>
      </c>
      <c r="L511" s="17">
        <v>55.457000000000001</v>
      </c>
      <c r="M511" s="17">
        <v>72.144999999999996</v>
      </c>
      <c r="N511" s="17">
        <v>41.075000000000003</v>
      </c>
      <c r="O511" s="8">
        <v>1.5689260546196342</v>
      </c>
      <c r="P511" s="8">
        <v>1.6077850734018544</v>
      </c>
      <c r="Q511" s="8">
        <v>0.73741142366330259</v>
      </c>
      <c r="R511" s="8">
        <v>0.74018821466544804</v>
      </c>
      <c r="S511" s="8">
        <v>0.4700103115070508</v>
      </c>
      <c r="T511" s="8">
        <v>0.46037758834227172</v>
      </c>
      <c r="U511" s="9">
        <v>1.1127520808746965</v>
      </c>
      <c r="V511" s="8">
        <v>1.1403126238864878</v>
      </c>
      <c r="W511" s="8">
        <v>1.0636100819498449</v>
      </c>
      <c r="X511" s="8">
        <v>1.067615204206668</v>
      </c>
      <c r="Y511" s="8">
        <v>0.78819316762519886</v>
      </c>
      <c r="Z511" s="10">
        <v>0.77203938036091668</v>
      </c>
    </row>
    <row r="512" spans="1:32" ht="15.35" thickBot="1">
      <c r="A512" s="17" t="s">
        <v>127</v>
      </c>
      <c r="B512" s="16">
        <v>2</v>
      </c>
      <c r="C512" s="17">
        <v>245.00299999999999</v>
      </c>
      <c r="D512" s="17">
        <v>168.14699999999999</v>
      </c>
      <c r="E512" s="17">
        <v>108.735</v>
      </c>
      <c r="F512" s="17">
        <v>164.249</v>
      </c>
      <c r="G512" s="17">
        <v>107.29</v>
      </c>
      <c r="H512" s="17">
        <v>86.950999999999993</v>
      </c>
      <c r="I512" s="17">
        <v>53.904000000000003</v>
      </c>
      <c r="J512" s="17">
        <v>60.847999999999999</v>
      </c>
      <c r="K512" s="17">
        <v>39.652000000000001</v>
      </c>
      <c r="L512" s="17">
        <v>53.493000000000002</v>
      </c>
      <c r="M512" s="17">
        <v>73.489999999999995</v>
      </c>
      <c r="N512" s="17">
        <v>40.585000000000001</v>
      </c>
      <c r="O512" s="8">
        <v>1.1377217553688141</v>
      </c>
      <c r="P512" s="8">
        <v>1.0303895982850217</v>
      </c>
      <c r="Q512" s="8">
        <v>0.40807448244690658</v>
      </c>
      <c r="R512" s="8">
        <v>0.43650386802125074</v>
      </c>
      <c r="S512" s="8">
        <v>0.35867687377975954</v>
      </c>
      <c r="T512" s="8">
        <v>0.42362992478550521</v>
      </c>
      <c r="U512" s="12">
        <v>1.2716913514403869</v>
      </c>
      <c r="V512" s="13">
        <v>1.1517205631076517</v>
      </c>
      <c r="W512" s="13">
        <v>0.93197079311522524</v>
      </c>
      <c r="X512" s="13">
        <v>0.99689854077204498</v>
      </c>
      <c r="Y512" s="13">
        <v>0.73316341033371912</v>
      </c>
      <c r="Z512" s="14">
        <v>0.86593249545793483</v>
      </c>
    </row>
    <row r="513" spans="1:32" ht="15.35" thickBot="1">
      <c r="B513" s="16"/>
    </row>
    <row r="514" spans="1:32" s="1" customFormat="1" ht="46">
      <c r="A514" s="1" t="s">
        <v>0</v>
      </c>
      <c r="B514" s="1" t="s">
        <v>54</v>
      </c>
      <c r="C514" s="1" t="s">
        <v>56</v>
      </c>
      <c r="D514" s="1" t="s">
        <v>55</v>
      </c>
      <c r="E514" s="1" t="s">
        <v>57</v>
      </c>
      <c r="F514" s="1" t="s">
        <v>56</v>
      </c>
      <c r="G514" s="1" t="s">
        <v>55</v>
      </c>
      <c r="H514" s="1" t="s">
        <v>57</v>
      </c>
      <c r="I514" s="1" t="s">
        <v>56</v>
      </c>
      <c r="J514" s="1" t="s">
        <v>55</v>
      </c>
      <c r="K514" s="1" t="s">
        <v>57</v>
      </c>
      <c r="L514" s="1" t="s">
        <v>56</v>
      </c>
      <c r="M514" s="1" t="s">
        <v>55</v>
      </c>
      <c r="N514" s="1" t="s">
        <v>57</v>
      </c>
      <c r="O514" s="1" t="s">
        <v>14</v>
      </c>
      <c r="P514" s="1" t="s">
        <v>15</v>
      </c>
      <c r="Q514" s="1" t="s">
        <v>16</v>
      </c>
      <c r="R514" s="1" t="s">
        <v>17</v>
      </c>
      <c r="S514" s="1" t="s">
        <v>18</v>
      </c>
      <c r="T514" s="1" t="s">
        <v>19</v>
      </c>
      <c r="U514" s="2" t="s">
        <v>20</v>
      </c>
      <c r="V514" s="3" t="s">
        <v>21</v>
      </c>
      <c r="W514" s="3" t="s">
        <v>22</v>
      </c>
      <c r="X514" s="3" t="s">
        <v>23</v>
      </c>
      <c r="Y514" s="3" t="s">
        <v>24</v>
      </c>
      <c r="Z514" s="4" t="s">
        <v>25</v>
      </c>
      <c r="AA514" s="1" t="s">
        <v>26</v>
      </c>
      <c r="AB514" s="1" t="s">
        <v>27</v>
      </c>
      <c r="AC514" s="1" t="s">
        <v>28</v>
      </c>
      <c r="AD514" s="1" t="s">
        <v>29</v>
      </c>
      <c r="AE514" s="1" t="s">
        <v>30</v>
      </c>
      <c r="AF514" s="1" t="s">
        <v>31</v>
      </c>
    </row>
    <row r="515" spans="1:32" s="6" customFormat="1">
      <c r="A515" s="17" t="s">
        <v>32</v>
      </c>
      <c r="B515" s="16">
        <v>1</v>
      </c>
      <c r="C515" s="17"/>
      <c r="D515" s="17"/>
      <c r="E515" s="17"/>
      <c r="F515" s="17">
        <v>559.16300000000001</v>
      </c>
      <c r="G515" s="17">
        <v>354.82400000000001</v>
      </c>
      <c r="H515" s="17">
        <v>287.27100000000002</v>
      </c>
      <c r="I515" s="17">
        <v>55.396000000000001</v>
      </c>
      <c r="J515" s="17">
        <v>184.57499999999999</v>
      </c>
      <c r="K515" s="17">
        <v>39.218000000000004</v>
      </c>
      <c r="L515" s="17">
        <v>62.360999999999997</v>
      </c>
      <c r="M515" s="17">
        <v>329.005</v>
      </c>
      <c r="N515" s="17">
        <v>43.317999999999998</v>
      </c>
      <c r="O515" s="8"/>
      <c r="P515" s="8">
        <v>1.4099511307014181</v>
      </c>
      <c r="Q515" s="8"/>
      <c r="R515" s="8">
        <v>0.69330992266588509</v>
      </c>
      <c r="S515" s="8">
        <v>0.70090100800801647</v>
      </c>
      <c r="T515" s="8">
        <v>0.49172620778776882</v>
      </c>
      <c r="U515" s="9"/>
      <c r="V515" s="8">
        <v>1</v>
      </c>
      <c r="W515" s="8"/>
      <c r="X515" s="8">
        <v>1</v>
      </c>
      <c r="Y515" s="8">
        <v>1.1753899269191797</v>
      </c>
      <c r="Z515" s="10">
        <v>0.82461007308082013</v>
      </c>
      <c r="AA515" s="15">
        <v>0.56937423881701987</v>
      </c>
      <c r="AB515" s="15">
        <v>0.78321149161236359</v>
      </c>
      <c r="AC515" s="15">
        <v>0.37089225444667262</v>
      </c>
      <c r="AD515" s="7">
        <v>9.3907160897622752</v>
      </c>
      <c r="AE515" s="7">
        <v>10.550315202184457</v>
      </c>
      <c r="AF515" s="7">
        <v>-13.272714825641286</v>
      </c>
    </row>
    <row r="516" spans="1:32">
      <c r="A516" s="17" t="s">
        <v>32</v>
      </c>
      <c r="B516" s="16">
        <v>2</v>
      </c>
      <c r="C516" s="17">
        <v>218.56200000000001</v>
      </c>
      <c r="D516" s="17">
        <v>183.428</v>
      </c>
      <c r="E516" s="17">
        <v>123.041</v>
      </c>
      <c r="F516" s="17">
        <v>235.06800000000001</v>
      </c>
      <c r="G516" s="17">
        <v>205.87299999999999</v>
      </c>
      <c r="H516" s="17">
        <v>124.23</v>
      </c>
      <c r="I516" s="17">
        <v>52.646999999999998</v>
      </c>
      <c r="J516" s="17">
        <v>125.771</v>
      </c>
      <c r="K516" s="17">
        <v>38.238</v>
      </c>
      <c r="L516" s="17">
        <v>52.9</v>
      </c>
      <c r="M516" s="17">
        <v>144.46</v>
      </c>
      <c r="N516" s="17">
        <v>39.070999999999998</v>
      </c>
      <c r="O516" s="8">
        <v>0.90383420197570707</v>
      </c>
      <c r="P516" s="8">
        <v>0.88547065423829274</v>
      </c>
      <c r="Q516" s="8">
        <v>0.46005244564624814</v>
      </c>
      <c r="R516" s="8">
        <v>0.4156713119253132</v>
      </c>
      <c r="S516" s="8">
        <v>0.50900092587845358</v>
      </c>
      <c r="T516" s="8">
        <v>0.46943544648906022</v>
      </c>
      <c r="U516" s="9">
        <v>1.010262950817822</v>
      </c>
      <c r="V516" s="8">
        <v>0.98973704918217809</v>
      </c>
      <c r="W516" s="8">
        <v>1.0506793761585351</v>
      </c>
      <c r="X516" s="8">
        <v>0.94932062384146498</v>
      </c>
      <c r="Y516" s="8">
        <v>1.0404374576689714</v>
      </c>
      <c r="Z516" s="10">
        <v>0.95956254233102856</v>
      </c>
    </row>
    <row r="517" spans="1:32">
      <c r="A517" s="17" t="s">
        <v>128</v>
      </c>
      <c r="B517" s="16">
        <v>1</v>
      </c>
      <c r="C517" s="17">
        <v>322.25599999999997</v>
      </c>
      <c r="D517" s="17">
        <v>239.88200000000001</v>
      </c>
      <c r="E517" s="17">
        <v>138.88</v>
      </c>
      <c r="F517" s="17">
        <v>452.31700000000001</v>
      </c>
      <c r="G517" s="17">
        <v>202.136</v>
      </c>
      <c r="H517" s="17">
        <v>316.50299999999999</v>
      </c>
      <c r="I517" s="17">
        <v>56.66</v>
      </c>
      <c r="J517" s="17">
        <v>125.599</v>
      </c>
      <c r="K517" s="17">
        <v>40.218000000000004</v>
      </c>
      <c r="L517" s="17">
        <v>55.850999999999999</v>
      </c>
      <c r="M517" s="17">
        <v>85.066999999999993</v>
      </c>
      <c r="N517" s="17">
        <v>39.703000000000003</v>
      </c>
      <c r="O517" s="8">
        <v>1.1088806163030156</v>
      </c>
      <c r="P517" s="8">
        <v>1.9593813076344642</v>
      </c>
      <c r="Q517" s="8">
        <v>0.41236733060421371</v>
      </c>
      <c r="R517" s="8">
        <v>1.3681011794039655</v>
      </c>
      <c r="S517" s="8">
        <v>0.37187712053172833</v>
      </c>
      <c r="T517" s="8">
        <v>0.69823120904202995</v>
      </c>
      <c r="U517" s="9">
        <v>0.78646741164097878</v>
      </c>
      <c r="V517" s="8">
        <v>1.3896802981105574</v>
      </c>
      <c r="W517" s="8">
        <v>0.5947806559851283</v>
      </c>
      <c r="X517" s="8">
        <v>1.9732894837901678</v>
      </c>
      <c r="Y517" s="8">
        <v>0.62362675546288249</v>
      </c>
      <c r="Z517" s="10">
        <v>1.1709127542861453</v>
      </c>
    </row>
    <row r="518" spans="1:32" ht="15.35" thickBot="1">
      <c r="A518" s="17" t="s">
        <v>128</v>
      </c>
      <c r="B518" s="16">
        <v>2</v>
      </c>
      <c r="C518" s="17">
        <v>333.34800000000001</v>
      </c>
      <c r="D518" s="17">
        <v>305.755</v>
      </c>
      <c r="E518" s="17">
        <v>145.953</v>
      </c>
      <c r="F518" s="17">
        <v>358.89600000000002</v>
      </c>
      <c r="G518" s="17">
        <v>276.459</v>
      </c>
      <c r="H518" s="17">
        <v>173.971</v>
      </c>
      <c r="I518" s="17">
        <v>65.091999999999999</v>
      </c>
      <c r="J518" s="17">
        <v>148.78899999999999</v>
      </c>
      <c r="K518" s="17">
        <v>44.563000000000002</v>
      </c>
      <c r="L518" s="17">
        <v>57.055999999999997</v>
      </c>
      <c r="M518" s="17">
        <v>217.702</v>
      </c>
      <c r="N518" s="17">
        <v>41.057000000000002</v>
      </c>
      <c r="O518" s="8">
        <v>0.89049729358473284</v>
      </c>
      <c r="P518" s="8">
        <v>1.0772736644493397</v>
      </c>
      <c r="Q518" s="8">
        <v>0.33733871890893036</v>
      </c>
      <c r="R518" s="8">
        <v>0.47443201342694574</v>
      </c>
      <c r="S518" s="8">
        <v>0.37882059983692895</v>
      </c>
      <c r="T518" s="8">
        <v>0.44040064199421131</v>
      </c>
      <c r="U518" s="12">
        <v>0.99535558794485268</v>
      </c>
      <c r="V518" s="13">
        <v>1.2041253458941024</v>
      </c>
      <c r="W518" s="13">
        <v>0.77042267265739706</v>
      </c>
      <c r="X518" s="13">
        <v>1.0835197956546856</v>
      </c>
      <c r="Y518" s="13">
        <v>0.77433875218743164</v>
      </c>
      <c r="Z518" s="14">
        <v>0.90021314503788896</v>
      </c>
    </row>
    <row r="519" spans="1:32" ht="15.35" thickBot="1">
      <c r="B519" s="16"/>
    </row>
    <row r="520" spans="1:32" s="1" customFormat="1" ht="46">
      <c r="A520" s="1" t="s">
        <v>0</v>
      </c>
      <c r="B520" s="1" t="s">
        <v>54</v>
      </c>
      <c r="C520" s="1" t="s">
        <v>56</v>
      </c>
      <c r="D520" s="1" t="s">
        <v>55</v>
      </c>
      <c r="E520" s="1" t="s">
        <v>57</v>
      </c>
      <c r="F520" s="1" t="s">
        <v>56</v>
      </c>
      <c r="G520" s="1" t="s">
        <v>55</v>
      </c>
      <c r="H520" s="1" t="s">
        <v>57</v>
      </c>
      <c r="I520" s="1" t="s">
        <v>56</v>
      </c>
      <c r="J520" s="1" t="s">
        <v>55</v>
      </c>
      <c r="K520" s="1" t="s">
        <v>57</v>
      </c>
      <c r="L520" s="1" t="s">
        <v>56</v>
      </c>
      <c r="M520" s="1" t="s">
        <v>55</v>
      </c>
      <c r="N520" s="1" t="s">
        <v>57</v>
      </c>
      <c r="O520" s="1" t="s">
        <v>14</v>
      </c>
      <c r="P520" s="1" t="s">
        <v>15</v>
      </c>
      <c r="Q520" s="1" t="s">
        <v>16</v>
      </c>
      <c r="R520" s="1" t="s">
        <v>17</v>
      </c>
      <c r="S520" s="1" t="s">
        <v>18</v>
      </c>
      <c r="T520" s="1" t="s">
        <v>19</v>
      </c>
      <c r="U520" s="2" t="s">
        <v>20</v>
      </c>
      <c r="V520" s="3" t="s">
        <v>21</v>
      </c>
      <c r="W520" s="3" t="s">
        <v>22</v>
      </c>
      <c r="X520" s="3" t="s">
        <v>23</v>
      </c>
      <c r="Y520" s="3" t="s">
        <v>24</v>
      </c>
      <c r="Z520" s="4" t="s">
        <v>25</v>
      </c>
      <c r="AA520" s="1" t="s">
        <v>26</v>
      </c>
      <c r="AB520" s="1" t="s">
        <v>27</v>
      </c>
      <c r="AC520" s="1" t="s">
        <v>28</v>
      </c>
      <c r="AD520" s="1" t="s">
        <v>29</v>
      </c>
      <c r="AE520" s="1" t="s">
        <v>30</v>
      </c>
      <c r="AF520" s="1" t="s">
        <v>31</v>
      </c>
    </row>
    <row r="521" spans="1:32" s="6" customFormat="1">
      <c r="A521" s="17" t="s">
        <v>32</v>
      </c>
      <c r="B521" s="16">
        <v>1</v>
      </c>
      <c r="C521" s="17"/>
      <c r="D521" s="17"/>
      <c r="E521" s="17"/>
      <c r="F521" s="17">
        <v>559.16300000000001</v>
      </c>
      <c r="G521" s="17">
        <v>354.82400000000001</v>
      </c>
      <c r="H521" s="17">
        <v>287.27100000000002</v>
      </c>
      <c r="I521" s="17">
        <v>55.396000000000001</v>
      </c>
      <c r="J521" s="17">
        <v>184.57499999999999</v>
      </c>
      <c r="K521" s="17">
        <v>39.218000000000004</v>
      </c>
      <c r="L521" s="17">
        <v>62.360999999999997</v>
      </c>
      <c r="M521" s="17">
        <v>329.005</v>
      </c>
      <c r="N521" s="17">
        <v>43.317999999999998</v>
      </c>
      <c r="O521" s="8"/>
      <c r="P521" s="8">
        <v>1.4099511307014181</v>
      </c>
      <c r="Q521" s="8"/>
      <c r="R521" s="8">
        <v>0.69330992266588509</v>
      </c>
      <c r="S521" s="8">
        <v>0.70090100800801647</v>
      </c>
      <c r="T521" s="8">
        <v>0.49172620778776882</v>
      </c>
      <c r="U521" s="9"/>
      <c r="V521" s="8">
        <v>1</v>
      </c>
      <c r="W521" s="8"/>
      <c r="X521" s="8">
        <v>1</v>
      </c>
      <c r="Y521" s="8">
        <v>1.1753899269191797</v>
      </c>
      <c r="Z521" s="10">
        <v>0.82461007308082013</v>
      </c>
      <c r="AA521" s="15">
        <v>3.5918870159209033E-2</v>
      </c>
      <c r="AB521" s="15">
        <v>2.0360661987363953E-2</v>
      </c>
      <c r="AC521" s="15">
        <v>1.2350841865087347E-4</v>
      </c>
      <c r="AD521" s="7">
        <v>-24.874882853509451</v>
      </c>
      <c r="AE521" s="7">
        <v>42.449194644508246</v>
      </c>
      <c r="AF521" s="7">
        <v>73.432503200716198</v>
      </c>
    </row>
    <row r="522" spans="1:32">
      <c r="A522" s="17" t="s">
        <v>32</v>
      </c>
      <c r="B522" s="16">
        <v>2</v>
      </c>
      <c r="C522" s="17">
        <v>218.56200000000001</v>
      </c>
      <c r="D522" s="17">
        <v>183.428</v>
      </c>
      <c r="E522" s="17">
        <v>123.041</v>
      </c>
      <c r="F522" s="17">
        <v>235.06800000000001</v>
      </c>
      <c r="G522" s="17">
        <v>205.87299999999999</v>
      </c>
      <c r="H522" s="17">
        <v>124.23</v>
      </c>
      <c r="I522" s="17">
        <v>52.646999999999998</v>
      </c>
      <c r="J522" s="17">
        <v>125.771</v>
      </c>
      <c r="K522" s="17">
        <v>38.238</v>
      </c>
      <c r="L522" s="17">
        <v>52.9</v>
      </c>
      <c r="M522" s="17">
        <v>144.46</v>
      </c>
      <c r="N522" s="17">
        <v>39.070999999999998</v>
      </c>
      <c r="O522" s="8">
        <v>0.90383420197570707</v>
      </c>
      <c r="P522" s="8">
        <v>0.88547065423829274</v>
      </c>
      <c r="Q522" s="8">
        <v>0.46005244564624814</v>
      </c>
      <c r="R522" s="8">
        <v>0.4156713119253132</v>
      </c>
      <c r="S522" s="8">
        <v>0.50900092587845358</v>
      </c>
      <c r="T522" s="8">
        <v>0.46943544648906022</v>
      </c>
      <c r="U522" s="9">
        <v>1.010262950817822</v>
      </c>
      <c r="V522" s="8">
        <v>0.98973704918217809</v>
      </c>
      <c r="W522" s="8">
        <v>1.0506793761585351</v>
      </c>
      <c r="X522" s="8">
        <v>0.94932062384146498</v>
      </c>
      <c r="Y522" s="8">
        <v>1.0404374576689714</v>
      </c>
      <c r="Z522" s="10">
        <v>0.95956254233102856</v>
      </c>
    </row>
    <row r="523" spans="1:32">
      <c r="A523" s="17" t="s">
        <v>129</v>
      </c>
      <c r="B523" s="16">
        <v>1</v>
      </c>
      <c r="C523" s="17">
        <v>127.527</v>
      </c>
      <c r="D523" s="17">
        <v>83.581999999999994</v>
      </c>
      <c r="E523" s="17">
        <v>114.318</v>
      </c>
      <c r="F523" s="17">
        <v>134.06299999999999</v>
      </c>
      <c r="G523" s="17">
        <v>83.638000000000005</v>
      </c>
      <c r="H523" s="17">
        <v>117.595</v>
      </c>
      <c r="I523" s="17">
        <v>54.817999999999998</v>
      </c>
      <c r="J523" s="17">
        <v>51.987000000000002</v>
      </c>
      <c r="K523" s="17">
        <v>40.521999999999998</v>
      </c>
      <c r="L523" s="17">
        <v>54.694000000000003</v>
      </c>
      <c r="M523" s="17">
        <v>50.158999999999999</v>
      </c>
      <c r="N523" s="17">
        <v>40.003</v>
      </c>
      <c r="O523" s="8">
        <v>0.87065396855782351</v>
      </c>
      <c r="P523" s="8">
        <v>0.94821731748726634</v>
      </c>
      <c r="Q523" s="8">
        <v>0.88602211002368936</v>
      </c>
      <c r="R523" s="8">
        <v>0.92460962720294593</v>
      </c>
      <c r="S523" s="8">
        <v>1.0176512621786151</v>
      </c>
      <c r="T523" s="8">
        <v>0.97510308043426186</v>
      </c>
      <c r="U523" s="9">
        <v>0.61750648628842431</v>
      </c>
      <c r="V523" s="8">
        <v>0.67251786025771698</v>
      </c>
      <c r="W523" s="8">
        <v>1.2779596556425961</v>
      </c>
      <c r="X523" s="8">
        <v>1.333616607775751</v>
      </c>
      <c r="Y523" s="8">
        <v>1.7065705841696446</v>
      </c>
      <c r="Z523" s="10">
        <v>1.6352185620443356</v>
      </c>
    </row>
    <row r="524" spans="1:32" ht="15.35" thickBot="1">
      <c r="A524" s="17" t="s">
        <v>129</v>
      </c>
      <c r="B524" s="16">
        <v>2</v>
      </c>
      <c r="C524" s="17">
        <v>187.227</v>
      </c>
      <c r="D524" s="17">
        <v>154.58099999999999</v>
      </c>
      <c r="E524" s="17">
        <v>159.363</v>
      </c>
      <c r="F524" s="17">
        <v>127.932</v>
      </c>
      <c r="G524" s="17">
        <v>106.607</v>
      </c>
      <c r="H524" s="17">
        <v>104.845</v>
      </c>
      <c r="I524" s="17">
        <v>54.691000000000003</v>
      </c>
      <c r="J524" s="17">
        <v>57.167999999999999</v>
      </c>
      <c r="K524" s="17">
        <v>41.41</v>
      </c>
      <c r="L524" s="17">
        <v>55.965000000000003</v>
      </c>
      <c r="M524" s="17">
        <v>65.760999999999996</v>
      </c>
      <c r="N524" s="17">
        <v>42.252000000000002</v>
      </c>
      <c r="O524" s="8">
        <v>0.85326786603787019</v>
      </c>
      <c r="P524" s="8">
        <v>0.68104345868470173</v>
      </c>
      <c r="Q524" s="8">
        <v>0.76032630142126134</v>
      </c>
      <c r="R524" s="8">
        <v>0.59108688922866226</v>
      </c>
      <c r="S524" s="8">
        <v>0.89107574735214057</v>
      </c>
      <c r="T524" s="8">
        <v>0.86791361357500962</v>
      </c>
      <c r="U524" s="12">
        <v>0.95374230173756358</v>
      </c>
      <c r="V524" s="13">
        <v>0.76123803757591701</v>
      </c>
      <c r="W524" s="13">
        <v>1.7364523797543083</v>
      </c>
      <c r="X524" s="13">
        <v>1.3499391426076746</v>
      </c>
      <c r="Y524" s="13">
        <v>1.8214280918359822</v>
      </c>
      <c r="Z524" s="14">
        <v>1.7740828899786847</v>
      </c>
    </row>
    <row r="525" spans="1:32" ht="15.35" thickBot="1">
      <c r="B525" s="16"/>
    </row>
    <row r="526" spans="1:32" s="1" customFormat="1" ht="46">
      <c r="A526" s="1" t="s">
        <v>0</v>
      </c>
      <c r="B526" s="1" t="s">
        <v>54</v>
      </c>
      <c r="C526" s="1" t="s">
        <v>56</v>
      </c>
      <c r="D526" s="1" t="s">
        <v>55</v>
      </c>
      <c r="E526" s="1" t="s">
        <v>57</v>
      </c>
      <c r="F526" s="1" t="s">
        <v>56</v>
      </c>
      <c r="G526" s="1" t="s">
        <v>55</v>
      </c>
      <c r="H526" s="1" t="s">
        <v>57</v>
      </c>
      <c r="I526" s="1" t="s">
        <v>56</v>
      </c>
      <c r="J526" s="1" t="s">
        <v>55</v>
      </c>
      <c r="K526" s="1" t="s">
        <v>57</v>
      </c>
      <c r="L526" s="1" t="s">
        <v>56</v>
      </c>
      <c r="M526" s="1" t="s">
        <v>55</v>
      </c>
      <c r="N526" s="1" t="s">
        <v>57</v>
      </c>
      <c r="O526" s="1" t="s">
        <v>14</v>
      </c>
      <c r="P526" s="1" t="s">
        <v>15</v>
      </c>
      <c r="Q526" s="1" t="s">
        <v>16</v>
      </c>
      <c r="R526" s="1" t="s">
        <v>17</v>
      </c>
      <c r="S526" s="1" t="s">
        <v>18</v>
      </c>
      <c r="T526" s="1" t="s">
        <v>19</v>
      </c>
      <c r="U526" s="2" t="s">
        <v>20</v>
      </c>
      <c r="V526" s="3" t="s">
        <v>21</v>
      </c>
      <c r="W526" s="3" t="s">
        <v>22</v>
      </c>
      <c r="X526" s="3" t="s">
        <v>23</v>
      </c>
      <c r="Y526" s="3" t="s">
        <v>24</v>
      </c>
      <c r="Z526" s="4" t="s">
        <v>25</v>
      </c>
      <c r="AA526" s="1" t="s">
        <v>26</v>
      </c>
      <c r="AB526" s="1" t="s">
        <v>27</v>
      </c>
      <c r="AC526" s="1" t="s">
        <v>28</v>
      </c>
      <c r="AD526" s="1" t="s">
        <v>29</v>
      </c>
      <c r="AE526" s="1" t="s">
        <v>30</v>
      </c>
      <c r="AF526" s="1" t="s">
        <v>31</v>
      </c>
    </row>
    <row r="527" spans="1:32" s="6" customFormat="1">
      <c r="A527" s="17" t="s">
        <v>32</v>
      </c>
      <c r="B527" s="16">
        <v>1</v>
      </c>
      <c r="C527" s="17"/>
      <c r="D527" s="17"/>
      <c r="E527" s="17"/>
      <c r="F527" s="17">
        <v>559.16300000000001</v>
      </c>
      <c r="G527" s="17">
        <v>354.82400000000001</v>
      </c>
      <c r="H527" s="17">
        <v>287.27100000000002</v>
      </c>
      <c r="I527" s="17">
        <v>55.396000000000001</v>
      </c>
      <c r="J527" s="17">
        <v>184.57499999999999</v>
      </c>
      <c r="K527" s="17">
        <v>39.218000000000004</v>
      </c>
      <c r="L527" s="17">
        <v>62.360999999999997</v>
      </c>
      <c r="M527" s="17">
        <v>329.005</v>
      </c>
      <c r="N527" s="17">
        <v>43.317999999999998</v>
      </c>
      <c r="O527" s="8"/>
      <c r="P527" s="8">
        <v>1.4099511307014181</v>
      </c>
      <c r="Q527" s="8"/>
      <c r="R527" s="8">
        <v>0.69330992266588509</v>
      </c>
      <c r="S527" s="8">
        <v>0.70090100800801647</v>
      </c>
      <c r="T527" s="8">
        <v>0.49172620778776882</v>
      </c>
      <c r="U527" s="9"/>
      <c r="V527" s="8">
        <v>1</v>
      </c>
      <c r="W527" s="8"/>
      <c r="X527" s="8">
        <v>1</v>
      </c>
      <c r="Y527" s="8">
        <v>1.1753899269191797</v>
      </c>
      <c r="Z527" s="10">
        <v>0.82461007308082013</v>
      </c>
      <c r="AA527" s="15">
        <v>7.9104722126604396E-3</v>
      </c>
      <c r="AB527" s="15">
        <v>2.6254142047755528E-3</v>
      </c>
      <c r="AC527" s="15">
        <v>0.1865315214959864</v>
      </c>
      <c r="AD527" s="7">
        <v>-41.844341505616292</v>
      </c>
      <c r="AE527" s="7">
        <v>-48.565545456939418</v>
      </c>
      <c r="AF527" s="7">
        <v>-18.057451730775252</v>
      </c>
    </row>
    <row r="528" spans="1:32">
      <c r="A528" s="17" t="s">
        <v>32</v>
      </c>
      <c r="B528" s="16">
        <v>2</v>
      </c>
      <c r="C528" s="17">
        <v>218.56200000000001</v>
      </c>
      <c r="D528" s="17">
        <v>183.428</v>
      </c>
      <c r="E528" s="17">
        <v>123.041</v>
      </c>
      <c r="F528" s="17">
        <v>235.06800000000001</v>
      </c>
      <c r="G528" s="17">
        <v>205.87299999999999</v>
      </c>
      <c r="H528" s="17">
        <v>124.23</v>
      </c>
      <c r="I528" s="17">
        <v>52.646999999999998</v>
      </c>
      <c r="J528" s="17">
        <v>125.771</v>
      </c>
      <c r="K528" s="17">
        <v>38.238</v>
      </c>
      <c r="L528" s="17">
        <v>52.9</v>
      </c>
      <c r="M528" s="17">
        <v>144.46</v>
      </c>
      <c r="N528" s="17">
        <v>39.070999999999998</v>
      </c>
      <c r="O528" s="8">
        <v>0.90383420197570707</v>
      </c>
      <c r="P528" s="8">
        <v>0.88547065423829274</v>
      </c>
      <c r="Q528" s="8">
        <v>0.46005244564624814</v>
      </c>
      <c r="R528" s="8">
        <v>0.4156713119253132</v>
      </c>
      <c r="S528" s="8">
        <v>0.50900092587845358</v>
      </c>
      <c r="T528" s="8">
        <v>0.46943544648906022</v>
      </c>
      <c r="U528" s="9">
        <v>1.010262950817822</v>
      </c>
      <c r="V528" s="8">
        <v>0.98973704918217809</v>
      </c>
      <c r="W528" s="8">
        <v>1.0506793761585351</v>
      </c>
      <c r="X528" s="8">
        <v>0.94932062384146498</v>
      </c>
      <c r="Y528" s="8">
        <v>1.0404374576689714</v>
      </c>
      <c r="Z528" s="10">
        <v>0.95956254233102856</v>
      </c>
    </row>
    <row r="529" spans="1:32">
      <c r="A529" s="17" t="s">
        <v>130</v>
      </c>
      <c r="B529" s="16">
        <v>1</v>
      </c>
      <c r="C529" s="17">
        <v>587.66499999999996</v>
      </c>
      <c r="D529" s="17">
        <v>474.49599999999998</v>
      </c>
      <c r="E529" s="17">
        <v>241.749</v>
      </c>
      <c r="F529" s="17">
        <v>97.891000000000005</v>
      </c>
      <c r="G529" s="17">
        <v>72.231999999999999</v>
      </c>
      <c r="H529" s="17">
        <v>58.536999999999999</v>
      </c>
      <c r="I529" s="17">
        <v>54.834000000000003</v>
      </c>
      <c r="J529" s="17">
        <v>49.005000000000003</v>
      </c>
      <c r="K529" s="17">
        <v>41.097999999999999</v>
      </c>
      <c r="L529" s="17">
        <v>52.601999999999997</v>
      </c>
      <c r="M529" s="17">
        <v>54.957000000000001</v>
      </c>
      <c r="N529" s="17">
        <v>39.158999999999999</v>
      </c>
      <c r="O529" s="8">
        <v>1.1252929424062585</v>
      </c>
      <c r="P529" s="8">
        <v>0.61154336028353085</v>
      </c>
      <c r="Q529" s="8">
        <v>0.4249150677771783</v>
      </c>
      <c r="R529" s="8">
        <v>0.25485241998006419</v>
      </c>
      <c r="S529" s="8">
        <v>0.3776039569470378</v>
      </c>
      <c r="T529" s="8">
        <v>0.41673646797817659</v>
      </c>
      <c r="U529" s="9">
        <v>0.79810776267575412</v>
      </c>
      <c r="V529" s="8">
        <v>0.43373372804722826</v>
      </c>
      <c r="W529" s="8">
        <v>0.61287896492713301</v>
      </c>
      <c r="X529" s="8">
        <v>0.36758801749168218</v>
      </c>
      <c r="Y529" s="8">
        <v>0.63323048802819748</v>
      </c>
      <c r="Z529" s="10">
        <v>0.69885453301534373</v>
      </c>
    </row>
    <row r="530" spans="1:32" ht="15.35" thickBot="1">
      <c r="A530" s="17" t="s">
        <v>130</v>
      </c>
      <c r="B530" s="16">
        <v>2</v>
      </c>
      <c r="C530" s="17">
        <v>86.814999999999998</v>
      </c>
      <c r="D530" s="17">
        <v>75.769000000000005</v>
      </c>
      <c r="E530" s="17">
        <v>53.804000000000002</v>
      </c>
      <c r="F530" s="17">
        <v>96.691000000000003</v>
      </c>
      <c r="G530" s="17">
        <v>75.570999999999998</v>
      </c>
      <c r="H530" s="17">
        <v>61.636000000000003</v>
      </c>
      <c r="I530" s="17">
        <v>55.978999999999999</v>
      </c>
      <c r="J530" s="17">
        <v>52.844999999999999</v>
      </c>
      <c r="K530" s="17">
        <v>40.448999999999998</v>
      </c>
      <c r="L530" s="17">
        <v>53.451999999999998</v>
      </c>
      <c r="M530" s="17">
        <v>67.501999999999995</v>
      </c>
      <c r="N530" s="17">
        <v>39.32</v>
      </c>
      <c r="O530" s="8">
        <v>0.42364951365334103</v>
      </c>
      <c r="P530" s="8">
        <v>0.5554445488348706</v>
      </c>
      <c r="Q530" s="8">
        <v>0.18370969657775604</v>
      </c>
      <c r="R530" s="8">
        <v>0.28782866443476995</v>
      </c>
      <c r="S530" s="8">
        <v>0.43363603794451627</v>
      </c>
      <c r="T530" s="8">
        <v>0.51819513763981362</v>
      </c>
      <c r="U530" s="12">
        <v>0.47353530862230314</v>
      </c>
      <c r="V530" s="13">
        <v>0.62084954043006269</v>
      </c>
      <c r="W530" s="13">
        <v>0.41956083751157996</v>
      </c>
      <c r="X530" s="13">
        <v>0.65735036179202788</v>
      </c>
      <c r="Y530" s="13">
        <v>0.8863857685405766</v>
      </c>
      <c r="Z530" s="14">
        <v>1.0592311411848712</v>
      </c>
    </row>
    <row r="531" spans="1:32" ht="15.35" thickBot="1">
      <c r="B531" s="16"/>
    </row>
    <row r="532" spans="1:32" s="1" customFormat="1" ht="46">
      <c r="A532" s="1" t="s">
        <v>0</v>
      </c>
      <c r="B532" s="1" t="s">
        <v>54</v>
      </c>
      <c r="C532" s="1" t="s">
        <v>56</v>
      </c>
      <c r="D532" s="1" t="s">
        <v>55</v>
      </c>
      <c r="E532" s="1" t="s">
        <v>57</v>
      </c>
      <c r="F532" s="1" t="s">
        <v>56</v>
      </c>
      <c r="G532" s="1" t="s">
        <v>55</v>
      </c>
      <c r="H532" s="1" t="s">
        <v>57</v>
      </c>
      <c r="I532" s="1" t="s">
        <v>56</v>
      </c>
      <c r="J532" s="1" t="s">
        <v>55</v>
      </c>
      <c r="K532" s="1" t="s">
        <v>57</v>
      </c>
      <c r="L532" s="1" t="s">
        <v>56</v>
      </c>
      <c r="M532" s="1" t="s">
        <v>55</v>
      </c>
      <c r="N532" s="1" t="s">
        <v>57</v>
      </c>
      <c r="O532" s="1" t="s">
        <v>14</v>
      </c>
      <c r="P532" s="1" t="s">
        <v>15</v>
      </c>
      <c r="Q532" s="1" t="s">
        <v>16</v>
      </c>
      <c r="R532" s="1" t="s">
        <v>17</v>
      </c>
      <c r="S532" s="1" t="s">
        <v>18</v>
      </c>
      <c r="T532" s="1" t="s">
        <v>19</v>
      </c>
      <c r="U532" s="2" t="s">
        <v>20</v>
      </c>
      <c r="V532" s="3" t="s">
        <v>21</v>
      </c>
      <c r="W532" s="3" t="s">
        <v>22</v>
      </c>
      <c r="X532" s="3" t="s">
        <v>23</v>
      </c>
      <c r="Y532" s="3" t="s">
        <v>24</v>
      </c>
      <c r="Z532" s="4" t="s">
        <v>25</v>
      </c>
      <c r="AA532" s="1" t="s">
        <v>26</v>
      </c>
      <c r="AB532" s="1" t="s">
        <v>27</v>
      </c>
      <c r="AC532" s="1" t="s">
        <v>28</v>
      </c>
      <c r="AD532" s="1" t="s">
        <v>29</v>
      </c>
      <c r="AE532" s="1" t="s">
        <v>30</v>
      </c>
      <c r="AF532" s="1" t="s">
        <v>31</v>
      </c>
    </row>
    <row r="533" spans="1:32" s="6" customFormat="1">
      <c r="A533" s="17" t="s">
        <v>32</v>
      </c>
      <c r="B533" s="16">
        <v>1</v>
      </c>
      <c r="C533" s="17"/>
      <c r="D533" s="17"/>
      <c r="E533" s="17"/>
      <c r="F533" s="17">
        <v>559.16300000000001</v>
      </c>
      <c r="G533" s="17">
        <v>354.82400000000001</v>
      </c>
      <c r="H533" s="17">
        <v>287.27100000000002</v>
      </c>
      <c r="I533" s="17">
        <v>55.396000000000001</v>
      </c>
      <c r="J533" s="17">
        <v>184.57499999999999</v>
      </c>
      <c r="K533" s="17">
        <v>39.218000000000004</v>
      </c>
      <c r="L533" s="17">
        <v>62.360999999999997</v>
      </c>
      <c r="M533" s="17">
        <v>329.005</v>
      </c>
      <c r="N533" s="17">
        <v>43.317999999999998</v>
      </c>
      <c r="O533" s="8"/>
      <c r="P533" s="8">
        <v>1.4099511307014181</v>
      </c>
      <c r="Q533" s="8"/>
      <c r="R533" s="8">
        <v>0.69330992266588509</v>
      </c>
      <c r="S533" s="8">
        <v>0.70090100800801647</v>
      </c>
      <c r="T533" s="8">
        <v>0.49172620778776882</v>
      </c>
      <c r="U533" s="9"/>
      <c r="V533" s="8">
        <v>1</v>
      </c>
      <c r="W533" s="8"/>
      <c r="X533" s="8">
        <v>1</v>
      </c>
      <c r="Y533" s="8">
        <v>1.1753899269191797</v>
      </c>
      <c r="Z533" s="10">
        <v>0.82461007308082013</v>
      </c>
      <c r="AA533" s="15">
        <v>1.1420410197498678E-2</v>
      </c>
      <c r="AB533" s="15">
        <v>6.8631449230936714E-4</v>
      </c>
      <c r="AC533" s="15">
        <v>1.1803880657448459E-3</v>
      </c>
      <c r="AD533" s="7">
        <v>-33.832711387335536</v>
      </c>
      <c r="AE533" s="7">
        <v>-65.948002643914293</v>
      </c>
      <c r="AF533" s="7">
        <v>-54.303543486193618</v>
      </c>
    </row>
    <row r="534" spans="1:32">
      <c r="A534" s="17" t="s">
        <v>32</v>
      </c>
      <c r="B534" s="16">
        <v>2</v>
      </c>
      <c r="C534" s="17">
        <v>218.56200000000001</v>
      </c>
      <c r="D534" s="17">
        <v>183.428</v>
      </c>
      <c r="E534" s="17">
        <v>123.041</v>
      </c>
      <c r="F534" s="17">
        <v>235.06800000000001</v>
      </c>
      <c r="G534" s="17">
        <v>205.87299999999999</v>
      </c>
      <c r="H534" s="17">
        <v>124.23</v>
      </c>
      <c r="I534" s="17">
        <v>52.646999999999998</v>
      </c>
      <c r="J534" s="17">
        <v>125.771</v>
      </c>
      <c r="K534" s="17">
        <v>38.238</v>
      </c>
      <c r="L534" s="17">
        <v>52.9</v>
      </c>
      <c r="M534" s="17">
        <v>144.46</v>
      </c>
      <c r="N534" s="17">
        <v>39.070999999999998</v>
      </c>
      <c r="O534" s="8">
        <v>0.90383420197570707</v>
      </c>
      <c r="P534" s="8">
        <v>0.88547065423829274</v>
      </c>
      <c r="Q534" s="8">
        <v>0.46005244564624814</v>
      </c>
      <c r="R534" s="8">
        <v>0.4156713119253132</v>
      </c>
      <c r="S534" s="8">
        <v>0.50900092587845358</v>
      </c>
      <c r="T534" s="8">
        <v>0.46943544648906022</v>
      </c>
      <c r="U534" s="9">
        <v>1.010262950817822</v>
      </c>
      <c r="V534" s="8">
        <v>0.98973704918217809</v>
      </c>
      <c r="W534" s="8">
        <v>1.0506793761585351</v>
      </c>
      <c r="X534" s="8">
        <v>0.94932062384146498</v>
      </c>
      <c r="Y534" s="8">
        <v>1.0404374576689714</v>
      </c>
      <c r="Z534" s="10">
        <v>0.95956254233102856</v>
      </c>
    </row>
    <row r="535" spans="1:32">
      <c r="A535" s="17" t="s">
        <v>131</v>
      </c>
      <c r="B535" s="16">
        <v>1</v>
      </c>
      <c r="C535" s="17">
        <v>346.05399999999997</v>
      </c>
      <c r="D535" s="17">
        <v>398.87900000000002</v>
      </c>
      <c r="E535" s="17">
        <v>110.21599999999999</v>
      </c>
      <c r="F535" s="17">
        <v>450.09699999999998</v>
      </c>
      <c r="G535" s="17">
        <v>406.52199999999999</v>
      </c>
      <c r="H535" s="17">
        <v>149.79300000000001</v>
      </c>
      <c r="I535" s="17">
        <v>62.033000000000001</v>
      </c>
      <c r="J535" s="17">
        <v>247.852</v>
      </c>
      <c r="K535" s="17">
        <v>46.752000000000002</v>
      </c>
      <c r="L535" s="17">
        <v>64.953000000000003</v>
      </c>
      <c r="M535" s="17">
        <v>189.38300000000001</v>
      </c>
      <c r="N535" s="17">
        <v>47.069000000000003</v>
      </c>
      <c r="O535" s="8">
        <v>0.70838775668811838</v>
      </c>
      <c r="P535" s="8">
        <v>0.95100388170873895</v>
      </c>
      <c r="Q535" s="8">
        <v>0.1587085306571667</v>
      </c>
      <c r="R535" s="8">
        <v>0.25307978411992466</v>
      </c>
      <c r="S535" s="8">
        <v>0.22404188830022545</v>
      </c>
      <c r="T535" s="8">
        <v>0.26611856059430322</v>
      </c>
      <c r="U535" s="9">
        <v>0.50242007773397923</v>
      </c>
      <c r="V535" s="8">
        <v>0.67449421543825883</v>
      </c>
      <c r="W535" s="8">
        <v>0.22891426398010803</v>
      </c>
      <c r="X535" s="8">
        <v>0.36503124482452709</v>
      </c>
      <c r="Y535" s="8">
        <v>0.37571151376204776</v>
      </c>
      <c r="Z535" s="10">
        <v>0.44627282870906904</v>
      </c>
    </row>
    <row r="536" spans="1:32" ht="15.35" thickBot="1">
      <c r="A536" s="17" t="s">
        <v>131</v>
      </c>
      <c r="B536" s="16">
        <v>2</v>
      </c>
      <c r="C536" s="17">
        <v>208.08600000000001</v>
      </c>
      <c r="D536" s="17">
        <v>186.678</v>
      </c>
      <c r="E536" s="17">
        <v>91.882000000000005</v>
      </c>
      <c r="F536" s="17">
        <v>250.893</v>
      </c>
      <c r="G536" s="17">
        <v>336.07299999999998</v>
      </c>
      <c r="H536" s="17">
        <v>82.619</v>
      </c>
      <c r="I536" s="17">
        <v>66.141000000000005</v>
      </c>
      <c r="J536" s="17">
        <v>286.8</v>
      </c>
      <c r="K536" s="17">
        <v>49.073</v>
      </c>
      <c r="L536" s="17">
        <v>64.981999999999999</v>
      </c>
      <c r="M536" s="17">
        <v>638.44799999999998</v>
      </c>
      <c r="N536" s="17">
        <v>47.344999999999999</v>
      </c>
      <c r="O536" s="8">
        <v>0.76347775313641686</v>
      </c>
      <c r="P536" s="8">
        <v>0.5514620335462832</v>
      </c>
      <c r="Q536" s="8">
        <v>0.23394829599631453</v>
      </c>
      <c r="R536" s="8">
        <v>0.10238846917187634</v>
      </c>
      <c r="S536" s="8">
        <v>0.30642450947030159</v>
      </c>
      <c r="T536" s="8">
        <v>0.18566730426290184</v>
      </c>
      <c r="U536" s="12">
        <v>0.85337917737714497</v>
      </c>
      <c r="V536" s="13">
        <v>0.6163980739571957</v>
      </c>
      <c r="W536" s="13">
        <v>0.53429701769212778</v>
      </c>
      <c r="X536" s="13">
        <v>0.23383736774666522</v>
      </c>
      <c r="Y536" s="13">
        <v>0.62635551605435302</v>
      </c>
      <c r="Z536" s="14">
        <v>0.3795184020267855</v>
      </c>
    </row>
    <row r="537" spans="1:32" ht="15.35" thickBot="1">
      <c r="B537" s="16"/>
    </row>
    <row r="538" spans="1:32" s="1" customFormat="1" ht="46">
      <c r="A538" s="1" t="s">
        <v>0</v>
      </c>
      <c r="B538" s="1" t="s">
        <v>54</v>
      </c>
      <c r="C538" s="1" t="s">
        <v>56</v>
      </c>
      <c r="D538" s="1" t="s">
        <v>55</v>
      </c>
      <c r="E538" s="1" t="s">
        <v>57</v>
      </c>
      <c r="F538" s="1" t="s">
        <v>56</v>
      </c>
      <c r="G538" s="1" t="s">
        <v>55</v>
      </c>
      <c r="H538" s="1" t="s">
        <v>57</v>
      </c>
      <c r="I538" s="1" t="s">
        <v>56</v>
      </c>
      <c r="J538" s="1" t="s">
        <v>55</v>
      </c>
      <c r="K538" s="1" t="s">
        <v>57</v>
      </c>
      <c r="L538" s="1" t="s">
        <v>56</v>
      </c>
      <c r="M538" s="1" t="s">
        <v>55</v>
      </c>
      <c r="N538" s="1" t="s">
        <v>57</v>
      </c>
      <c r="O538" s="1" t="s">
        <v>14</v>
      </c>
      <c r="P538" s="1" t="s">
        <v>15</v>
      </c>
      <c r="Q538" s="1" t="s">
        <v>16</v>
      </c>
      <c r="R538" s="1" t="s">
        <v>17</v>
      </c>
      <c r="S538" s="1" t="s">
        <v>18</v>
      </c>
      <c r="T538" s="1" t="s">
        <v>19</v>
      </c>
      <c r="U538" s="2" t="s">
        <v>20</v>
      </c>
      <c r="V538" s="3" t="s">
        <v>21</v>
      </c>
      <c r="W538" s="3" t="s">
        <v>22</v>
      </c>
      <c r="X538" s="3" t="s">
        <v>23</v>
      </c>
      <c r="Y538" s="3" t="s">
        <v>24</v>
      </c>
      <c r="Z538" s="4" t="s">
        <v>25</v>
      </c>
      <c r="AA538" s="1" t="s">
        <v>26</v>
      </c>
      <c r="AB538" s="1" t="s">
        <v>27</v>
      </c>
      <c r="AC538" s="1" t="s">
        <v>28</v>
      </c>
      <c r="AD538" s="1" t="s">
        <v>29</v>
      </c>
      <c r="AE538" s="1" t="s">
        <v>30</v>
      </c>
      <c r="AF538" s="1" t="s">
        <v>31</v>
      </c>
    </row>
    <row r="539" spans="1:32" s="6" customFormat="1">
      <c r="A539" s="17" t="s">
        <v>32</v>
      </c>
      <c r="B539" s="16">
        <v>1</v>
      </c>
      <c r="C539" s="17"/>
      <c r="D539" s="17"/>
      <c r="E539" s="17"/>
      <c r="F539" s="17">
        <v>559.16300000000001</v>
      </c>
      <c r="G539" s="17">
        <v>354.82400000000001</v>
      </c>
      <c r="H539" s="17">
        <v>287.27100000000002</v>
      </c>
      <c r="I539" s="17">
        <v>55.396000000000001</v>
      </c>
      <c r="J539" s="17">
        <v>184.57499999999999</v>
      </c>
      <c r="K539" s="17">
        <v>39.218000000000004</v>
      </c>
      <c r="L539" s="17">
        <v>62.360999999999997</v>
      </c>
      <c r="M539" s="17">
        <v>329.005</v>
      </c>
      <c r="N539" s="17">
        <v>43.317999999999998</v>
      </c>
      <c r="O539" s="8"/>
      <c r="P539" s="8">
        <v>1.4099511307014181</v>
      </c>
      <c r="Q539" s="8"/>
      <c r="R539" s="8">
        <v>0.69330992266588509</v>
      </c>
      <c r="S539" s="8">
        <v>0.70090100800801647</v>
      </c>
      <c r="T539" s="8">
        <v>0.49172620778776882</v>
      </c>
      <c r="U539" s="9"/>
      <c r="V539" s="8">
        <v>1</v>
      </c>
      <c r="W539" s="8"/>
      <c r="X539" s="8">
        <v>1</v>
      </c>
      <c r="Y539" s="8">
        <v>1.1753899269191797</v>
      </c>
      <c r="Z539" s="10">
        <v>0.82461007308082013</v>
      </c>
      <c r="AA539" s="15">
        <v>9.6821615439771722E-3</v>
      </c>
      <c r="AB539" s="15">
        <v>2.4953856677813285E-2</v>
      </c>
      <c r="AC539" s="15">
        <v>8.3855544659946643E-2</v>
      </c>
      <c r="AD539" s="7">
        <v>-30.162201082904041</v>
      </c>
      <c r="AE539" s="7">
        <v>-36.557478261869171</v>
      </c>
      <c r="AF539" s="7">
        <v>-18.767308455719125</v>
      </c>
    </row>
    <row r="540" spans="1:32">
      <c r="A540" s="17" t="s">
        <v>32</v>
      </c>
      <c r="B540" s="16">
        <v>2</v>
      </c>
      <c r="C540" s="17">
        <v>218.56200000000001</v>
      </c>
      <c r="D540" s="17">
        <v>183.428</v>
      </c>
      <c r="E540" s="17">
        <v>123.041</v>
      </c>
      <c r="F540" s="17">
        <v>235.06800000000001</v>
      </c>
      <c r="G540" s="17">
        <v>205.87299999999999</v>
      </c>
      <c r="H540" s="17">
        <v>124.23</v>
      </c>
      <c r="I540" s="17">
        <v>52.646999999999998</v>
      </c>
      <c r="J540" s="17">
        <v>125.771</v>
      </c>
      <c r="K540" s="17">
        <v>38.238</v>
      </c>
      <c r="L540" s="17">
        <v>52.9</v>
      </c>
      <c r="M540" s="17">
        <v>144.46</v>
      </c>
      <c r="N540" s="17">
        <v>39.070999999999998</v>
      </c>
      <c r="O540" s="8">
        <v>0.90383420197570707</v>
      </c>
      <c r="P540" s="8">
        <v>0.88547065423829274</v>
      </c>
      <c r="Q540" s="8">
        <v>0.46005244564624814</v>
      </c>
      <c r="R540" s="8">
        <v>0.4156713119253132</v>
      </c>
      <c r="S540" s="8">
        <v>0.50900092587845358</v>
      </c>
      <c r="T540" s="8">
        <v>0.46943544648906022</v>
      </c>
      <c r="U540" s="9">
        <v>1.010262950817822</v>
      </c>
      <c r="V540" s="8">
        <v>0.98973704918217809</v>
      </c>
      <c r="W540" s="8">
        <v>1.0506793761585351</v>
      </c>
      <c r="X540" s="8">
        <v>0.94932062384146498</v>
      </c>
      <c r="Y540" s="8">
        <v>1.0404374576689714</v>
      </c>
      <c r="Z540" s="10">
        <v>0.95956254233102856</v>
      </c>
    </row>
    <row r="541" spans="1:32">
      <c r="A541" s="17" t="s">
        <v>132</v>
      </c>
      <c r="B541" s="16">
        <v>1</v>
      </c>
      <c r="C541" s="17">
        <v>159.589</v>
      </c>
      <c r="D541" s="17">
        <v>97.932000000000002</v>
      </c>
      <c r="E541" s="17">
        <v>96.936000000000007</v>
      </c>
      <c r="F541" s="17">
        <v>136.40700000000001</v>
      </c>
      <c r="G541" s="17">
        <v>105.595</v>
      </c>
      <c r="H541" s="17">
        <v>73.658000000000001</v>
      </c>
      <c r="I541" s="17">
        <v>53.886000000000003</v>
      </c>
      <c r="J541" s="17">
        <v>56.024000000000001</v>
      </c>
      <c r="K541" s="17">
        <v>39.960999999999999</v>
      </c>
      <c r="L541" s="17">
        <v>52.392000000000003</v>
      </c>
      <c r="M541" s="17">
        <v>56.375999999999998</v>
      </c>
      <c r="N541" s="17">
        <v>39.033000000000001</v>
      </c>
      <c r="O541" s="8">
        <v>1.0869787199281133</v>
      </c>
      <c r="P541" s="8">
        <v>0.78856006439698856</v>
      </c>
      <c r="Q541" s="8">
        <v>0.58651921741616642</v>
      </c>
      <c r="R541" s="8">
        <v>0.32350963587291065</v>
      </c>
      <c r="S541" s="8">
        <v>0.53958666040394565</v>
      </c>
      <c r="T541" s="8">
        <v>0.41025363885286065</v>
      </c>
      <c r="U541" s="9">
        <v>0.77093361341351352</v>
      </c>
      <c r="V541" s="8">
        <v>0.55928184121154478</v>
      </c>
      <c r="W541" s="8">
        <v>0.84596974346033915</v>
      </c>
      <c r="X541" s="8">
        <v>0.46661619183087055</v>
      </c>
      <c r="Y541" s="8">
        <v>0.9048706138135616</v>
      </c>
      <c r="Z541" s="10">
        <v>0.68798302339447659</v>
      </c>
    </row>
    <row r="542" spans="1:32" ht="15.35" thickBot="1">
      <c r="A542" s="17" t="s">
        <v>132</v>
      </c>
      <c r="B542" s="16">
        <v>2</v>
      </c>
      <c r="C542" s="17">
        <v>121.88</v>
      </c>
      <c r="D542" s="17">
        <v>116.003</v>
      </c>
      <c r="E542" s="17">
        <v>66.546999999999997</v>
      </c>
      <c r="F542" s="17">
        <v>151.947</v>
      </c>
      <c r="G542" s="17">
        <v>128.40199999999999</v>
      </c>
      <c r="H542" s="17">
        <v>84.1</v>
      </c>
      <c r="I542" s="17">
        <v>56.183999999999997</v>
      </c>
      <c r="J542" s="17">
        <v>71.903000000000006</v>
      </c>
      <c r="K542" s="17">
        <v>42.155000000000001</v>
      </c>
      <c r="L542" s="17">
        <v>56.548999999999999</v>
      </c>
      <c r="M542" s="17">
        <v>102.11</v>
      </c>
      <c r="N542" s="17">
        <v>42.216999999999999</v>
      </c>
      <c r="O542" s="8">
        <v>0.56475694594105319</v>
      </c>
      <c r="P542" s="8">
        <v>0.74438482266631367</v>
      </c>
      <c r="Q542" s="8">
        <v>0.21000318957268344</v>
      </c>
      <c r="R542" s="8">
        <v>0.32642793725954422</v>
      </c>
      <c r="S542" s="8">
        <v>0.37184702389583824</v>
      </c>
      <c r="T542" s="8">
        <v>0.43852040949775312</v>
      </c>
      <c r="U542" s="12">
        <v>0.63125849569986148</v>
      </c>
      <c r="V542" s="13">
        <v>0.83203800635891834</v>
      </c>
      <c r="W542" s="13">
        <v>0.47961057983635363</v>
      </c>
      <c r="X542" s="13">
        <v>0.74550435439766993</v>
      </c>
      <c r="Y542" s="13">
        <v>0.76008422090050332</v>
      </c>
      <c r="Z542" s="14">
        <v>0.89636980366269337</v>
      </c>
    </row>
    <row r="543" spans="1:32" ht="15.35" thickBot="1">
      <c r="B543" s="16"/>
    </row>
    <row r="544" spans="1:32" s="1" customFormat="1" ht="46">
      <c r="A544" s="1" t="s">
        <v>0</v>
      </c>
      <c r="B544" s="1" t="s">
        <v>54</v>
      </c>
      <c r="C544" s="1" t="s">
        <v>56</v>
      </c>
      <c r="D544" s="1" t="s">
        <v>55</v>
      </c>
      <c r="E544" s="1" t="s">
        <v>57</v>
      </c>
      <c r="F544" s="1" t="s">
        <v>56</v>
      </c>
      <c r="G544" s="1" t="s">
        <v>55</v>
      </c>
      <c r="H544" s="1" t="s">
        <v>57</v>
      </c>
      <c r="I544" s="1" t="s">
        <v>56</v>
      </c>
      <c r="J544" s="1" t="s">
        <v>55</v>
      </c>
      <c r="K544" s="1" t="s">
        <v>57</v>
      </c>
      <c r="L544" s="1" t="s">
        <v>56</v>
      </c>
      <c r="M544" s="1" t="s">
        <v>55</v>
      </c>
      <c r="N544" s="1" t="s">
        <v>57</v>
      </c>
      <c r="O544" s="1" t="s">
        <v>14</v>
      </c>
      <c r="P544" s="1" t="s">
        <v>15</v>
      </c>
      <c r="Q544" s="1" t="s">
        <v>16</v>
      </c>
      <c r="R544" s="1" t="s">
        <v>17</v>
      </c>
      <c r="S544" s="1" t="s">
        <v>18</v>
      </c>
      <c r="T544" s="1" t="s">
        <v>19</v>
      </c>
      <c r="U544" s="2" t="s">
        <v>20</v>
      </c>
      <c r="V544" s="3" t="s">
        <v>21</v>
      </c>
      <c r="W544" s="3" t="s">
        <v>22</v>
      </c>
      <c r="X544" s="3" t="s">
        <v>23</v>
      </c>
      <c r="Y544" s="3" t="s">
        <v>24</v>
      </c>
      <c r="Z544" s="4" t="s">
        <v>25</v>
      </c>
      <c r="AA544" s="1" t="s">
        <v>26</v>
      </c>
      <c r="AB544" s="1" t="s">
        <v>27</v>
      </c>
      <c r="AC544" s="1" t="s">
        <v>28</v>
      </c>
      <c r="AD544" s="1" t="s">
        <v>29</v>
      </c>
      <c r="AE544" s="1" t="s">
        <v>30</v>
      </c>
      <c r="AF544" s="1" t="s">
        <v>31</v>
      </c>
    </row>
    <row r="545" spans="1:32" s="6" customFormat="1">
      <c r="A545" s="17" t="s">
        <v>32</v>
      </c>
      <c r="B545" s="16">
        <v>1</v>
      </c>
      <c r="C545" s="17"/>
      <c r="D545" s="17"/>
      <c r="E545" s="17"/>
      <c r="F545" s="17">
        <v>559.16300000000001</v>
      </c>
      <c r="G545" s="17">
        <v>354.82400000000001</v>
      </c>
      <c r="H545" s="17">
        <v>287.27100000000002</v>
      </c>
      <c r="I545" s="17">
        <v>55.396000000000001</v>
      </c>
      <c r="J545" s="17">
        <v>184.57499999999999</v>
      </c>
      <c r="K545" s="17">
        <v>39.218000000000004</v>
      </c>
      <c r="L545" s="17">
        <v>62.360999999999997</v>
      </c>
      <c r="M545" s="17">
        <v>329.005</v>
      </c>
      <c r="N545" s="17">
        <v>43.317999999999998</v>
      </c>
      <c r="O545" s="8"/>
      <c r="P545" s="8">
        <v>1.4099511307014181</v>
      </c>
      <c r="Q545" s="8"/>
      <c r="R545" s="8">
        <v>0.69330992266588509</v>
      </c>
      <c r="S545" s="8">
        <v>0.70090100800801647</v>
      </c>
      <c r="T545" s="8">
        <v>0.49172620778776882</v>
      </c>
      <c r="U545" s="9"/>
      <c r="V545" s="8">
        <v>1</v>
      </c>
      <c r="W545" s="8"/>
      <c r="X545" s="8">
        <v>1</v>
      </c>
      <c r="Y545" s="8">
        <v>1.1753899269191797</v>
      </c>
      <c r="Z545" s="10">
        <v>0.82461007308082013</v>
      </c>
      <c r="AA545" s="15">
        <v>1.0887701062739622E-2</v>
      </c>
      <c r="AB545" s="15">
        <v>2.1691706170512911E-2</v>
      </c>
      <c r="AC545" s="15">
        <v>0.26275118904125055</v>
      </c>
      <c r="AD545" s="7">
        <v>33.724324697104421</v>
      </c>
      <c r="AE545" s="7">
        <v>80.953074744447861</v>
      </c>
      <c r="AF545" s="7">
        <v>26.093877006216193</v>
      </c>
    </row>
    <row r="546" spans="1:32">
      <c r="A546" s="17" t="s">
        <v>32</v>
      </c>
      <c r="B546" s="16">
        <v>2</v>
      </c>
      <c r="C546" s="17">
        <v>218.56200000000001</v>
      </c>
      <c r="D546" s="17">
        <v>183.428</v>
      </c>
      <c r="E546" s="17">
        <v>123.041</v>
      </c>
      <c r="F546" s="17">
        <v>235.06800000000001</v>
      </c>
      <c r="G546" s="17">
        <v>205.87299999999999</v>
      </c>
      <c r="H546" s="17">
        <v>124.23</v>
      </c>
      <c r="I546" s="17">
        <v>52.646999999999998</v>
      </c>
      <c r="J546" s="17">
        <v>125.771</v>
      </c>
      <c r="K546" s="17">
        <v>38.238</v>
      </c>
      <c r="L546" s="17">
        <v>52.9</v>
      </c>
      <c r="M546" s="17">
        <v>144.46</v>
      </c>
      <c r="N546" s="17">
        <v>39.070999999999998</v>
      </c>
      <c r="O546" s="8">
        <v>0.90383420197570707</v>
      </c>
      <c r="P546" s="8">
        <v>0.88547065423829274</v>
      </c>
      <c r="Q546" s="8">
        <v>0.46005244564624814</v>
      </c>
      <c r="R546" s="8">
        <v>0.4156713119253132</v>
      </c>
      <c r="S546" s="8">
        <v>0.50900092587845358</v>
      </c>
      <c r="T546" s="8">
        <v>0.46943544648906022</v>
      </c>
      <c r="U546" s="9">
        <v>1.010262950817822</v>
      </c>
      <c r="V546" s="8">
        <v>0.98973704918217809</v>
      </c>
      <c r="W546" s="8">
        <v>1.0506793761585351</v>
      </c>
      <c r="X546" s="8">
        <v>0.94932062384146498</v>
      </c>
      <c r="Y546" s="8">
        <v>1.0404374576689714</v>
      </c>
      <c r="Z546" s="10">
        <v>0.95956254233102856</v>
      </c>
    </row>
    <row r="547" spans="1:32">
      <c r="A547" s="17" t="s">
        <v>133</v>
      </c>
      <c r="B547" s="16">
        <v>1</v>
      </c>
      <c r="C547" s="17">
        <v>164.60300000000001</v>
      </c>
      <c r="D547" s="17">
        <v>63.433</v>
      </c>
      <c r="E547" s="17">
        <v>141.75</v>
      </c>
      <c r="F547" s="17">
        <v>384.08100000000002</v>
      </c>
      <c r="G547" s="17">
        <v>162.71199999999999</v>
      </c>
      <c r="H547" s="17">
        <v>193.143</v>
      </c>
      <c r="I547" s="17">
        <v>59.073</v>
      </c>
      <c r="J547" s="17">
        <v>38.945</v>
      </c>
      <c r="K547" s="17">
        <v>40.707000000000001</v>
      </c>
      <c r="L547" s="17">
        <v>56.182000000000002</v>
      </c>
      <c r="M547" s="17">
        <v>51.189</v>
      </c>
      <c r="N547" s="17">
        <v>39.587000000000003</v>
      </c>
      <c r="O547" s="8">
        <v>1.6864329292324187</v>
      </c>
      <c r="P547" s="8">
        <v>2.0063271301440584</v>
      </c>
      <c r="Q547" s="8">
        <v>1.6017372660917817</v>
      </c>
      <c r="R547" s="8">
        <v>0.94028713309405565</v>
      </c>
      <c r="S547" s="8">
        <v>0.9497782202466919</v>
      </c>
      <c r="T547" s="8">
        <v>0.46866092720709068</v>
      </c>
      <c r="U547" s="9">
        <v>1.1960931783454489</v>
      </c>
      <c r="V547" s="8">
        <v>1.4229763617026621</v>
      </c>
      <c r="W547" s="8">
        <v>2.3102759872999528</v>
      </c>
      <c r="X547" s="8">
        <v>1.3562291586402002</v>
      </c>
      <c r="Y547" s="8">
        <v>1.5927495325736778</v>
      </c>
      <c r="Z547" s="10">
        <v>0.78593029070592657</v>
      </c>
    </row>
    <row r="548" spans="1:32" ht="15.35" thickBot="1">
      <c r="A548" s="17" t="s">
        <v>133</v>
      </c>
      <c r="B548" s="16">
        <v>2</v>
      </c>
      <c r="C548" s="17">
        <v>303.12700000000001</v>
      </c>
      <c r="D548" s="17">
        <v>186.143</v>
      </c>
      <c r="E548" s="17">
        <v>170.67500000000001</v>
      </c>
      <c r="F548" s="17">
        <v>118.057</v>
      </c>
      <c r="G548" s="17">
        <v>57.738</v>
      </c>
      <c r="H548" s="17">
        <v>88.167000000000002</v>
      </c>
      <c r="I548" s="17">
        <v>53.207999999999998</v>
      </c>
      <c r="J548" s="17">
        <v>39.518000000000001</v>
      </c>
      <c r="K548" s="17">
        <v>38.927</v>
      </c>
      <c r="L548" s="17">
        <v>55.276000000000003</v>
      </c>
      <c r="M548" s="17">
        <v>65.227000000000004</v>
      </c>
      <c r="N548" s="17">
        <v>38.637999999999998</v>
      </c>
      <c r="O548" s="8">
        <v>1.3370634404731845</v>
      </c>
      <c r="P548" s="8">
        <v>1.1052513076310229</v>
      </c>
      <c r="Q548" s="8">
        <v>0.70855471331180875</v>
      </c>
      <c r="R548" s="8">
        <v>0.85532058609581219</v>
      </c>
      <c r="S548" s="8">
        <v>0.52993350342527679</v>
      </c>
      <c r="T548" s="8">
        <v>0.77386977983232785</v>
      </c>
      <c r="U548" s="12">
        <v>1.4945060209608827</v>
      </c>
      <c r="V548" s="13">
        <v>1.2353974268751837</v>
      </c>
      <c r="W548" s="13">
        <v>1.6182151213452902</v>
      </c>
      <c r="X548" s="13">
        <v>1.9534027224924708</v>
      </c>
      <c r="Y548" s="13">
        <v>1.0832252732857863</v>
      </c>
      <c r="Z548" s="14">
        <v>1.5818499836832558</v>
      </c>
    </row>
    <row r="549" spans="1:32" ht="15.35" thickBot="1">
      <c r="B549" s="16"/>
    </row>
    <row r="550" spans="1:32" s="1" customFormat="1" ht="46">
      <c r="A550" s="1" t="s">
        <v>0</v>
      </c>
      <c r="B550" s="1" t="s">
        <v>54</v>
      </c>
      <c r="C550" s="1" t="s">
        <v>56</v>
      </c>
      <c r="D550" s="1" t="s">
        <v>55</v>
      </c>
      <c r="E550" s="1" t="s">
        <v>57</v>
      </c>
      <c r="F550" s="1" t="s">
        <v>56</v>
      </c>
      <c r="G550" s="1" t="s">
        <v>55</v>
      </c>
      <c r="H550" s="1" t="s">
        <v>57</v>
      </c>
      <c r="I550" s="1" t="s">
        <v>56</v>
      </c>
      <c r="J550" s="1" t="s">
        <v>55</v>
      </c>
      <c r="K550" s="1" t="s">
        <v>57</v>
      </c>
      <c r="L550" s="1" t="s">
        <v>56</v>
      </c>
      <c r="M550" s="1" t="s">
        <v>55</v>
      </c>
      <c r="N550" s="1" t="s">
        <v>57</v>
      </c>
      <c r="O550" s="1" t="s">
        <v>14</v>
      </c>
      <c r="P550" s="1" t="s">
        <v>15</v>
      </c>
      <c r="Q550" s="1" t="s">
        <v>16</v>
      </c>
      <c r="R550" s="1" t="s">
        <v>17</v>
      </c>
      <c r="S550" s="1" t="s">
        <v>18</v>
      </c>
      <c r="T550" s="1" t="s">
        <v>19</v>
      </c>
      <c r="U550" s="2" t="s">
        <v>20</v>
      </c>
      <c r="V550" s="3" t="s">
        <v>21</v>
      </c>
      <c r="W550" s="3" t="s">
        <v>22</v>
      </c>
      <c r="X550" s="3" t="s">
        <v>23</v>
      </c>
      <c r="Y550" s="3" t="s">
        <v>24</v>
      </c>
      <c r="Z550" s="4" t="s">
        <v>25</v>
      </c>
      <c r="AA550" s="1" t="s">
        <v>26</v>
      </c>
      <c r="AB550" s="1" t="s">
        <v>27</v>
      </c>
      <c r="AC550" s="1" t="s">
        <v>28</v>
      </c>
      <c r="AD550" s="1" t="s">
        <v>29</v>
      </c>
      <c r="AE550" s="1" t="s">
        <v>30</v>
      </c>
      <c r="AF550" s="1" t="s">
        <v>31</v>
      </c>
    </row>
    <row r="551" spans="1:32" s="6" customFormat="1">
      <c r="A551" s="17" t="s">
        <v>32</v>
      </c>
      <c r="B551" s="16">
        <v>1</v>
      </c>
      <c r="C551" s="17"/>
      <c r="D551" s="17"/>
      <c r="E551" s="17"/>
      <c r="F551" s="17">
        <v>559.16300000000001</v>
      </c>
      <c r="G551" s="17">
        <v>354.82400000000001</v>
      </c>
      <c r="H551" s="17">
        <v>287.27100000000002</v>
      </c>
      <c r="I551" s="17">
        <v>55.396000000000001</v>
      </c>
      <c r="J551" s="17">
        <v>184.57499999999999</v>
      </c>
      <c r="K551" s="17">
        <v>39.218000000000004</v>
      </c>
      <c r="L551" s="17">
        <v>62.360999999999997</v>
      </c>
      <c r="M551" s="17">
        <v>329.005</v>
      </c>
      <c r="N551" s="17">
        <v>43.317999999999998</v>
      </c>
      <c r="O551" s="8"/>
      <c r="P551" s="8">
        <v>1.4099511307014181</v>
      </c>
      <c r="Q551" s="8"/>
      <c r="R551" s="8">
        <v>0.69330992266588509</v>
      </c>
      <c r="S551" s="8">
        <v>0.70090100800801647</v>
      </c>
      <c r="T551" s="8">
        <v>0.49172620778776882</v>
      </c>
      <c r="U551" s="9"/>
      <c r="V551" s="8">
        <v>1</v>
      </c>
      <c r="W551" s="8"/>
      <c r="X551" s="8">
        <v>1</v>
      </c>
      <c r="Y551" s="8">
        <v>1.1753899269191797</v>
      </c>
      <c r="Z551" s="10">
        <v>0.82461007308082013</v>
      </c>
      <c r="AA551" s="15">
        <v>2.3616412933370294E-3</v>
      </c>
      <c r="AB551" s="15">
        <v>0.1081210625958533</v>
      </c>
      <c r="AC551" s="15">
        <v>0.42512754526141583</v>
      </c>
      <c r="AD551" s="7">
        <v>-44.676220222660959</v>
      </c>
      <c r="AE551" s="7">
        <v>-30.90404026286695</v>
      </c>
      <c r="AF551" s="7">
        <v>12.187627001566725</v>
      </c>
    </row>
    <row r="552" spans="1:32">
      <c r="A552" s="17" t="s">
        <v>32</v>
      </c>
      <c r="B552" s="16">
        <v>2</v>
      </c>
      <c r="C552" s="17">
        <v>218.56200000000001</v>
      </c>
      <c r="D552" s="17">
        <v>183.428</v>
      </c>
      <c r="E552" s="17">
        <v>123.041</v>
      </c>
      <c r="F552" s="17">
        <v>235.06800000000001</v>
      </c>
      <c r="G552" s="17">
        <v>205.87299999999999</v>
      </c>
      <c r="H552" s="17">
        <v>124.23</v>
      </c>
      <c r="I552" s="17">
        <v>52.646999999999998</v>
      </c>
      <c r="J552" s="17">
        <v>125.771</v>
      </c>
      <c r="K552" s="17">
        <v>38.238</v>
      </c>
      <c r="L552" s="17">
        <v>52.9</v>
      </c>
      <c r="M552" s="17">
        <v>144.46</v>
      </c>
      <c r="N552" s="17">
        <v>39.070999999999998</v>
      </c>
      <c r="O552" s="8">
        <v>0.90383420197570707</v>
      </c>
      <c r="P552" s="8">
        <v>0.88547065423829274</v>
      </c>
      <c r="Q552" s="8">
        <v>0.46005244564624814</v>
      </c>
      <c r="R552" s="8">
        <v>0.4156713119253132</v>
      </c>
      <c r="S552" s="8">
        <v>0.50900092587845358</v>
      </c>
      <c r="T552" s="8">
        <v>0.46943544648906022</v>
      </c>
      <c r="U552" s="9">
        <v>1.010262950817822</v>
      </c>
      <c r="V552" s="8">
        <v>0.98973704918217809</v>
      </c>
      <c r="W552" s="8">
        <v>1.0506793761585351</v>
      </c>
      <c r="X552" s="8">
        <v>0.94932062384146498</v>
      </c>
      <c r="Y552" s="8">
        <v>1.0404374576689714</v>
      </c>
      <c r="Z552" s="10">
        <v>0.95956254233102856</v>
      </c>
    </row>
    <row r="553" spans="1:32">
      <c r="A553" s="17" t="s">
        <v>134</v>
      </c>
      <c r="B553" s="16">
        <v>1</v>
      </c>
      <c r="C553" s="17">
        <v>342.57600000000002</v>
      </c>
      <c r="D553" s="17">
        <v>459.54</v>
      </c>
      <c r="E553" s="17">
        <v>194.28100000000001</v>
      </c>
      <c r="F553" s="17">
        <v>348.91199999999998</v>
      </c>
      <c r="G553" s="17">
        <v>428.72699999999998</v>
      </c>
      <c r="H553" s="17">
        <v>212.785</v>
      </c>
      <c r="I553" s="17">
        <v>56.033999999999999</v>
      </c>
      <c r="J553" s="17">
        <v>120.90300000000001</v>
      </c>
      <c r="K553" s="17">
        <v>40.887999999999998</v>
      </c>
      <c r="L553" s="17">
        <v>52.578000000000003</v>
      </c>
      <c r="M553" s="17">
        <v>72.231999999999999</v>
      </c>
      <c r="N553" s="17">
        <v>39.750999999999998</v>
      </c>
      <c r="O553" s="8">
        <v>0.62730121425773611</v>
      </c>
      <c r="P553" s="8">
        <v>0.68716455926498687</v>
      </c>
      <c r="Q553" s="8">
        <v>0.33503394699046873</v>
      </c>
      <c r="R553" s="8">
        <v>0.40227347472867347</v>
      </c>
      <c r="S553" s="8">
        <v>0.5340878343219897</v>
      </c>
      <c r="T553" s="8">
        <v>0.58541068410012009</v>
      </c>
      <c r="U553" s="9">
        <v>0.44490989836340517</v>
      </c>
      <c r="V553" s="8">
        <v>0.48736764296443269</v>
      </c>
      <c r="W553" s="8">
        <v>0.48323835565804513</v>
      </c>
      <c r="X553" s="8">
        <v>0.58022171842264858</v>
      </c>
      <c r="Y553" s="8">
        <v>0.89564924772510313</v>
      </c>
      <c r="Z553" s="10">
        <v>0.9817161244463174</v>
      </c>
    </row>
    <row r="554" spans="1:32" ht="15.35" thickBot="1">
      <c r="A554" s="17" t="s">
        <v>134</v>
      </c>
      <c r="B554" s="16">
        <v>2</v>
      </c>
      <c r="C554" s="17">
        <v>187.92500000000001</v>
      </c>
      <c r="D554" s="17">
        <v>273.964</v>
      </c>
      <c r="E554" s="17">
        <v>115.223</v>
      </c>
      <c r="F554" s="17">
        <v>232.434</v>
      </c>
      <c r="G554" s="17">
        <v>264.24900000000002</v>
      </c>
      <c r="H554" s="17">
        <v>165.12799999999999</v>
      </c>
      <c r="I554" s="17">
        <v>55.7</v>
      </c>
      <c r="J554" s="17">
        <v>131.37200000000001</v>
      </c>
      <c r="K554" s="17">
        <v>40.04</v>
      </c>
      <c r="L554" s="17">
        <v>57.231999999999999</v>
      </c>
      <c r="M554" s="17">
        <v>148.68600000000001</v>
      </c>
      <c r="N554" s="17">
        <v>40.918999999999997</v>
      </c>
      <c r="O554" s="8">
        <v>0.47984041698909347</v>
      </c>
      <c r="P554" s="8">
        <v>0.66591737338646495</v>
      </c>
      <c r="Q554" s="8">
        <v>0.27282234162152691</v>
      </c>
      <c r="R554" s="8">
        <v>0.47170850220814448</v>
      </c>
      <c r="S554" s="8">
        <v>0.56856890741600041</v>
      </c>
      <c r="T554" s="8">
        <v>0.70835890616475716</v>
      </c>
      <c r="U554" s="12">
        <v>0.53634283204751432</v>
      </c>
      <c r="V554" s="13">
        <v>0.74433081771820964</v>
      </c>
      <c r="W554" s="13">
        <v>0.6230785433481465</v>
      </c>
      <c r="X554" s="13">
        <v>1.0772997720564821</v>
      </c>
      <c r="Y554" s="13">
        <v>1.1621990422131165</v>
      </c>
      <c r="Z554" s="14">
        <v>1.4479406656781317</v>
      </c>
    </row>
    <row r="555" spans="1:32" ht="15.35" thickBot="1">
      <c r="B555" s="16"/>
    </row>
    <row r="556" spans="1:32" s="1" customFormat="1" ht="46">
      <c r="A556" s="1" t="s">
        <v>0</v>
      </c>
      <c r="B556" s="1" t="s">
        <v>54</v>
      </c>
      <c r="C556" s="1" t="s">
        <v>56</v>
      </c>
      <c r="D556" s="1" t="s">
        <v>55</v>
      </c>
      <c r="E556" s="1" t="s">
        <v>57</v>
      </c>
      <c r="F556" s="1" t="s">
        <v>56</v>
      </c>
      <c r="G556" s="1" t="s">
        <v>55</v>
      </c>
      <c r="H556" s="1" t="s">
        <v>57</v>
      </c>
      <c r="I556" s="1" t="s">
        <v>56</v>
      </c>
      <c r="J556" s="1" t="s">
        <v>55</v>
      </c>
      <c r="K556" s="1" t="s">
        <v>57</v>
      </c>
      <c r="L556" s="1" t="s">
        <v>56</v>
      </c>
      <c r="M556" s="1" t="s">
        <v>55</v>
      </c>
      <c r="N556" s="1" t="s">
        <v>57</v>
      </c>
      <c r="O556" s="1" t="s">
        <v>14</v>
      </c>
      <c r="P556" s="1" t="s">
        <v>15</v>
      </c>
      <c r="Q556" s="1" t="s">
        <v>16</v>
      </c>
      <c r="R556" s="1" t="s">
        <v>17</v>
      </c>
      <c r="S556" s="1" t="s">
        <v>18</v>
      </c>
      <c r="T556" s="1" t="s">
        <v>19</v>
      </c>
      <c r="U556" s="2" t="s">
        <v>20</v>
      </c>
      <c r="V556" s="3" t="s">
        <v>21</v>
      </c>
      <c r="W556" s="3" t="s">
        <v>22</v>
      </c>
      <c r="X556" s="3" t="s">
        <v>23</v>
      </c>
      <c r="Y556" s="3" t="s">
        <v>24</v>
      </c>
      <c r="Z556" s="4" t="s">
        <v>25</v>
      </c>
      <c r="AA556" s="1" t="s">
        <v>26</v>
      </c>
      <c r="AB556" s="1" t="s">
        <v>27</v>
      </c>
      <c r="AC556" s="1" t="s">
        <v>28</v>
      </c>
      <c r="AD556" s="1" t="s">
        <v>29</v>
      </c>
      <c r="AE556" s="1" t="s">
        <v>30</v>
      </c>
      <c r="AF556" s="1" t="s">
        <v>31</v>
      </c>
    </row>
    <row r="557" spans="1:32" s="6" customFormat="1">
      <c r="A557" s="17" t="s">
        <v>32</v>
      </c>
      <c r="B557" s="16">
        <v>1</v>
      </c>
      <c r="C557" s="17"/>
      <c r="D557" s="17"/>
      <c r="E557" s="17"/>
      <c r="F557" s="17">
        <v>559.16300000000001</v>
      </c>
      <c r="G557" s="17">
        <v>354.82400000000001</v>
      </c>
      <c r="H557" s="17">
        <v>287.27100000000002</v>
      </c>
      <c r="I557" s="17">
        <v>55.396000000000001</v>
      </c>
      <c r="J557" s="17">
        <v>184.57499999999999</v>
      </c>
      <c r="K557" s="17">
        <v>39.218000000000004</v>
      </c>
      <c r="L557" s="17">
        <v>62.360999999999997</v>
      </c>
      <c r="M557" s="17">
        <v>329.005</v>
      </c>
      <c r="N557" s="17">
        <v>43.317999999999998</v>
      </c>
      <c r="O557" s="8"/>
      <c r="P557" s="8">
        <v>1.4099511307014181</v>
      </c>
      <c r="Q557" s="8"/>
      <c r="R557" s="8">
        <v>0.69330992266588509</v>
      </c>
      <c r="S557" s="8">
        <v>0.70090100800801647</v>
      </c>
      <c r="T557" s="8">
        <v>0.49172620778776882</v>
      </c>
      <c r="U557" s="9"/>
      <c r="V557" s="8">
        <v>1</v>
      </c>
      <c r="W557" s="8"/>
      <c r="X557" s="8">
        <v>1</v>
      </c>
      <c r="Y557" s="8">
        <v>1.1753899269191797</v>
      </c>
      <c r="Z557" s="10">
        <v>0.82461007308082013</v>
      </c>
      <c r="AA557" s="15">
        <v>2.7347223839973085E-3</v>
      </c>
      <c r="AB557" s="15">
        <v>5.1171953721944276E-4</v>
      </c>
      <c r="AC557" s="15">
        <v>2.120828864871339E-3</v>
      </c>
      <c r="AD557" s="7">
        <v>-49.692761699767615</v>
      </c>
      <c r="AE557" s="7">
        <v>-67.0028416088374</v>
      </c>
      <c r="AF557" s="7">
        <v>-41.890253610160364</v>
      </c>
    </row>
    <row r="558" spans="1:32">
      <c r="A558" s="17" t="s">
        <v>32</v>
      </c>
      <c r="B558" s="16">
        <v>2</v>
      </c>
      <c r="C558" s="17">
        <v>218.56200000000001</v>
      </c>
      <c r="D558" s="17">
        <v>183.428</v>
      </c>
      <c r="E558" s="17">
        <v>123.041</v>
      </c>
      <c r="F558" s="17">
        <v>235.06800000000001</v>
      </c>
      <c r="G558" s="17">
        <v>205.87299999999999</v>
      </c>
      <c r="H558" s="17">
        <v>124.23</v>
      </c>
      <c r="I558" s="17">
        <v>52.646999999999998</v>
      </c>
      <c r="J558" s="17">
        <v>125.771</v>
      </c>
      <c r="K558" s="17">
        <v>38.238</v>
      </c>
      <c r="L558" s="17">
        <v>52.9</v>
      </c>
      <c r="M558" s="17">
        <v>144.46</v>
      </c>
      <c r="N558" s="17">
        <v>39.070999999999998</v>
      </c>
      <c r="O558" s="8">
        <v>0.90383420197570707</v>
      </c>
      <c r="P558" s="8">
        <v>0.88547065423829274</v>
      </c>
      <c r="Q558" s="8">
        <v>0.46005244564624814</v>
      </c>
      <c r="R558" s="8">
        <v>0.4156713119253132</v>
      </c>
      <c r="S558" s="8">
        <v>0.50900092587845358</v>
      </c>
      <c r="T558" s="8">
        <v>0.46943544648906022</v>
      </c>
      <c r="U558" s="9">
        <v>1.010262950817822</v>
      </c>
      <c r="V558" s="8">
        <v>0.98973704918217809</v>
      </c>
      <c r="W558" s="8">
        <v>1.0506793761585351</v>
      </c>
      <c r="X558" s="8">
        <v>0.94932062384146498</v>
      </c>
      <c r="Y558" s="8">
        <v>1.0404374576689714</v>
      </c>
      <c r="Z558" s="10">
        <v>0.95956254233102856</v>
      </c>
    </row>
    <row r="559" spans="1:32">
      <c r="A559" s="17" t="s">
        <v>135</v>
      </c>
      <c r="B559" s="16">
        <v>1</v>
      </c>
      <c r="C559" s="17">
        <v>180.351</v>
      </c>
      <c r="D559" s="17">
        <v>127.92400000000001</v>
      </c>
      <c r="E559" s="17">
        <v>85.760999999999996</v>
      </c>
      <c r="F559" s="17">
        <v>115.188</v>
      </c>
      <c r="G559" s="17">
        <v>94.539000000000001</v>
      </c>
      <c r="H559" s="17">
        <v>58.503999999999998</v>
      </c>
      <c r="I559" s="17">
        <v>57.234999999999999</v>
      </c>
      <c r="J559" s="17">
        <v>85.167000000000002</v>
      </c>
      <c r="K559" s="17">
        <v>42.076999999999998</v>
      </c>
      <c r="L559" s="17">
        <v>55.069000000000003</v>
      </c>
      <c r="M559" s="17">
        <v>65.465999999999994</v>
      </c>
      <c r="N559" s="17">
        <v>40.103999999999999</v>
      </c>
      <c r="O559" s="8">
        <v>0.97088114818173288</v>
      </c>
      <c r="P559" s="8">
        <v>0.62446186230021472</v>
      </c>
      <c r="Q559" s="8">
        <v>0.34919561614708727</v>
      </c>
      <c r="R559" s="8">
        <v>0.18419382477072951</v>
      </c>
      <c r="S559" s="8">
        <v>0.35966875739740256</v>
      </c>
      <c r="T559" s="8">
        <v>0.29496408970797477</v>
      </c>
      <c r="U559" s="9">
        <v>0.68859205616491259</v>
      </c>
      <c r="V559" s="8">
        <v>0.44289610377457506</v>
      </c>
      <c r="W559" s="8">
        <v>0.50366452971619891</v>
      </c>
      <c r="X559" s="8">
        <v>0.26567314089848226</v>
      </c>
      <c r="Y559" s="8">
        <v>0.6031536973729249</v>
      </c>
      <c r="Z559" s="10">
        <v>0.49464591416549014</v>
      </c>
    </row>
    <row r="560" spans="1:32" ht="15.35" thickBot="1">
      <c r="A560" s="17" t="s">
        <v>135</v>
      </c>
      <c r="B560" s="16">
        <v>2</v>
      </c>
      <c r="C560" s="17">
        <v>119.602</v>
      </c>
      <c r="D560" s="17">
        <v>130.53200000000001</v>
      </c>
      <c r="E560" s="17">
        <v>61.286000000000001</v>
      </c>
      <c r="F560" s="17">
        <v>82.698999999999998</v>
      </c>
      <c r="G560" s="17">
        <v>92.444000000000003</v>
      </c>
      <c r="H560" s="17">
        <v>48.052999999999997</v>
      </c>
      <c r="I560" s="17">
        <v>57.154000000000003</v>
      </c>
      <c r="J560" s="17">
        <v>83.588999999999999</v>
      </c>
      <c r="K560" s="17">
        <v>41.512</v>
      </c>
      <c r="L560" s="17">
        <v>53.552999999999997</v>
      </c>
      <c r="M560" s="17">
        <v>66.293000000000006</v>
      </c>
      <c r="N560" s="17">
        <v>39.475000000000001</v>
      </c>
      <c r="O560" s="8">
        <v>0.49220497655747253</v>
      </c>
      <c r="P560" s="8">
        <v>0.2958061096447579</v>
      </c>
      <c r="Q560" s="8">
        <v>0.15929044219042077</v>
      </c>
      <c r="R560" s="8">
        <v>8.1773830643416548E-2</v>
      </c>
      <c r="S560" s="8">
        <v>0.32362623251904715</v>
      </c>
      <c r="T560" s="8">
        <v>0.27644402186831468</v>
      </c>
      <c r="U560" s="12">
        <v>0.55016334958027424</v>
      </c>
      <c r="V560" s="13">
        <v>0.33063802248953345</v>
      </c>
      <c r="W560" s="13">
        <v>0.36379152858007069</v>
      </c>
      <c r="X560" s="13">
        <v>0.18675713645175204</v>
      </c>
      <c r="Y560" s="13">
        <v>0.66151717507388164</v>
      </c>
      <c r="Z560" s="14">
        <v>0.56507306898128806</v>
      </c>
    </row>
    <row r="561" spans="1:32" ht="15.35" thickBot="1">
      <c r="B561" s="16"/>
    </row>
    <row r="562" spans="1:32" s="1" customFormat="1" ht="46">
      <c r="A562" s="1" t="s">
        <v>0</v>
      </c>
      <c r="B562" s="1" t="s">
        <v>54</v>
      </c>
      <c r="C562" s="1" t="s">
        <v>56</v>
      </c>
      <c r="D562" s="1" t="s">
        <v>55</v>
      </c>
      <c r="E562" s="1" t="s">
        <v>57</v>
      </c>
      <c r="F562" s="1" t="s">
        <v>56</v>
      </c>
      <c r="G562" s="1" t="s">
        <v>55</v>
      </c>
      <c r="H562" s="1" t="s">
        <v>57</v>
      </c>
      <c r="I562" s="1" t="s">
        <v>56</v>
      </c>
      <c r="J562" s="1" t="s">
        <v>55</v>
      </c>
      <c r="K562" s="1" t="s">
        <v>57</v>
      </c>
      <c r="L562" s="1" t="s">
        <v>56</v>
      </c>
      <c r="M562" s="1" t="s">
        <v>55</v>
      </c>
      <c r="N562" s="1" t="s">
        <v>57</v>
      </c>
      <c r="O562" s="1" t="s">
        <v>14</v>
      </c>
      <c r="P562" s="1" t="s">
        <v>15</v>
      </c>
      <c r="Q562" s="1" t="s">
        <v>16</v>
      </c>
      <c r="R562" s="1" t="s">
        <v>17</v>
      </c>
      <c r="S562" s="1" t="s">
        <v>18</v>
      </c>
      <c r="T562" s="1" t="s">
        <v>19</v>
      </c>
      <c r="U562" s="2" t="s">
        <v>20</v>
      </c>
      <c r="V562" s="3" t="s">
        <v>21</v>
      </c>
      <c r="W562" s="3" t="s">
        <v>22</v>
      </c>
      <c r="X562" s="3" t="s">
        <v>23</v>
      </c>
      <c r="Y562" s="3" t="s">
        <v>24</v>
      </c>
      <c r="Z562" s="4" t="s">
        <v>25</v>
      </c>
      <c r="AA562" s="1" t="s">
        <v>26</v>
      </c>
      <c r="AB562" s="1" t="s">
        <v>27</v>
      </c>
      <c r="AC562" s="1" t="s">
        <v>28</v>
      </c>
      <c r="AD562" s="1" t="s">
        <v>29</v>
      </c>
      <c r="AE562" s="1" t="s">
        <v>30</v>
      </c>
      <c r="AF562" s="1" t="s">
        <v>31</v>
      </c>
    </row>
    <row r="563" spans="1:32" s="6" customFormat="1">
      <c r="A563" s="17" t="s">
        <v>32</v>
      </c>
      <c r="B563" s="16">
        <v>1</v>
      </c>
      <c r="C563" s="17"/>
      <c r="D563" s="17"/>
      <c r="E563" s="17"/>
      <c r="F563" s="17">
        <v>559.16300000000001</v>
      </c>
      <c r="G563" s="17">
        <v>354.82400000000001</v>
      </c>
      <c r="H563" s="17">
        <v>287.27100000000002</v>
      </c>
      <c r="I563" s="17">
        <v>55.396000000000001</v>
      </c>
      <c r="J563" s="17">
        <v>184.57499999999999</v>
      </c>
      <c r="K563" s="17">
        <v>39.218000000000004</v>
      </c>
      <c r="L563" s="17">
        <v>62.360999999999997</v>
      </c>
      <c r="M563" s="17">
        <v>329.005</v>
      </c>
      <c r="N563" s="17">
        <v>43.317999999999998</v>
      </c>
      <c r="O563" s="8"/>
      <c r="P563" s="8">
        <v>1.4099511307014181</v>
      </c>
      <c r="Q563" s="8"/>
      <c r="R563" s="8">
        <v>0.69330992266588509</v>
      </c>
      <c r="S563" s="8">
        <v>0.70090100800801647</v>
      </c>
      <c r="T563" s="8">
        <v>0.49172620778776882</v>
      </c>
      <c r="U563" s="9"/>
      <c r="V563" s="8">
        <v>1</v>
      </c>
      <c r="W563" s="8"/>
      <c r="X563" s="8">
        <v>1</v>
      </c>
      <c r="Y563" s="8">
        <v>1.1753899269191797</v>
      </c>
      <c r="Z563" s="10">
        <v>0.82461007308082013</v>
      </c>
      <c r="AA563" s="15">
        <v>0.15884354939839818</v>
      </c>
      <c r="AB563" s="15">
        <v>0.49590047047092845</v>
      </c>
      <c r="AC563" s="15">
        <v>0.56695903847667606</v>
      </c>
      <c r="AD563" s="7">
        <v>-20.876432596790075</v>
      </c>
      <c r="AE563" s="7">
        <v>-15.896461688824681</v>
      </c>
      <c r="AF563" s="7">
        <v>-7.5016733024138578</v>
      </c>
    </row>
    <row r="564" spans="1:32">
      <c r="A564" s="17" t="s">
        <v>32</v>
      </c>
      <c r="B564" s="16">
        <v>2</v>
      </c>
      <c r="C564" s="17">
        <v>218.56200000000001</v>
      </c>
      <c r="D564" s="17">
        <v>183.428</v>
      </c>
      <c r="E564" s="17">
        <v>123.041</v>
      </c>
      <c r="F564" s="17">
        <v>235.06800000000001</v>
      </c>
      <c r="G564" s="17">
        <v>205.87299999999999</v>
      </c>
      <c r="H564" s="17">
        <v>124.23</v>
      </c>
      <c r="I564" s="17">
        <v>52.646999999999998</v>
      </c>
      <c r="J564" s="17">
        <v>125.771</v>
      </c>
      <c r="K564" s="17">
        <v>38.238</v>
      </c>
      <c r="L564" s="17">
        <v>52.9</v>
      </c>
      <c r="M564" s="17">
        <v>144.46</v>
      </c>
      <c r="N564" s="17">
        <v>39.070999999999998</v>
      </c>
      <c r="O564" s="8">
        <v>0.90383420197570707</v>
      </c>
      <c r="P564" s="8">
        <v>0.88547065423829274</v>
      </c>
      <c r="Q564" s="8">
        <v>0.46005244564624814</v>
      </c>
      <c r="R564" s="8">
        <v>0.4156713119253132</v>
      </c>
      <c r="S564" s="8">
        <v>0.50900092587845358</v>
      </c>
      <c r="T564" s="8">
        <v>0.46943544648906022</v>
      </c>
      <c r="U564" s="9">
        <v>1.010262950817822</v>
      </c>
      <c r="V564" s="8">
        <v>0.98973704918217809</v>
      </c>
      <c r="W564" s="8">
        <v>1.0506793761585351</v>
      </c>
      <c r="X564" s="8">
        <v>0.94932062384146498</v>
      </c>
      <c r="Y564" s="8">
        <v>1.0404374576689714</v>
      </c>
      <c r="Z564" s="10">
        <v>0.95956254233102856</v>
      </c>
    </row>
    <row r="565" spans="1:32">
      <c r="A565" s="17" t="s">
        <v>136</v>
      </c>
      <c r="B565" s="16">
        <v>1</v>
      </c>
      <c r="C565" s="17">
        <v>293.07799999999997</v>
      </c>
      <c r="D565" s="17">
        <v>184.23099999999999</v>
      </c>
      <c r="E565" s="17">
        <v>181.06800000000001</v>
      </c>
      <c r="F565" s="17">
        <v>219.839</v>
      </c>
      <c r="G565" s="17">
        <v>147.994</v>
      </c>
      <c r="H565" s="17">
        <v>117.08499999999999</v>
      </c>
      <c r="I565" s="17">
        <v>57.017000000000003</v>
      </c>
      <c r="J565" s="17">
        <v>74.024000000000001</v>
      </c>
      <c r="K565" s="17">
        <v>39.773000000000003</v>
      </c>
      <c r="L565" s="17">
        <v>57.945999999999998</v>
      </c>
      <c r="M565" s="17">
        <v>108.85899999999999</v>
      </c>
      <c r="N565" s="17">
        <v>40.97</v>
      </c>
      <c r="O565" s="8">
        <v>1.2788102979411717</v>
      </c>
      <c r="P565" s="8">
        <v>1.0970546103220402</v>
      </c>
      <c r="Q565" s="8">
        <v>0.76369612063116421</v>
      </c>
      <c r="R565" s="8">
        <v>0.51835547387056224</v>
      </c>
      <c r="S565" s="8">
        <v>0.59719265778566333</v>
      </c>
      <c r="T565" s="8">
        <v>0.47249742081517632</v>
      </c>
      <c r="U565" s="9">
        <v>0.90698909351914425</v>
      </c>
      <c r="V565" s="8">
        <v>0.77807988265258587</v>
      </c>
      <c r="W565" s="8">
        <v>1.1015219826865208</v>
      </c>
      <c r="X565" s="8">
        <v>0.74765333211647167</v>
      </c>
      <c r="Y565" s="8">
        <v>1.0014741402445426</v>
      </c>
      <c r="Z565" s="10">
        <v>0.7923639751921987</v>
      </c>
    </row>
    <row r="566" spans="1:32" ht="15.35" thickBot="1">
      <c r="A566" s="17" t="s">
        <v>136</v>
      </c>
      <c r="B566" s="16">
        <v>2</v>
      </c>
      <c r="C566" s="17">
        <v>118.717</v>
      </c>
      <c r="D566" s="17">
        <v>132.577</v>
      </c>
      <c r="E566" s="17">
        <v>65.998000000000005</v>
      </c>
      <c r="F566" s="17">
        <v>235.54599999999999</v>
      </c>
      <c r="G566" s="17">
        <v>200.13900000000001</v>
      </c>
      <c r="H566" s="17">
        <v>145.42400000000001</v>
      </c>
      <c r="I566" s="17">
        <v>64.385999999999996</v>
      </c>
      <c r="J566" s="17">
        <v>78.343000000000004</v>
      </c>
      <c r="K566" s="17">
        <v>47.597999999999999</v>
      </c>
      <c r="L566" s="17">
        <v>54.981999999999999</v>
      </c>
      <c r="M566" s="17">
        <v>92.635999999999996</v>
      </c>
      <c r="N566" s="17">
        <v>41.893000000000001</v>
      </c>
      <c r="O566" s="8">
        <v>0.44527331286723942</v>
      </c>
      <c r="P566" s="8">
        <v>0.87869930398373119</v>
      </c>
      <c r="Q566" s="8">
        <v>0.16030306915980905</v>
      </c>
      <c r="R566" s="8">
        <v>0.50304288519478968</v>
      </c>
      <c r="S566" s="8">
        <v>0.36001050260024064</v>
      </c>
      <c r="T566" s="8">
        <v>0.57248581273953447</v>
      </c>
      <c r="U566" s="12">
        <v>0.49770536453960756</v>
      </c>
      <c r="V566" s="13">
        <v>0.9821683554170596</v>
      </c>
      <c r="W566" s="13">
        <v>0.3661041915874016</v>
      </c>
      <c r="X566" s="13">
        <v>1.1488620260566189</v>
      </c>
      <c r="Y566" s="13">
        <v>0.73588945130714312</v>
      </c>
      <c r="Z566" s="14">
        <v>1.1702055011595607</v>
      </c>
    </row>
    <row r="567" spans="1:32" ht="15.35" thickBot="1">
      <c r="B567" s="16"/>
    </row>
    <row r="568" spans="1:32" s="1" customFormat="1" ht="46">
      <c r="A568" s="1" t="s">
        <v>0</v>
      </c>
      <c r="B568" s="1" t="s">
        <v>54</v>
      </c>
      <c r="C568" s="1" t="s">
        <v>56</v>
      </c>
      <c r="D568" s="1" t="s">
        <v>55</v>
      </c>
      <c r="E568" s="1" t="s">
        <v>57</v>
      </c>
      <c r="F568" s="1" t="s">
        <v>56</v>
      </c>
      <c r="G568" s="1" t="s">
        <v>55</v>
      </c>
      <c r="H568" s="1" t="s">
        <v>57</v>
      </c>
      <c r="I568" s="1" t="s">
        <v>56</v>
      </c>
      <c r="J568" s="1" t="s">
        <v>55</v>
      </c>
      <c r="K568" s="1" t="s">
        <v>57</v>
      </c>
      <c r="L568" s="1" t="s">
        <v>56</v>
      </c>
      <c r="M568" s="1" t="s">
        <v>55</v>
      </c>
      <c r="N568" s="1" t="s">
        <v>57</v>
      </c>
      <c r="O568" s="1" t="s">
        <v>14</v>
      </c>
      <c r="P568" s="1" t="s">
        <v>15</v>
      </c>
      <c r="Q568" s="1" t="s">
        <v>16</v>
      </c>
      <c r="R568" s="1" t="s">
        <v>17</v>
      </c>
      <c r="S568" s="1" t="s">
        <v>18</v>
      </c>
      <c r="T568" s="1" t="s">
        <v>19</v>
      </c>
      <c r="U568" s="2" t="s">
        <v>20</v>
      </c>
      <c r="V568" s="3" t="s">
        <v>21</v>
      </c>
      <c r="W568" s="3" t="s">
        <v>22</v>
      </c>
      <c r="X568" s="3" t="s">
        <v>23</v>
      </c>
      <c r="Y568" s="3" t="s">
        <v>24</v>
      </c>
      <c r="Z568" s="4" t="s">
        <v>25</v>
      </c>
      <c r="AA568" s="1" t="s">
        <v>26</v>
      </c>
      <c r="AB568" s="1" t="s">
        <v>27</v>
      </c>
      <c r="AC568" s="1" t="s">
        <v>28</v>
      </c>
      <c r="AD568" s="1" t="s">
        <v>29</v>
      </c>
      <c r="AE568" s="1" t="s">
        <v>30</v>
      </c>
      <c r="AF568" s="1" t="s">
        <v>31</v>
      </c>
    </row>
    <row r="569" spans="1:32" s="6" customFormat="1">
      <c r="A569" s="17" t="s">
        <v>32</v>
      </c>
      <c r="B569" s="16">
        <v>1</v>
      </c>
      <c r="C569" s="17"/>
      <c r="D569" s="17"/>
      <c r="E569" s="17"/>
      <c r="F569" s="17">
        <v>559.16300000000001</v>
      </c>
      <c r="G569" s="17">
        <v>354.82400000000001</v>
      </c>
      <c r="H569" s="17">
        <v>287.27100000000002</v>
      </c>
      <c r="I569" s="17">
        <v>55.396000000000001</v>
      </c>
      <c r="J569" s="17">
        <v>184.57499999999999</v>
      </c>
      <c r="K569" s="17">
        <v>39.218000000000004</v>
      </c>
      <c r="L569" s="17">
        <v>62.360999999999997</v>
      </c>
      <c r="M569" s="17">
        <v>329.005</v>
      </c>
      <c r="N569" s="17">
        <v>43.317999999999998</v>
      </c>
      <c r="O569" s="8"/>
      <c r="P569" s="8">
        <v>1.4099511307014181</v>
      </c>
      <c r="Q569" s="8"/>
      <c r="R569" s="8">
        <v>0.69330992266588509</v>
      </c>
      <c r="S569" s="8">
        <v>0.70090100800801647</v>
      </c>
      <c r="T569" s="8">
        <v>0.49172620778776882</v>
      </c>
      <c r="U569" s="9"/>
      <c r="V569" s="8">
        <v>1</v>
      </c>
      <c r="W569" s="8"/>
      <c r="X569" s="8">
        <v>1</v>
      </c>
      <c r="Y569" s="8">
        <v>1.1753899269191797</v>
      </c>
      <c r="Z569" s="10">
        <v>0.82461007308082013</v>
      </c>
      <c r="AA569" s="15">
        <v>1.1167659956919558E-3</v>
      </c>
      <c r="AB569" s="15">
        <v>6.7681761933241209E-4</v>
      </c>
      <c r="AC569" s="15">
        <v>2.3116549086828358E-3</v>
      </c>
      <c r="AD569" s="7">
        <v>-47.002362129596477</v>
      </c>
      <c r="AE569" s="7">
        <v>-66.972401247128644</v>
      </c>
      <c r="AF569" s="7">
        <v>-45.637716876202752</v>
      </c>
    </row>
    <row r="570" spans="1:32">
      <c r="A570" s="17" t="s">
        <v>32</v>
      </c>
      <c r="B570" s="16">
        <v>2</v>
      </c>
      <c r="C570" s="17">
        <v>218.56200000000001</v>
      </c>
      <c r="D570" s="17">
        <v>183.428</v>
      </c>
      <c r="E570" s="17">
        <v>123.041</v>
      </c>
      <c r="F570" s="17">
        <v>235.06800000000001</v>
      </c>
      <c r="G570" s="17">
        <v>205.87299999999999</v>
      </c>
      <c r="H570" s="17">
        <v>124.23</v>
      </c>
      <c r="I570" s="17">
        <v>52.646999999999998</v>
      </c>
      <c r="J570" s="17">
        <v>125.771</v>
      </c>
      <c r="K570" s="17">
        <v>38.238</v>
      </c>
      <c r="L570" s="17">
        <v>52.9</v>
      </c>
      <c r="M570" s="17">
        <v>144.46</v>
      </c>
      <c r="N570" s="17">
        <v>39.070999999999998</v>
      </c>
      <c r="O570" s="8">
        <v>0.90383420197570707</v>
      </c>
      <c r="P570" s="8">
        <v>0.88547065423829274</v>
      </c>
      <c r="Q570" s="8">
        <v>0.46005244564624814</v>
      </c>
      <c r="R570" s="8">
        <v>0.4156713119253132</v>
      </c>
      <c r="S570" s="8">
        <v>0.50900092587845358</v>
      </c>
      <c r="T570" s="8">
        <v>0.46943544648906022</v>
      </c>
      <c r="U570" s="9">
        <v>1.010262950817822</v>
      </c>
      <c r="V570" s="8">
        <v>0.98973704918217809</v>
      </c>
      <c r="W570" s="8">
        <v>1.0506793761585351</v>
      </c>
      <c r="X570" s="8">
        <v>0.94932062384146498</v>
      </c>
      <c r="Y570" s="8">
        <v>1.0404374576689714</v>
      </c>
      <c r="Z570" s="10">
        <v>0.95956254233102856</v>
      </c>
    </row>
    <row r="571" spans="1:32">
      <c r="A571" s="17" t="s">
        <v>137</v>
      </c>
      <c r="B571" s="16">
        <v>1</v>
      </c>
      <c r="C571" s="17">
        <v>205.374</v>
      </c>
      <c r="D571" s="17">
        <v>232.92</v>
      </c>
      <c r="E571" s="17">
        <v>97.632999999999996</v>
      </c>
      <c r="F571" s="17">
        <v>251.88800000000001</v>
      </c>
      <c r="G571" s="17">
        <v>200.125</v>
      </c>
      <c r="H571" s="17">
        <v>110.919</v>
      </c>
      <c r="I571" s="17">
        <v>52.767000000000003</v>
      </c>
      <c r="J571" s="17">
        <v>65.105000000000004</v>
      </c>
      <c r="K571" s="17">
        <v>39.026000000000003</v>
      </c>
      <c r="L571" s="17">
        <v>52.064999999999998</v>
      </c>
      <c r="M571" s="17">
        <v>53.667000000000002</v>
      </c>
      <c r="N571" s="17">
        <v>38.262</v>
      </c>
      <c r="O571" s="8">
        <v>0.65669757856774857</v>
      </c>
      <c r="P571" s="8">
        <v>0.99673703935040603</v>
      </c>
      <c r="Q571" s="8">
        <v>0.25325862957238532</v>
      </c>
      <c r="R571" s="8">
        <v>0.36114928169893812</v>
      </c>
      <c r="S571" s="8">
        <v>0.38565488565488559</v>
      </c>
      <c r="T571" s="8">
        <v>0.3623315553060078</v>
      </c>
      <c r="U571" s="9">
        <v>0.46575910630395873</v>
      </c>
      <c r="V571" s="8">
        <v>0.70693020321530742</v>
      </c>
      <c r="W571" s="8">
        <v>0.36528920370642654</v>
      </c>
      <c r="X571" s="8">
        <v>0.52090597565697982</v>
      </c>
      <c r="Y571" s="8">
        <v>0.64673165352436768</v>
      </c>
      <c r="Z571" s="10">
        <v>0.60761912944312713</v>
      </c>
    </row>
    <row r="572" spans="1:32" ht="15.35" thickBot="1">
      <c r="A572" s="17" t="s">
        <v>137</v>
      </c>
      <c r="B572" s="16">
        <v>2</v>
      </c>
      <c r="C572" s="17">
        <v>164.874</v>
      </c>
      <c r="D572" s="17">
        <v>269.42099999999999</v>
      </c>
      <c r="E572" s="17">
        <v>66.483999999999995</v>
      </c>
      <c r="F572" s="17">
        <v>98.358999999999995</v>
      </c>
      <c r="G572" s="17">
        <v>106.373</v>
      </c>
      <c r="H572" s="17">
        <v>47.988999999999997</v>
      </c>
      <c r="I572" s="17">
        <v>52.588999999999999</v>
      </c>
      <c r="J572" s="17">
        <v>77.575999999999993</v>
      </c>
      <c r="K572" s="17">
        <v>39.235999999999997</v>
      </c>
      <c r="L572" s="17">
        <v>52.53</v>
      </c>
      <c r="M572" s="17">
        <v>75.817999999999998</v>
      </c>
      <c r="N572" s="17">
        <v>38.167000000000002</v>
      </c>
      <c r="O572" s="8">
        <v>0.416873591887789</v>
      </c>
      <c r="P572" s="8">
        <v>0.43055568612335832</v>
      </c>
      <c r="Q572" s="8">
        <v>0.10311928171894544</v>
      </c>
      <c r="R572" s="8">
        <v>8.7310689742697872E-2</v>
      </c>
      <c r="S572" s="8">
        <v>0.24736343036740582</v>
      </c>
      <c r="T572" s="8">
        <v>0.20278605661633867</v>
      </c>
      <c r="U572" s="12">
        <v>0.46596150503928568</v>
      </c>
      <c r="V572" s="13">
        <v>0.48125470025758887</v>
      </c>
      <c r="W572" s="13">
        <v>0.23550641587000423</v>
      </c>
      <c r="X572" s="13">
        <v>0.19940235488144359</v>
      </c>
      <c r="Y572" s="13">
        <v>0.50563007948869021</v>
      </c>
      <c r="Z572" s="14">
        <v>0.41451046249570433</v>
      </c>
    </row>
    <row r="573" spans="1:32" ht="15.35" thickBot="1">
      <c r="B573" s="16"/>
    </row>
    <row r="574" spans="1:32" s="1" customFormat="1" ht="46">
      <c r="A574" s="1" t="s">
        <v>0</v>
      </c>
      <c r="B574" s="1" t="s">
        <v>54</v>
      </c>
      <c r="C574" s="1" t="s">
        <v>56</v>
      </c>
      <c r="D574" s="1" t="s">
        <v>55</v>
      </c>
      <c r="E574" s="1" t="s">
        <v>57</v>
      </c>
      <c r="F574" s="1" t="s">
        <v>56</v>
      </c>
      <c r="G574" s="1" t="s">
        <v>55</v>
      </c>
      <c r="H574" s="1" t="s">
        <v>57</v>
      </c>
      <c r="I574" s="1" t="s">
        <v>56</v>
      </c>
      <c r="J574" s="1" t="s">
        <v>55</v>
      </c>
      <c r="K574" s="1" t="s">
        <v>57</v>
      </c>
      <c r="L574" s="1" t="s">
        <v>56</v>
      </c>
      <c r="M574" s="1" t="s">
        <v>55</v>
      </c>
      <c r="N574" s="1" t="s">
        <v>57</v>
      </c>
      <c r="O574" s="1" t="s">
        <v>14</v>
      </c>
      <c r="P574" s="1" t="s">
        <v>15</v>
      </c>
      <c r="Q574" s="1" t="s">
        <v>16</v>
      </c>
      <c r="R574" s="1" t="s">
        <v>17</v>
      </c>
      <c r="S574" s="1" t="s">
        <v>18</v>
      </c>
      <c r="T574" s="1" t="s">
        <v>19</v>
      </c>
      <c r="U574" s="2" t="s">
        <v>20</v>
      </c>
      <c r="V574" s="3" t="s">
        <v>21</v>
      </c>
      <c r="W574" s="3" t="s">
        <v>22</v>
      </c>
      <c r="X574" s="3" t="s">
        <v>23</v>
      </c>
      <c r="Y574" s="3" t="s">
        <v>24</v>
      </c>
      <c r="Z574" s="4" t="s">
        <v>25</v>
      </c>
      <c r="AA574" s="1" t="s">
        <v>26</v>
      </c>
      <c r="AB574" s="1" t="s">
        <v>27</v>
      </c>
      <c r="AC574" s="1" t="s">
        <v>28</v>
      </c>
      <c r="AD574" s="1" t="s">
        <v>29</v>
      </c>
      <c r="AE574" s="1" t="s">
        <v>30</v>
      </c>
      <c r="AF574" s="1" t="s">
        <v>31</v>
      </c>
    </row>
    <row r="575" spans="1:32" s="6" customFormat="1">
      <c r="A575" s="17" t="s">
        <v>32</v>
      </c>
      <c r="B575" s="16">
        <v>1</v>
      </c>
      <c r="C575" s="17"/>
      <c r="D575" s="17"/>
      <c r="E575" s="17"/>
      <c r="F575" s="17">
        <v>559.16300000000001</v>
      </c>
      <c r="G575" s="17">
        <v>354.82400000000001</v>
      </c>
      <c r="H575" s="17">
        <v>287.27100000000002</v>
      </c>
      <c r="I575" s="17">
        <v>55.396000000000001</v>
      </c>
      <c r="J575" s="17">
        <v>184.57499999999999</v>
      </c>
      <c r="K575" s="17">
        <v>39.218000000000004</v>
      </c>
      <c r="L575" s="17">
        <v>62.360999999999997</v>
      </c>
      <c r="M575" s="17">
        <v>329.005</v>
      </c>
      <c r="N575" s="17">
        <v>43.317999999999998</v>
      </c>
      <c r="O575" s="8"/>
      <c r="P575" s="8">
        <v>1.4099511307014181</v>
      </c>
      <c r="Q575" s="8"/>
      <c r="R575" s="8">
        <v>0.69330992266588509</v>
      </c>
      <c r="S575" s="8">
        <v>0.70090100800801647</v>
      </c>
      <c r="T575" s="8">
        <v>0.49172620778776882</v>
      </c>
      <c r="U575" s="9"/>
      <c r="V575" s="8">
        <v>1</v>
      </c>
      <c r="W575" s="8"/>
      <c r="X575" s="8">
        <v>1</v>
      </c>
      <c r="Y575" s="8">
        <v>1.1753899269191797</v>
      </c>
      <c r="Z575" s="10">
        <v>0.82461007308082013</v>
      </c>
      <c r="AA575" s="15">
        <v>1.1822727740284531E-2</v>
      </c>
      <c r="AB575" s="15">
        <v>5.8183335766844486E-3</v>
      </c>
      <c r="AC575" s="15">
        <v>9.0133454680112468E-2</v>
      </c>
      <c r="AD575" s="7">
        <v>-29.599022409185928</v>
      </c>
      <c r="AE575" s="7">
        <v>-36.477400213243087</v>
      </c>
      <c r="AF575" s="7">
        <v>-17.81010876040018</v>
      </c>
    </row>
    <row r="576" spans="1:32">
      <c r="A576" s="17" t="s">
        <v>32</v>
      </c>
      <c r="B576" s="16">
        <v>2</v>
      </c>
      <c r="C576" s="17">
        <v>218.56200000000001</v>
      </c>
      <c r="D576" s="17">
        <v>183.428</v>
      </c>
      <c r="E576" s="17">
        <v>123.041</v>
      </c>
      <c r="F576" s="17">
        <v>235.06800000000001</v>
      </c>
      <c r="G576" s="17">
        <v>205.87299999999999</v>
      </c>
      <c r="H576" s="17">
        <v>124.23</v>
      </c>
      <c r="I576" s="17">
        <v>52.646999999999998</v>
      </c>
      <c r="J576" s="17">
        <v>125.771</v>
      </c>
      <c r="K576" s="17">
        <v>38.238</v>
      </c>
      <c r="L576" s="17">
        <v>52.9</v>
      </c>
      <c r="M576" s="17">
        <v>144.46</v>
      </c>
      <c r="N576" s="17">
        <v>39.070999999999998</v>
      </c>
      <c r="O576" s="8">
        <v>0.90383420197570707</v>
      </c>
      <c r="P576" s="8">
        <v>0.88547065423829274</v>
      </c>
      <c r="Q576" s="8">
        <v>0.46005244564624814</v>
      </c>
      <c r="R576" s="8">
        <v>0.4156713119253132</v>
      </c>
      <c r="S576" s="8">
        <v>0.50900092587845358</v>
      </c>
      <c r="T576" s="8">
        <v>0.46943544648906022</v>
      </c>
      <c r="U576" s="9">
        <v>1.010262950817822</v>
      </c>
      <c r="V576" s="8">
        <v>0.98973704918217809</v>
      </c>
      <c r="W576" s="8">
        <v>1.0506793761585351</v>
      </c>
      <c r="X576" s="8">
        <v>0.94932062384146498</v>
      </c>
      <c r="Y576" s="8">
        <v>1.0404374576689714</v>
      </c>
      <c r="Z576" s="10">
        <v>0.95956254233102856</v>
      </c>
    </row>
    <row r="577" spans="1:32">
      <c r="A577" s="17" t="s">
        <v>138</v>
      </c>
      <c r="B577" s="16">
        <v>1</v>
      </c>
      <c r="C577" s="17">
        <v>180.70599999999999</v>
      </c>
      <c r="D577" s="17">
        <v>136.87200000000001</v>
      </c>
      <c r="E577" s="17">
        <v>99.379000000000005</v>
      </c>
      <c r="F577" s="17">
        <v>154.99100000000001</v>
      </c>
      <c r="G577" s="17">
        <v>128.833</v>
      </c>
      <c r="H577" s="17">
        <v>83.902000000000001</v>
      </c>
      <c r="I577" s="17">
        <v>54.82</v>
      </c>
      <c r="J577" s="17">
        <v>84.248000000000005</v>
      </c>
      <c r="K577" s="17">
        <v>40.573</v>
      </c>
      <c r="L577" s="17">
        <v>55.89</v>
      </c>
      <c r="M577" s="17">
        <v>87.3</v>
      </c>
      <c r="N577" s="17">
        <v>41.173999999999999</v>
      </c>
      <c r="O577" s="8">
        <v>0.91582646560289882</v>
      </c>
      <c r="P577" s="8">
        <v>0.77337328169025021</v>
      </c>
      <c r="Q577" s="8">
        <v>0.4274468116196154</v>
      </c>
      <c r="R577" s="8">
        <v>0.3339866338593373</v>
      </c>
      <c r="S577" s="8">
        <v>0.46673341257748252</v>
      </c>
      <c r="T577" s="8">
        <v>0.43185695933196833</v>
      </c>
      <c r="U577" s="9">
        <v>0.64954482865466145</v>
      </c>
      <c r="V577" s="8">
        <v>0.54851070001661328</v>
      </c>
      <c r="W577" s="8">
        <v>0.61653064184631245</v>
      </c>
      <c r="X577" s="8">
        <v>0.48172775686680852</v>
      </c>
      <c r="Y577" s="8">
        <v>0.78269790659783456</v>
      </c>
      <c r="Z577" s="10">
        <v>0.72421114261393071</v>
      </c>
    </row>
    <row r="578" spans="1:32" ht="15.35" thickBot="1">
      <c r="A578" s="17" t="s">
        <v>138</v>
      </c>
      <c r="B578" s="16">
        <v>2</v>
      </c>
      <c r="C578" s="17">
        <v>193.64699999999999</v>
      </c>
      <c r="D578" s="17">
        <v>182.566</v>
      </c>
      <c r="E578" s="17">
        <v>105.316</v>
      </c>
      <c r="F578" s="17">
        <v>180.482</v>
      </c>
      <c r="G578" s="17">
        <v>173.59299999999999</v>
      </c>
      <c r="H578" s="17">
        <v>91.494</v>
      </c>
      <c r="I578" s="17">
        <v>60.25</v>
      </c>
      <c r="J578" s="17">
        <v>97.100999999999999</v>
      </c>
      <c r="K578" s="17">
        <v>43.207000000000001</v>
      </c>
      <c r="L578" s="17">
        <v>55.935000000000002</v>
      </c>
      <c r="M578" s="17">
        <v>92.034999999999997</v>
      </c>
      <c r="N578" s="17">
        <v>40.837000000000003</v>
      </c>
      <c r="O578" s="8">
        <v>0.7424958645092733</v>
      </c>
      <c r="P578" s="8">
        <v>0.70503706946708689</v>
      </c>
      <c r="Q578" s="8">
        <v>0.34669105967157082</v>
      </c>
      <c r="R578" s="8">
        <v>0.28498844999510348</v>
      </c>
      <c r="S578" s="8">
        <v>0.46692658672342124</v>
      </c>
      <c r="T578" s="8">
        <v>0.40421768207239994</v>
      </c>
      <c r="U578" s="12">
        <v>0.82992661863146622</v>
      </c>
      <c r="V578" s="13">
        <v>0.78805695632982165</v>
      </c>
      <c r="W578" s="13">
        <v>0.79178178432195923</v>
      </c>
      <c r="X578" s="13">
        <v>0.65086380843519631</v>
      </c>
      <c r="Y578" s="13">
        <v>0.95443423795377336</v>
      </c>
      <c r="Z578" s="14">
        <v>0.82625236241845346</v>
      </c>
    </row>
    <row r="579" spans="1:32" ht="15.35" thickBot="1">
      <c r="B579" s="16"/>
    </row>
    <row r="580" spans="1:32" s="1" customFormat="1" ht="46">
      <c r="A580" s="1" t="s">
        <v>0</v>
      </c>
      <c r="B580" s="1" t="s">
        <v>54</v>
      </c>
      <c r="C580" s="1" t="s">
        <v>56</v>
      </c>
      <c r="D580" s="1" t="s">
        <v>55</v>
      </c>
      <c r="E580" s="1" t="s">
        <v>57</v>
      </c>
      <c r="F580" s="1" t="s">
        <v>56</v>
      </c>
      <c r="G580" s="1" t="s">
        <v>55</v>
      </c>
      <c r="H580" s="1" t="s">
        <v>57</v>
      </c>
      <c r="I580" s="1" t="s">
        <v>56</v>
      </c>
      <c r="J580" s="1" t="s">
        <v>55</v>
      </c>
      <c r="K580" s="1" t="s">
        <v>57</v>
      </c>
      <c r="L580" s="1" t="s">
        <v>56</v>
      </c>
      <c r="M580" s="1" t="s">
        <v>55</v>
      </c>
      <c r="N580" s="1" t="s">
        <v>57</v>
      </c>
      <c r="O580" s="1" t="s">
        <v>14</v>
      </c>
      <c r="P580" s="1" t="s">
        <v>15</v>
      </c>
      <c r="Q580" s="1" t="s">
        <v>16</v>
      </c>
      <c r="R580" s="1" t="s">
        <v>17</v>
      </c>
      <c r="S580" s="1" t="s">
        <v>18</v>
      </c>
      <c r="T580" s="1" t="s">
        <v>19</v>
      </c>
      <c r="U580" s="2" t="s">
        <v>20</v>
      </c>
      <c r="V580" s="3" t="s">
        <v>21</v>
      </c>
      <c r="W580" s="3" t="s">
        <v>22</v>
      </c>
      <c r="X580" s="3" t="s">
        <v>23</v>
      </c>
      <c r="Y580" s="3" t="s">
        <v>24</v>
      </c>
      <c r="Z580" s="4" t="s">
        <v>25</v>
      </c>
      <c r="AA580" s="1" t="s">
        <v>26</v>
      </c>
      <c r="AB580" s="1" t="s">
        <v>27</v>
      </c>
      <c r="AC580" s="1" t="s">
        <v>28</v>
      </c>
      <c r="AD580" s="1" t="s">
        <v>29</v>
      </c>
      <c r="AE580" s="1" t="s">
        <v>30</v>
      </c>
      <c r="AF580" s="1" t="s">
        <v>31</v>
      </c>
    </row>
    <row r="581" spans="1:32" s="6" customFormat="1">
      <c r="A581" s="17" t="s">
        <v>32</v>
      </c>
      <c r="B581" s="16">
        <v>1</v>
      </c>
      <c r="C581" s="17"/>
      <c r="D581" s="17"/>
      <c r="E581" s="17"/>
      <c r="F581" s="17">
        <v>559.16300000000001</v>
      </c>
      <c r="G581" s="17">
        <v>354.82400000000001</v>
      </c>
      <c r="H581" s="17">
        <v>287.27100000000002</v>
      </c>
      <c r="I581" s="17">
        <v>55.396000000000001</v>
      </c>
      <c r="J581" s="17">
        <v>184.57499999999999</v>
      </c>
      <c r="K581" s="17">
        <v>39.218000000000004</v>
      </c>
      <c r="L581" s="17">
        <v>62.360999999999997</v>
      </c>
      <c r="M581" s="17">
        <v>329.005</v>
      </c>
      <c r="N581" s="17">
        <v>43.317999999999998</v>
      </c>
      <c r="O581" s="8"/>
      <c r="P581" s="8">
        <v>1.4099511307014181</v>
      </c>
      <c r="Q581" s="8"/>
      <c r="R581" s="8">
        <v>0.69330992266588509</v>
      </c>
      <c r="S581" s="8">
        <v>0.70090100800801647</v>
      </c>
      <c r="T581" s="8">
        <v>0.49172620778776882</v>
      </c>
      <c r="U581" s="9"/>
      <c r="V581" s="8">
        <v>1</v>
      </c>
      <c r="W581" s="8"/>
      <c r="X581" s="8">
        <v>1</v>
      </c>
      <c r="Y581" s="8">
        <v>1.1753899269191797</v>
      </c>
      <c r="Z581" s="10">
        <v>0.82461007308082013</v>
      </c>
      <c r="AA581" s="15">
        <v>4.1165159046024794E-4</v>
      </c>
      <c r="AB581" s="15">
        <v>5.5109671493798289E-4</v>
      </c>
      <c r="AC581" s="15">
        <v>0.21836788918533423</v>
      </c>
      <c r="AD581" s="7">
        <v>-77.627377268630809</v>
      </c>
      <c r="AE581" s="7">
        <v>-84.425822416137223</v>
      </c>
      <c r="AF581" s="7">
        <v>-101.32879005999145</v>
      </c>
    </row>
    <row r="582" spans="1:32">
      <c r="A582" s="17" t="s">
        <v>32</v>
      </c>
      <c r="B582" s="16">
        <v>2</v>
      </c>
      <c r="C582" s="17">
        <v>218.56200000000001</v>
      </c>
      <c r="D582" s="17">
        <v>183.428</v>
      </c>
      <c r="E582" s="17">
        <v>123.041</v>
      </c>
      <c r="F582" s="17">
        <v>235.06800000000001</v>
      </c>
      <c r="G582" s="17">
        <v>205.87299999999999</v>
      </c>
      <c r="H582" s="17">
        <v>124.23</v>
      </c>
      <c r="I582" s="17">
        <v>52.646999999999998</v>
      </c>
      <c r="J582" s="17">
        <v>125.771</v>
      </c>
      <c r="K582" s="17">
        <v>38.238</v>
      </c>
      <c r="L582" s="17">
        <v>52.9</v>
      </c>
      <c r="M582" s="17">
        <v>144.46</v>
      </c>
      <c r="N582" s="17">
        <v>39.070999999999998</v>
      </c>
      <c r="O582" s="8">
        <v>0.90383420197570707</v>
      </c>
      <c r="P582" s="8">
        <v>0.88547065423829274</v>
      </c>
      <c r="Q582" s="8">
        <v>0.46005244564624814</v>
      </c>
      <c r="R582" s="8">
        <v>0.4156713119253132</v>
      </c>
      <c r="S582" s="8">
        <v>0.50900092587845358</v>
      </c>
      <c r="T582" s="8">
        <v>0.46943544648906022</v>
      </c>
      <c r="U582" s="9">
        <v>1.010262950817822</v>
      </c>
      <c r="V582" s="8">
        <v>0.98973704918217809</v>
      </c>
      <c r="W582" s="8">
        <v>1.0506793761585351</v>
      </c>
      <c r="X582" s="8">
        <v>0.94932062384146498</v>
      </c>
      <c r="Y582" s="8">
        <v>1.0404374576689714</v>
      </c>
      <c r="Z582" s="10">
        <v>0.95956254233102856</v>
      </c>
    </row>
    <row r="583" spans="1:32">
      <c r="A583" s="17" t="s">
        <v>139</v>
      </c>
      <c r="B583" s="16">
        <v>1</v>
      </c>
      <c r="C583" s="17">
        <v>77.843999999999994</v>
      </c>
      <c r="D583" s="17">
        <v>69.745000000000005</v>
      </c>
      <c r="E583" s="17">
        <v>49.277999999999999</v>
      </c>
      <c r="F583" s="17">
        <v>63.070999999999998</v>
      </c>
      <c r="G583" s="17">
        <v>64.171000000000006</v>
      </c>
      <c r="H583" s="17">
        <v>42.030999999999999</v>
      </c>
      <c r="I583" s="17">
        <v>66.921000000000006</v>
      </c>
      <c r="J583" s="17">
        <v>59.335999999999999</v>
      </c>
      <c r="K583" s="17">
        <v>48.363</v>
      </c>
      <c r="L583" s="17">
        <v>54.96</v>
      </c>
      <c r="M583" s="17">
        <v>49.563000000000002</v>
      </c>
      <c r="N583" s="17">
        <v>41.265000000000001</v>
      </c>
      <c r="O583" s="8">
        <v>0.24236145960283881</v>
      </c>
      <c r="P583" s="8">
        <v>3.3200355300680953E-2</v>
      </c>
      <c r="Q583" s="8">
        <v>6.400458814251915E-2</v>
      </c>
      <c r="R583" s="8">
        <v>-4.3368499789624614E-2</v>
      </c>
      <c r="S583" s="8">
        <v>0.26408731919424971</v>
      </c>
      <c r="T583" s="8">
        <v>-1.3062661347101638</v>
      </c>
      <c r="U583" s="9">
        <v>0.1718935176726796</v>
      </c>
      <c r="V583" s="8">
        <v>2.3547167400166942E-2</v>
      </c>
      <c r="W583" s="8">
        <v>9.2317426954472967E-2</v>
      </c>
      <c r="X583" s="8">
        <v>-6.255283297095468E-2</v>
      </c>
      <c r="Y583" s="8">
        <v>0.44286649792414201</v>
      </c>
      <c r="Z583" s="10">
        <v>-2.1905690519372434</v>
      </c>
    </row>
    <row r="584" spans="1:32" ht="15.35" thickBot="1">
      <c r="A584" s="17" t="s">
        <v>139</v>
      </c>
      <c r="B584" s="16">
        <v>2</v>
      </c>
      <c r="C584" s="17">
        <v>81.174999999999997</v>
      </c>
      <c r="D584" s="17">
        <v>84.634</v>
      </c>
      <c r="E584" s="17">
        <v>52.643000000000001</v>
      </c>
      <c r="F584" s="17">
        <v>79.694999999999993</v>
      </c>
      <c r="G584" s="17">
        <v>81.605000000000004</v>
      </c>
      <c r="H584" s="17">
        <v>49.15</v>
      </c>
      <c r="I584" s="17">
        <v>58.314999999999998</v>
      </c>
      <c r="J584" s="17">
        <v>52.853000000000002</v>
      </c>
      <c r="K584" s="17">
        <v>42.070999999999998</v>
      </c>
      <c r="L584" s="17">
        <v>50.530999999999999</v>
      </c>
      <c r="M584" s="17">
        <v>38.637999999999998</v>
      </c>
      <c r="N584" s="17">
        <v>38.076000000000001</v>
      </c>
      <c r="O584" s="8">
        <v>0.31609046009877823</v>
      </c>
      <c r="P584" s="8">
        <v>0.30968690643955626</v>
      </c>
      <c r="Q584" s="8">
        <v>0.14851596285180901</v>
      </c>
      <c r="R584" s="8">
        <v>0.11122480240181365</v>
      </c>
      <c r="S584" s="8">
        <v>0.46985272129186628</v>
      </c>
      <c r="T584" s="8">
        <v>0.35915242165242189</v>
      </c>
      <c r="U584" s="12">
        <v>0.35331090618911731</v>
      </c>
      <c r="V584" s="13">
        <v>0.34615331799280369</v>
      </c>
      <c r="W584" s="13">
        <v>0.33918450097472153</v>
      </c>
      <c r="X584" s="13">
        <v>0.25401800839627153</v>
      </c>
      <c r="Y584" s="13">
        <v>0.96041548446317015</v>
      </c>
      <c r="Z584" s="14">
        <v>0.73413546715027356</v>
      </c>
    </row>
    <row r="585" spans="1:32" ht="15.35" thickBot="1">
      <c r="B585" s="16"/>
    </row>
    <row r="586" spans="1:32" s="1" customFormat="1" ht="46">
      <c r="A586" s="1" t="s">
        <v>0</v>
      </c>
      <c r="B586" s="1" t="s">
        <v>54</v>
      </c>
      <c r="C586" s="1" t="s">
        <v>56</v>
      </c>
      <c r="D586" s="1" t="s">
        <v>55</v>
      </c>
      <c r="E586" s="1" t="s">
        <v>57</v>
      </c>
      <c r="F586" s="1" t="s">
        <v>56</v>
      </c>
      <c r="G586" s="1" t="s">
        <v>55</v>
      </c>
      <c r="H586" s="1" t="s">
        <v>57</v>
      </c>
      <c r="I586" s="1" t="s">
        <v>56</v>
      </c>
      <c r="J586" s="1" t="s">
        <v>55</v>
      </c>
      <c r="K586" s="1" t="s">
        <v>57</v>
      </c>
      <c r="L586" s="1" t="s">
        <v>56</v>
      </c>
      <c r="M586" s="1" t="s">
        <v>55</v>
      </c>
      <c r="N586" s="1" t="s">
        <v>57</v>
      </c>
      <c r="O586" s="1" t="s">
        <v>14</v>
      </c>
      <c r="P586" s="1" t="s">
        <v>15</v>
      </c>
      <c r="Q586" s="1" t="s">
        <v>16</v>
      </c>
      <c r="R586" s="1" t="s">
        <v>17</v>
      </c>
      <c r="S586" s="1" t="s">
        <v>18</v>
      </c>
      <c r="T586" s="1" t="s">
        <v>19</v>
      </c>
      <c r="U586" s="2" t="s">
        <v>20</v>
      </c>
      <c r="V586" s="3" t="s">
        <v>21</v>
      </c>
      <c r="W586" s="3" t="s">
        <v>22</v>
      </c>
      <c r="X586" s="3" t="s">
        <v>23</v>
      </c>
      <c r="Y586" s="3" t="s">
        <v>24</v>
      </c>
      <c r="Z586" s="4" t="s">
        <v>25</v>
      </c>
      <c r="AA586" s="1" t="s">
        <v>26</v>
      </c>
      <c r="AB586" s="1" t="s">
        <v>27</v>
      </c>
      <c r="AC586" s="1" t="s">
        <v>28</v>
      </c>
      <c r="AD586" s="1" t="s">
        <v>29</v>
      </c>
      <c r="AE586" s="1" t="s">
        <v>30</v>
      </c>
      <c r="AF586" s="1" t="s">
        <v>31</v>
      </c>
    </row>
    <row r="587" spans="1:32" s="6" customFormat="1">
      <c r="A587" s="17" t="s">
        <v>32</v>
      </c>
      <c r="B587" s="16">
        <v>1</v>
      </c>
      <c r="C587" s="17"/>
      <c r="D587" s="17"/>
      <c r="E587" s="17"/>
      <c r="F587" s="17">
        <v>559.16300000000001</v>
      </c>
      <c r="G587" s="17">
        <v>354.82400000000001</v>
      </c>
      <c r="H587" s="17">
        <v>287.27100000000002</v>
      </c>
      <c r="I587" s="17">
        <v>55.396000000000001</v>
      </c>
      <c r="J587" s="17">
        <v>184.57499999999999</v>
      </c>
      <c r="K587" s="17">
        <v>39.218000000000004</v>
      </c>
      <c r="L587" s="17">
        <v>62.360999999999997</v>
      </c>
      <c r="M587" s="17">
        <v>329.005</v>
      </c>
      <c r="N587" s="17">
        <v>43.317999999999998</v>
      </c>
      <c r="O587" s="8"/>
      <c r="P587" s="8">
        <v>1.4099511307014181</v>
      </c>
      <c r="Q587" s="8"/>
      <c r="R587" s="8">
        <v>0.69330992266588509</v>
      </c>
      <c r="S587" s="8">
        <v>0.70090100800801647</v>
      </c>
      <c r="T587" s="8">
        <v>0.49172620778776882</v>
      </c>
      <c r="U587" s="9"/>
      <c r="V587" s="8">
        <v>1</v>
      </c>
      <c r="W587" s="8"/>
      <c r="X587" s="8">
        <v>1</v>
      </c>
      <c r="Y587" s="8">
        <v>1.1753899269191797</v>
      </c>
      <c r="Z587" s="10">
        <v>0.82461007308082013</v>
      </c>
      <c r="AA587" s="15">
        <v>0.36140504488861447</v>
      </c>
      <c r="AB587" s="15">
        <v>0.25979111877871147</v>
      </c>
      <c r="AC587" s="15">
        <v>0.53740290143384606</v>
      </c>
      <c r="AD587" s="7">
        <v>-59.778737799727878</v>
      </c>
      <c r="AE587" s="7">
        <v>-94.966014889040338</v>
      </c>
      <c r="AF587" s="7">
        <v>-11.989038885208315</v>
      </c>
    </row>
    <row r="588" spans="1:32">
      <c r="A588" s="17" t="s">
        <v>32</v>
      </c>
      <c r="B588" s="16">
        <v>2</v>
      </c>
      <c r="C588" s="17">
        <v>218.56200000000001</v>
      </c>
      <c r="D588" s="17">
        <v>183.428</v>
      </c>
      <c r="E588" s="17">
        <v>123.041</v>
      </c>
      <c r="F588" s="17">
        <v>235.06800000000001</v>
      </c>
      <c r="G588" s="17">
        <v>205.87299999999999</v>
      </c>
      <c r="H588" s="17">
        <v>124.23</v>
      </c>
      <c r="I588" s="17">
        <v>52.646999999999998</v>
      </c>
      <c r="J588" s="17">
        <v>125.771</v>
      </c>
      <c r="K588" s="17">
        <v>38.238</v>
      </c>
      <c r="L588" s="17">
        <v>52.9</v>
      </c>
      <c r="M588" s="17">
        <v>144.46</v>
      </c>
      <c r="N588" s="17">
        <v>39.070999999999998</v>
      </c>
      <c r="O588" s="8">
        <v>0.90383420197570707</v>
      </c>
      <c r="P588" s="8">
        <v>0.88547065423829274</v>
      </c>
      <c r="Q588" s="8">
        <v>0.46005244564624814</v>
      </c>
      <c r="R588" s="8">
        <v>0.4156713119253132</v>
      </c>
      <c r="S588" s="8">
        <v>0.50900092587845358</v>
      </c>
      <c r="T588" s="8">
        <v>0.46943544648906022</v>
      </c>
      <c r="U588" s="9">
        <v>1.010262950817822</v>
      </c>
      <c r="V588" s="8">
        <v>0.98973704918217809</v>
      </c>
      <c r="W588" s="8">
        <v>1.0506793761585351</v>
      </c>
      <c r="X588" s="8">
        <v>0.94932062384146498</v>
      </c>
      <c r="Y588" s="8">
        <v>1.0404374576689714</v>
      </c>
      <c r="Z588" s="10">
        <v>0.95956254233102856</v>
      </c>
    </row>
    <row r="589" spans="1:32">
      <c r="A589" s="17" t="s">
        <v>140</v>
      </c>
      <c r="B589" s="16">
        <v>1</v>
      </c>
      <c r="C589" s="17">
        <v>181.94300000000001</v>
      </c>
      <c r="D589" s="17">
        <v>187.36500000000001</v>
      </c>
      <c r="E589" s="17">
        <v>74.411000000000001</v>
      </c>
      <c r="F589" s="17">
        <v>1445.482</v>
      </c>
      <c r="G589" s="17">
        <v>889.73800000000006</v>
      </c>
      <c r="H589" s="17">
        <v>741.23400000000004</v>
      </c>
      <c r="I589" s="17">
        <v>893.38499999999999</v>
      </c>
      <c r="J589" s="17">
        <v>480.48399999999998</v>
      </c>
      <c r="K589" s="17">
        <v>591.61400000000003</v>
      </c>
      <c r="L589" s="17">
        <v>50.921999999999997</v>
      </c>
      <c r="M589" s="17">
        <v>196.31399999999999</v>
      </c>
      <c r="N589" s="17">
        <v>35.994999999999997</v>
      </c>
      <c r="O589" s="8">
        <v>-1.5489045446054492</v>
      </c>
      <c r="P589" s="8">
        <v>1.0939495671759552</v>
      </c>
      <c r="Q589" s="8">
        <v>-1.2776852667253755</v>
      </c>
      <c r="R589" s="8">
        <v>0.48039928608197019</v>
      </c>
      <c r="S589" s="8">
        <v>0.82489606682046301</v>
      </c>
      <c r="T589" s="8">
        <v>0.43914207793155141</v>
      </c>
      <c r="U589" s="9">
        <v>-1.0985519362184597</v>
      </c>
      <c r="V589" s="8">
        <v>0.77587764806553294</v>
      </c>
      <c r="W589" s="8">
        <v>-1.842877514016352</v>
      </c>
      <c r="X589" s="8">
        <v>0.69290698196667921</v>
      </c>
      <c r="Y589" s="8">
        <v>1.3833259142422769</v>
      </c>
      <c r="Z589" s="10">
        <v>0.73642806757270263</v>
      </c>
    </row>
    <row r="590" spans="1:32" ht="15.35" thickBot="1">
      <c r="A590" s="17" t="s">
        <v>140</v>
      </c>
      <c r="B590" s="16">
        <v>2</v>
      </c>
      <c r="C590" s="17">
        <v>234.40100000000001</v>
      </c>
      <c r="D590" s="17">
        <v>221.72900000000001</v>
      </c>
      <c r="E590" s="17">
        <v>100.691</v>
      </c>
      <c r="F590" s="17">
        <v>182.761</v>
      </c>
      <c r="G590" s="17">
        <v>135.15600000000001</v>
      </c>
      <c r="H590" s="17">
        <v>82.143000000000001</v>
      </c>
      <c r="I590" s="17">
        <v>52.595999999999997</v>
      </c>
      <c r="J590" s="17">
        <v>68.805999999999997</v>
      </c>
      <c r="K590" s="17">
        <v>37.372</v>
      </c>
      <c r="L590" s="17">
        <v>61.828000000000003</v>
      </c>
      <c r="M590" s="17">
        <v>121.623</v>
      </c>
      <c r="N590" s="17">
        <v>41.591999999999999</v>
      </c>
      <c r="O590" s="8">
        <v>0.79912415606438492</v>
      </c>
      <c r="P590" s="8">
        <v>0.92891917487939857</v>
      </c>
      <c r="Q590" s="8">
        <v>0.27605320007757217</v>
      </c>
      <c r="R590" s="8">
        <v>0.31564266477255909</v>
      </c>
      <c r="S590" s="8">
        <v>0.34544469464808764</v>
      </c>
      <c r="T590" s="8">
        <v>0.3397956176472931</v>
      </c>
      <c r="U590" s="12">
        <v>0.89322303383813118</v>
      </c>
      <c r="V590" s="13">
        <v>1.0383017423256804</v>
      </c>
      <c r="W590" s="13">
        <v>0.63045725936015617</v>
      </c>
      <c r="X590" s="13">
        <v>0.72087267712790304</v>
      </c>
      <c r="Y590" s="13">
        <v>0.70611580763748216</v>
      </c>
      <c r="Z590" s="14">
        <v>0.69456865513920474</v>
      </c>
    </row>
    <row r="591" spans="1:32" ht="15.35" thickBot="1">
      <c r="B591" s="16"/>
    </row>
    <row r="592" spans="1:32" s="1" customFormat="1" ht="46">
      <c r="A592" s="1" t="s">
        <v>0</v>
      </c>
      <c r="B592" s="1" t="s">
        <v>54</v>
      </c>
      <c r="C592" s="1" t="s">
        <v>56</v>
      </c>
      <c r="D592" s="1" t="s">
        <v>55</v>
      </c>
      <c r="E592" s="1" t="s">
        <v>57</v>
      </c>
      <c r="F592" s="1" t="s">
        <v>56</v>
      </c>
      <c r="G592" s="1" t="s">
        <v>55</v>
      </c>
      <c r="H592" s="1" t="s">
        <v>57</v>
      </c>
      <c r="I592" s="1" t="s">
        <v>56</v>
      </c>
      <c r="J592" s="1" t="s">
        <v>55</v>
      </c>
      <c r="K592" s="1" t="s">
        <v>57</v>
      </c>
      <c r="L592" s="1" t="s">
        <v>56</v>
      </c>
      <c r="M592" s="1" t="s">
        <v>55</v>
      </c>
      <c r="N592" s="1" t="s">
        <v>57</v>
      </c>
      <c r="O592" s="1" t="s">
        <v>14</v>
      </c>
      <c r="P592" s="1" t="s">
        <v>15</v>
      </c>
      <c r="Q592" s="1" t="s">
        <v>16</v>
      </c>
      <c r="R592" s="1" t="s">
        <v>17</v>
      </c>
      <c r="S592" s="1" t="s">
        <v>18</v>
      </c>
      <c r="T592" s="1" t="s">
        <v>19</v>
      </c>
      <c r="U592" s="2" t="s">
        <v>20</v>
      </c>
      <c r="V592" s="3" t="s">
        <v>21</v>
      </c>
      <c r="W592" s="3" t="s">
        <v>22</v>
      </c>
      <c r="X592" s="3" t="s">
        <v>23</v>
      </c>
      <c r="Y592" s="3" t="s">
        <v>24</v>
      </c>
      <c r="Z592" s="4" t="s">
        <v>25</v>
      </c>
      <c r="AA592" s="1" t="s">
        <v>26</v>
      </c>
      <c r="AB592" s="1" t="s">
        <v>27</v>
      </c>
      <c r="AC592" s="1" t="s">
        <v>28</v>
      </c>
      <c r="AD592" s="1" t="s">
        <v>29</v>
      </c>
      <c r="AE592" s="1" t="s">
        <v>30</v>
      </c>
      <c r="AF592" s="1" t="s">
        <v>31</v>
      </c>
    </row>
    <row r="593" spans="1:32" s="6" customFormat="1">
      <c r="A593" s="17" t="s">
        <v>32</v>
      </c>
      <c r="B593" s="16">
        <v>1</v>
      </c>
      <c r="C593" s="17"/>
      <c r="D593" s="17"/>
      <c r="E593" s="17"/>
      <c r="F593" s="17">
        <v>559.16300000000001</v>
      </c>
      <c r="G593" s="17">
        <v>354.82400000000001</v>
      </c>
      <c r="H593" s="17">
        <v>287.27100000000002</v>
      </c>
      <c r="I593" s="17">
        <v>55.396000000000001</v>
      </c>
      <c r="J593" s="17">
        <v>184.57499999999999</v>
      </c>
      <c r="K593" s="17">
        <v>39.218000000000004</v>
      </c>
      <c r="L593" s="17">
        <v>62.360999999999997</v>
      </c>
      <c r="M593" s="17">
        <v>329.005</v>
      </c>
      <c r="N593" s="17">
        <v>43.317999999999998</v>
      </c>
      <c r="O593" s="8"/>
      <c r="P593" s="8">
        <v>1.4099511307014181</v>
      </c>
      <c r="Q593" s="8"/>
      <c r="R593" s="8">
        <v>0.69330992266588509</v>
      </c>
      <c r="S593" s="8">
        <v>0.70090100800801647</v>
      </c>
      <c r="T593" s="8">
        <v>0.49172620778776882</v>
      </c>
      <c r="U593" s="9"/>
      <c r="V593" s="8">
        <v>1</v>
      </c>
      <c r="W593" s="8"/>
      <c r="X593" s="8">
        <v>1</v>
      </c>
      <c r="Y593" s="8">
        <v>1.1753899269191797</v>
      </c>
      <c r="Z593" s="10">
        <v>0.82461007308082013</v>
      </c>
      <c r="AA593" s="15">
        <v>2.9442353012448727E-2</v>
      </c>
      <c r="AB593" s="15">
        <v>1.5072134744187419E-4</v>
      </c>
      <c r="AC593" s="15">
        <v>1.6009485003858163E-4</v>
      </c>
      <c r="AD593" s="7">
        <v>13.523068480057443</v>
      </c>
      <c r="AE593" s="7">
        <v>-56.957278856285811</v>
      </c>
      <c r="AF593" s="7">
        <v>-65.638771707431658</v>
      </c>
    </row>
    <row r="594" spans="1:32">
      <c r="A594" s="17" t="s">
        <v>32</v>
      </c>
      <c r="B594" s="16">
        <v>2</v>
      </c>
      <c r="C594" s="17">
        <v>218.56200000000001</v>
      </c>
      <c r="D594" s="17">
        <v>183.428</v>
      </c>
      <c r="E594" s="17">
        <v>123.041</v>
      </c>
      <c r="F594" s="17">
        <v>235.06800000000001</v>
      </c>
      <c r="G594" s="17">
        <v>205.87299999999999</v>
      </c>
      <c r="H594" s="17">
        <v>124.23</v>
      </c>
      <c r="I594" s="17">
        <v>52.646999999999998</v>
      </c>
      <c r="J594" s="17">
        <v>125.771</v>
      </c>
      <c r="K594" s="17">
        <v>38.238</v>
      </c>
      <c r="L594" s="17">
        <v>52.9</v>
      </c>
      <c r="M594" s="17">
        <v>144.46</v>
      </c>
      <c r="N594" s="17">
        <v>39.070999999999998</v>
      </c>
      <c r="O594" s="8">
        <v>0.90383420197570707</v>
      </c>
      <c r="P594" s="8">
        <v>0.88547065423829274</v>
      </c>
      <c r="Q594" s="8">
        <v>0.46005244564624814</v>
      </c>
      <c r="R594" s="8">
        <v>0.4156713119253132</v>
      </c>
      <c r="S594" s="8">
        <v>0.50900092587845358</v>
      </c>
      <c r="T594" s="8">
        <v>0.46943544648906022</v>
      </c>
      <c r="U594" s="9">
        <v>1.010262950817822</v>
      </c>
      <c r="V594" s="8">
        <v>0.98973704918217809</v>
      </c>
      <c r="W594" s="8">
        <v>1.0506793761585351</v>
      </c>
      <c r="X594" s="8">
        <v>0.94932062384146498</v>
      </c>
      <c r="Y594" s="8">
        <v>1.0404374576689714</v>
      </c>
      <c r="Z594" s="10">
        <v>0.95956254233102856</v>
      </c>
    </row>
    <row r="595" spans="1:32">
      <c r="A595" s="17" t="s">
        <v>141</v>
      </c>
      <c r="B595" s="16">
        <v>1</v>
      </c>
      <c r="C595" s="17">
        <v>783.53700000000003</v>
      </c>
      <c r="D595" s="17">
        <v>491.57600000000002</v>
      </c>
      <c r="E595" s="17">
        <v>157.262</v>
      </c>
      <c r="F595" s="17">
        <v>1067.2950000000001</v>
      </c>
      <c r="G595" s="17">
        <v>611.01099999999997</v>
      </c>
      <c r="H595" s="17">
        <v>268.30399999999997</v>
      </c>
      <c r="I595" s="17">
        <v>79.117999999999995</v>
      </c>
      <c r="J595" s="17">
        <v>765.82100000000003</v>
      </c>
      <c r="K595" s="17">
        <v>51.962000000000003</v>
      </c>
      <c r="L595" s="17">
        <v>61.231000000000002</v>
      </c>
      <c r="M595" s="17">
        <v>782.548</v>
      </c>
      <c r="N595" s="17">
        <v>39.753</v>
      </c>
      <c r="O595" s="8">
        <v>1.4511743860562762</v>
      </c>
      <c r="P595" s="8">
        <v>1.6319190652868774</v>
      </c>
      <c r="Q595" s="8">
        <v>0.22662721532377494</v>
      </c>
      <c r="R595" s="8">
        <v>0.36406300377570938</v>
      </c>
      <c r="S595" s="8">
        <v>0.15616814733042456</v>
      </c>
      <c r="T595" s="8">
        <v>0.22308888444275285</v>
      </c>
      <c r="U595" s="9">
        <v>1.0292373646555755</v>
      </c>
      <c r="V595" s="8">
        <v>1.1574295234438625</v>
      </c>
      <c r="W595" s="8">
        <v>0.32687721308294254</v>
      </c>
      <c r="X595" s="8">
        <v>0.52510860132483062</v>
      </c>
      <c r="Y595" s="8">
        <v>0.26188928990056753</v>
      </c>
      <c r="Z595" s="10">
        <v>0.37411335493278325</v>
      </c>
    </row>
    <row r="596" spans="1:32" ht="15.35" thickBot="1">
      <c r="A596" s="17" t="s">
        <v>141</v>
      </c>
      <c r="B596" s="16">
        <v>2</v>
      </c>
      <c r="C596" s="17">
        <v>472.858</v>
      </c>
      <c r="D596" s="17">
        <v>405.19799999999998</v>
      </c>
      <c r="E596" s="17">
        <v>113.008</v>
      </c>
      <c r="F596" s="17">
        <v>487.64100000000002</v>
      </c>
      <c r="G596" s="17">
        <v>399.04500000000002</v>
      </c>
      <c r="H596" s="17">
        <v>121.55200000000001</v>
      </c>
      <c r="I596" s="17">
        <v>54.822000000000003</v>
      </c>
      <c r="J596" s="17">
        <v>233.577</v>
      </c>
      <c r="K596" s="17">
        <v>39.284999999999997</v>
      </c>
      <c r="L596" s="17">
        <v>58.875</v>
      </c>
      <c r="M596" s="17">
        <v>252.15199999999999</v>
      </c>
      <c r="N596" s="17">
        <v>42.213999999999999</v>
      </c>
      <c r="O596" s="8">
        <v>1.0266820171866595</v>
      </c>
      <c r="P596" s="8">
        <v>1.0795586963876254</v>
      </c>
      <c r="Q596" s="8">
        <v>0.17832886638137405</v>
      </c>
      <c r="R596" s="8">
        <v>0.20248969414477067</v>
      </c>
      <c r="S596" s="8">
        <v>0.1736943507299713</v>
      </c>
      <c r="T596" s="8">
        <v>0.18756710017003547</v>
      </c>
      <c r="U596" s="12">
        <v>1.1475764050168866</v>
      </c>
      <c r="V596" s="13">
        <v>1.2066794460859731</v>
      </c>
      <c r="W596" s="13">
        <v>0.40727196182479175</v>
      </c>
      <c r="X596" s="13">
        <v>0.46245106951600284</v>
      </c>
      <c r="Y596" s="13">
        <v>0.35504475433529648</v>
      </c>
      <c r="Z596" s="14">
        <v>0.38340173253408605</v>
      </c>
    </row>
    <row r="597" spans="1:32" ht="15.35" thickBot="1">
      <c r="B597" s="16"/>
    </row>
    <row r="598" spans="1:32" s="1" customFormat="1" ht="46">
      <c r="A598" s="1" t="s">
        <v>0</v>
      </c>
      <c r="B598" s="1" t="s">
        <v>54</v>
      </c>
      <c r="C598" s="1" t="s">
        <v>56</v>
      </c>
      <c r="D598" s="1" t="s">
        <v>55</v>
      </c>
      <c r="E598" s="1" t="s">
        <v>57</v>
      </c>
      <c r="F598" s="1" t="s">
        <v>56</v>
      </c>
      <c r="G598" s="1" t="s">
        <v>55</v>
      </c>
      <c r="H598" s="1" t="s">
        <v>57</v>
      </c>
      <c r="I598" s="1" t="s">
        <v>56</v>
      </c>
      <c r="J598" s="1" t="s">
        <v>55</v>
      </c>
      <c r="K598" s="1" t="s">
        <v>57</v>
      </c>
      <c r="L598" s="1" t="s">
        <v>56</v>
      </c>
      <c r="M598" s="1" t="s">
        <v>55</v>
      </c>
      <c r="N598" s="1" t="s">
        <v>57</v>
      </c>
      <c r="O598" s="1" t="s">
        <v>14</v>
      </c>
      <c r="P598" s="1" t="s">
        <v>15</v>
      </c>
      <c r="Q598" s="1" t="s">
        <v>16</v>
      </c>
      <c r="R598" s="1" t="s">
        <v>17</v>
      </c>
      <c r="S598" s="1" t="s">
        <v>18</v>
      </c>
      <c r="T598" s="1" t="s">
        <v>19</v>
      </c>
      <c r="U598" s="2" t="s">
        <v>20</v>
      </c>
      <c r="V598" s="3" t="s">
        <v>21</v>
      </c>
      <c r="W598" s="3" t="s">
        <v>22</v>
      </c>
      <c r="X598" s="3" t="s">
        <v>23</v>
      </c>
      <c r="Y598" s="3" t="s">
        <v>24</v>
      </c>
      <c r="Z598" s="4" t="s">
        <v>25</v>
      </c>
      <c r="AA598" s="1" t="s">
        <v>26</v>
      </c>
      <c r="AB598" s="1" t="s">
        <v>27</v>
      </c>
      <c r="AC598" s="1" t="s">
        <v>28</v>
      </c>
      <c r="AD598" s="1" t="s">
        <v>29</v>
      </c>
      <c r="AE598" s="1" t="s">
        <v>30</v>
      </c>
      <c r="AF598" s="1" t="s">
        <v>31</v>
      </c>
    </row>
    <row r="599" spans="1:32" s="6" customFormat="1">
      <c r="A599" s="17" t="s">
        <v>32</v>
      </c>
      <c r="B599" s="16">
        <v>1</v>
      </c>
      <c r="C599" s="17"/>
      <c r="D599" s="17"/>
      <c r="E599" s="17"/>
      <c r="F599" s="17">
        <v>559.16300000000001</v>
      </c>
      <c r="G599" s="17">
        <v>354.82400000000001</v>
      </c>
      <c r="H599" s="17">
        <v>287.27100000000002</v>
      </c>
      <c r="I599" s="17">
        <v>55.396000000000001</v>
      </c>
      <c r="J599" s="17">
        <v>184.57499999999999</v>
      </c>
      <c r="K599" s="17">
        <v>39.218000000000004</v>
      </c>
      <c r="L599" s="17">
        <v>62.360999999999997</v>
      </c>
      <c r="M599" s="17">
        <v>329.005</v>
      </c>
      <c r="N599" s="17">
        <v>43.317999999999998</v>
      </c>
      <c r="O599" s="8"/>
      <c r="P599" s="8">
        <v>1.4099511307014181</v>
      </c>
      <c r="Q599" s="8"/>
      <c r="R599" s="8">
        <v>0.69330992266588509</v>
      </c>
      <c r="S599" s="8">
        <v>0.70090100800801647</v>
      </c>
      <c r="T599" s="8">
        <v>0.49172620778776882</v>
      </c>
      <c r="U599" s="9"/>
      <c r="V599" s="8">
        <v>1</v>
      </c>
      <c r="W599" s="8"/>
      <c r="X599" s="8">
        <v>1</v>
      </c>
      <c r="Y599" s="8">
        <v>1.1753899269191797</v>
      </c>
      <c r="Z599" s="10">
        <v>0.82461007308082013</v>
      </c>
      <c r="AA599" s="15">
        <v>2.022101305735536E-3</v>
      </c>
      <c r="AB599" s="15">
        <v>6.5637655181399607E-2</v>
      </c>
      <c r="AC599" s="15">
        <v>0.50850052201979701</v>
      </c>
      <c r="AD599" s="7">
        <v>-59.327143209298704</v>
      </c>
      <c r="AE599" s="7">
        <v>-45.187227836793319</v>
      </c>
      <c r="AF599" s="7">
        <v>15.999883035843986</v>
      </c>
    </row>
    <row r="600" spans="1:32">
      <c r="A600" s="17" t="s">
        <v>32</v>
      </c>
      <c r="B600" s="16">
        <v>2</v>
      </c>
      <c r="C600" s="17">
        <v>218.56200000000001</v>
      </c>
      <c r="D600" s="17">
        <v>183.428</v>
      </c>
      <c r="E600" s="17">
        <v>123.041</v>
      </c>
      <c r="F600" s="17">
        <v>235.06800000000001</v>
      </c>
      <c r="G600" s="17">
        <v>205.87299999999999</v>
      </c>
      <c r="H600" s="17">
        <v>124.23</v>
      </c>
      <c r="I600" s="17">
        <v>52.646999999999998</v>
      </c>
      <c r="J600" s="17">
        <v>125.771</v>
      </c>
      <c r="K600" s="17">
        <v>38.238</v>
      </c>
      <c r="L600" s="17">
        <v>52.9</v>
      </c>
      <c r="M600" s="17">
        <v>144.46</v>
      </c>
      <c r="N600" s="17">
        <v>39.070999999999998</v>
      </c>
      <c r="O600" s="8">
        <v>0.90383420197570707</v>
      </c>
      <c r="P600" s="8">
        <v>0.88547065423829274</v>
      </c>
      <c r="Q600" s="8">
        <v>0.46005244564624814</v>
      </c>
      <c r="R600" s="8">
        <v>0.4156713119253132</v>
      </c>
      <c r="S600" s="8">
        <v>0.50900092587845358</v>
      </c>
      <c r="T600" s="8">
        <v>0.46943544648906022</v>
      </c>
      <c r="U600" s="9">
        <v>1.010262950817822</v>
      </c>
      <c r="V600" s="8">
        <v>0.98973704918217809</v>
      </c>
      <c r="W600" s="8">
        <v>1.0506793761585351</v>
      </c>
      <c r="X600" s="8">
        <v>0.94932062384146498</v>
      </c>
      <c r="Y600" s="8">
        <v>1.0404374576689714</v>
      </c>
      <c r="Z600" s="10">
        <v>0.95956254233102856</v>
      </c>
    </row>
    <row r="601" spans="1:32">
      <c r="A601" s="17" t="s">
        <v>142</v>
      </c>
      <c r="B601" s="16">
        <v>1</v>
      </c>
      <c r="C601" s="17">
        <v>506.85500000000002</v>
      </c>
      <c r="D601" s="17">
        <v>898.59199999999998</v>
      </c>
      <c r="E601" s="17">
        <v>302.16399999999999</v>
      </c>
      <c r="F601" s="17">
        <v>82.593999999999994</v>
      </c>
      <c r="G601" s="17">
        <v>111.86199999999999</v>
      </c>
      <c r="H601" s="17">
        <v>50.125</v>
      </c>
      <c r="I601" s="17">
        <v>52.994</v>
      </c>
      <c r="J601" s="17">
        <v>51.204000000000001</v>
      </c>
      <c r="K601" s="17">
        <v>39.271999999999998</v>
      </c>
      <c r="L601" s="17">
        <v>52.576999999999998</v>
      </c>
      <c r="M601" s="17">
        <v>58.741999999999997</v>
      </c>
      <c r="N601" s="17">
        <v>37.814999999999998</v>
      </c>
      <c r="O601" s="8">
        <v>0.50531219952993134</v>
      </c>
      <c r="P601" s="8">
        <v>0.26647565750657054</v>
      </c>
      <c r="Q601" s="8">
        <v>0.29337062871692604</v>
      </c>
      <c r="R601" s="8">
        <v>0.10353381845488197</v>
      </c>
      <c r="S601" s="8">
        <v>0.58057301800715522</v>
      </c>
      <c r="T601" s="8">
        <v>0.38853011724843611</v>
      </c>
      <c r="U601" s="9">
        <v>0.35838986793716049</v>
      </c>
      <c r="V601" s="8">
        <v>0.18899637845887968</v>
      </c>
      <c r="W601" s="8">
        <v>0.42314500214978906</v>
      </c>
      <c r="X601" s="8">
        <v>0.14933266504650364</v>
      </c>
      <c r="Y601" s="8">
        <v>0.97360350379018568</v>
      </c>
      <c r="Z601" s="10">
        <v>0.65155333050015607</v>
      </c>
    </row>
    <row r="602" spans="1:32" ht="15.35" thickBot="1">
      <c r="A602" s="17" t="s">
        <v>142</v>
      </c>
      <c r="B602" s="16">
        <v>2</v>
      </c>
      <c r="C602" s="17">
        <v>129.98099999999999</v>
      </c>
      <c r="D602" s="17">
        <v>158.65199999999999</v>
      </c>
      <c r="E602" s="17">
        <v>98.564999999999998</v>
      </c>
      <c r="F602" s="17">
        <v>125.31100000000001</v>
      </c>
      <c r="G602" s="17">
        <v>132.20400000000001</v>
      </c>
      <c r="H602" s="17">
        <v>87.881</v>
      </c>
      <c r="I602" s="17">
        <v>63.274000000000001</v>
      </c>
      <c r="J602" s="17">
        <v>70.453000000000003</v>
      </c>
      <c r="K602" s="17">
        <v>44.911999999999999</v>
      </c>
      <c r="L602" s="17">
        <v>52.3</v>
      </c>
      <c r="M602" s="17">
        <v>63.84</v>
      </c>
      <c r="N602" s="17">
        <v>38.256</v>
      </c>
      <c r="O602" s="8">
        <v>0.45504626478077803</v>
      </c>
      <c r="P602" s="8">
        <v>0.51075610420259598</v>
      </c>
      <c r="Q602" s="8">
        <v>0.35915714898015783</v>
      </c>
      <c r="R602" s="8">
        <v>0.35019364013191728</v>
      </c>
      <c r="S602" s="8">
        <v>0.78927611712884738</v>
      </c>
      <c r="T602" s="8">
        <v>0.68563769918843664</v>
      </c>
      <c r="U602" s="12">
        <v>0.50862910610281697</v>
      </c>
      <c r="V602" s="13">
        <v>0.57089891912919488</v>
      </c>
      <c r="W602" s="13">
        <v>0.82025215343277624</v>
      </c>
      <c r="X602" s="13">
        <v>0.79978106589919851</v>
      </c>
      <c r="Y602" s="13">
        <v>1.6133417346680254</v>
      </c>
      <c r="Z602" s="14">
        <v>1.4014967524753914</v>
      </c>
    </row>
    <row r="603" spans="1:32" ht="15.35" thickBot="1">
      <c r="B603" s="16"/>
    </row>
    <row r="604" spans="1:32" s="1" customFormat="1" ht="46">
      <c r="A604" s="1" t="s">
        <v>0</v>
      </c>
      <c r="B604" s="1" t="s">
        <v>54</v>
      </c>
      <c r="C604" s="1" t="s">
        <v>56</v>
      </c>
      <c r="D604" s="1" t="s">
        <v>55</v>
      </c>
      <c r="E604" s="1" t="s">
        <v>57</v>
      </c>
      <c r="F604" s="1" t="s">
        <v>56</v>
      </c>
      <c r="G604" s="1" t="s">
        <v>55</v>
      </c>
      <c r="H604" s="1" t="s">
        <v>57</v>
      </c>
      <c r="I604" s="1" t="s">
        <v>56</v>
      </c>
      <c r="J604" s="1" t="s">
        <v>55</v>
      </c>
      <c r="K604" s="1" t="s">
        <v>57</v>
      </c>
      <c r="L604" s="1" t="s">
        <v>56</v>
      </c>
      <c r="M604" s="1" t="s">
        <v>55</v>
      </c>
      <c r="N604" s="1" t="s">
        <v>57</v>
      </c>
      <c r="O604" s="1" t="s">
        <v>14</v>
      </c>
      <c r="P604" s="1" t="s">
        <v>15</v>
      </c>
      <c r="Q604" s="1" t="s">
        <v>16</v>
      </c>
      <c r="R604" s="1" t="s">
        <v>17</v>
      </c>
      <c r="S604" s="1" t="s">
        <v>18</v>
      </c>
      <c r="T604" s="1" t="s">
        <v>19</v>
      </c>
      <c r="U604" s="2" t="s">
        <v>20</v>
      </c>
      <c r="V604" s="3" t="s">
        <v>21</v>
      </c>
      <c r="W604" s="3" t="s">
        <v>22</v>
      </c>
      <c r="X604" s="3" t="s">
        <v>23</v>
      </c>
      <c r="Y604" s="3" t="s">
        <v>24</v>
      </c>
      <c r="Z604" s="4" t="s">
        <v>25</v>
      </c>
      <c r="AA604" s="1" t="s">
        <v>26</v>
      </c>
      <c r="AB604" s="1" t="s">
        <v>27</v>
      </c>
      <c r="AC604" s="1" t="s">
        <v>28</v>
      </c>
      <c r="AD604" s="1" t="s">
        <v>29</v>
      </c>
      <c r="AE604" s="1" t="s">
        <v>30</v>
      </c>
      <c r="AF604" s="1" t="s">
        <v>31</v>
      </c>
    </row>
    <row r="605" spans="1:32" s="6" customFormat="1">
      <c r="A605" s="17" t="s">
        <v>32</v>
      </c>
      <c r="B605" s="16">
        <v>1</v>
      </c>
      <c r="C605" s="17">
        <v>407.06299999999999</v>
      </c>
      <c r="D605" s="17">
        <v>241.22200000000001</v>
      </c>
      <c r="E605" s="17">
        <v>394.64699999999999</v>
      </c>
      <c r="F605" s="17">
        <v>446.62099999999998</v>
      </c>
      <c r="G605" s="17">
        <v>279.15699999999998</v>
      </c>
      <c r="H605" s="17">
        <v>446.75200000000001</v>
      </c>
      <c r="I605" s="17">
        <v>64.028999999999996</v>
      </c>
      <c r="J605" s="17">
        <v>147.42599999999999</v>
      </c>
      <c r="K605" s="17">
        <v>93.745000000000005</v>
      </c>
      <c r="L605" s="17">
        <v>63.268999999999998</v>
      </c>
      <c r="M605" s="17">
        <v>151.56399999999999</v>
      </c>
      <c r="N605" s="17">
        <v>103.554</v>
      </c>
      <c r="O605" s="8">
        <v>1.4236429513062654</v>
      </c>
      <c r="P605" s="8">
        <v>1.3718875041643233</v>
      </c>
      <c r="Q605" s="8">
        <v>1.2270750594887696</v>
      </c>
      <c r="R605" s="8">
        <v>1.2469775072808493</v>
      </c>
      <c r="S605" s="8">
        <v>0.86192612997722873</v>
      </c>
      <c r="T605" s="8">
        <v>0.90895026268238943</v>
      </c>
      <c r="U605" s="9">
        <v>1.0185136409587889</v>
      </c>
      <c r="V605" s="8">
        <v>0.98148635904121106</v>
      </c>
      <c r="W605" s="8">
        <v>0.99195552751812921</v>
      </c>
      <c r="X605" s="8">
        <v>1.0080444724818707</v>
      </c>
      <c r="Y605" s="8">
        <v>0.97344584133591805</v>
      </c>
      <c r="Z605" s="10">
        <v>1.0265541586640821</v>
      </c>
      <c r="AA605" s="15">
        <v>2.8043410596407515E-2</v>
      </c>
      <c r="AB605" s="15">
        <v>0.94063280619887357</v>
      </c>
      <c r="AC605" s="15">
        <v>1.7633388444271626E-2</v>
      </c>
      <c r="AD605" s="7">
        <v>-26.751597961800332</v>
      </c>
      <c r="AE605" s="7">
        <v>0.32716956543219489</v>
      </c>
      <c r="AF605" s="7">
        <v>37.988939613418715</v>
      </c>
    </row>
    <row r="606" spans="1:32">
      <c r="A606" s="17" t="s">
        <v>32</v>
      </c>
      <c r="B606" s="16">
        <v>2</v>
      </c>
      <c r="C606" s="17">
        <v>638.31299999999999</v>
      </c>
      <c r="D606" s="17">
        <v>392.16500000000002</v>
      </c>
      <c r="E606" s="17">
        <v>767.92499999999995</v>
      </c>
      <c r="F606" s="17">
        <v>273.08100000000002</v>
      </c>
      <c r="G606" s="17">
        <v>202.429</v>
      </c>
      <c r="H606" s="17">
        <v>402.44</v>
      </c>
      <c r="I606" s="17">
        <v>73.126999999999995</v>
      </c>
      <c r="J606" s="17">
        <v>281.46699999999998</v>
      </c>
      <c r="K606" s="17">
        <v>126.505</v>
      </c>
      <c r="L606" s="17">
        <v>63.488</v>
      </c>
      <c r="M606" s="17">
        <v>264.63299999999998</v>
      </c>
      <c r="N606" s="17">
        <v>100.25700000000001</v>
      </c>
      <c r="O606" s="8">
        <v>1.4534838652097968</v>
      </c>
      <c r="P606" s="8">
        <v>1.0115818385705606</v>
      </c>
      <c r="Q606" s="8">
        <v>1.6690525671592313</v>
      </c>
      <c r="R606" s="8">
        <v>1.4279525166848621</v>
      </c>
      <c r="S606" s="8">
        <v>1.1483117268166712</v>
      </c>
      <c r="T606" s="8">
        <v>1.4116035522174497</v>
      </c>
      <c r="U606" s="9">
        <v>1.1792658207696238</v>
      </c>
      <c r="V606" s="8">
        <v>0.82073417923037606</v>
      </c>
      <c r="W606" s="8">
        <v>1.0778494203099946</v>
      </c>
      <c r="X606" s="8">
        <v>0.92215057969000525</v>
      </c>
      <c r="Y606" s="8">
        <v>0.89714822691314966</v>
      </c>
      <c r="Z606" s="10">
        <v>1.1028517730868503</v>
      </c>
    </row>
    <row r="607" spans="1:32">
      <c r="A607" s="17" t="s">
        <v>143</v>
      </c>
      <c r="B607" s="16">
        <v>1</v>
      </c>
      <c r="C607" s="17">
        <v>250.684</v>
      </c>
      <c r="D607" s="17">
        <v>186.20099999999999</v>
      </c>
      <c r="E607" s="17">
        <v>316.12</v>
      </c>
      <c r="F607" s="17">
        <v>304.40600000000001</v>
      </c>
      <c r="G607" s="17">
        <v>232.21199999999999</v>
      </c>
      <c r="H607" s="17">
        <v>356.02199999999999</v>
      </c>
      <c r="I607" s="17">
        <v>60.088999999999999</v>
      </c>
      <c r="J607" s="17">
        <v>163.49</v>
      </c>
      <c r="K607" s="17">
        <v>86.808999999999997</v>
      </c>
      <c r="L607" s="17">
        <v>60.459000000000003</v>
      </c>
      <c r="M607" s="17">
        <v>220.63499999999999</v>
      </c>
      <c r="N607" s="17">
        <v>86.885000000000005</v>
      </c>
      <c r="O607" s="8">
        <v>1.022604604701371</v>
      </c>
      <c r="P607" s="8">
        <v>1.0513324031488469</v>
      </c>
      <c r="Q607" s="8">
        <v>1.2313199177233205</v>
      </c>
      <c r="R607" s="8">
        <v>1.1591778202676863</v>
      </c>
      <c r="S607" s="8">
        <v>1.2041016753321778</v>
      </c>
      <c r="T607" s="8">
        <v>1.1025797519374763</v>
      </c>
      <c r="U607" s="9">
        <v>0.73159968813806375</v>
      </c>
      <c r="V607" s="8">
        <v>0.75215235168802319</v>
      </c>
      <c r="W607" s="8">
        <v>0.99538702957395941</v>
      </c>
      <c r="X607" s="8">
        <v>0.93706806058792014</v>
      </c>
      <c r="Y607" s="8">
        <v>1.3598935310485212</v>
      </c>
      <c r="Z607" s="10">
        <v>1.2452362643804289</v>
      </c>
    </row>
    <row r="608" spans="1:32" ht="15.35" thickBot="1">
      <c r="A608" s="17" t="s">
        <v>143</v>
      </c>
      <c r="B608" s="16">
        <v>2</v>
      </c>
      <c r="C608" s="17">
        <v>655.05999999999995</v>
      </c>
      <c r="D608" s="17">
        <v>814.55799999999999</v>
      </c>
      <c r="E608" s="17">
        <v>1377.5540000000001</v>
      </c>
      <c r="F608" s="17">
        <v>545.20299999999997</v>
      </c>
      <c r="G608" s="17">
        <v>450.233</v>
      </c>
      <c r="H608" s="17">
        <v>850.44600000000003</v>
      </c>
      <c r="I608" s="17">
        <v>70.691999999999993</v>
      </c>
      <c r="J608" s="17">
        <v>218.80500000000001</v>
      </c>
      <c r="K608" s="17">
        <v>109.494</v>
      </c>
      <c r="L608" s="17">
        <v>64.230999999999995</v>
      </c>
      <c r="M608" s="17">
        <v>215.35</v>
      </c>
      <c r="N608" s="17">
        <v>98.238</v>
      </c>
      <c r="O608" s="8">
        <v>0.72137097665236849</v>
      </c>
      <c r="P608" s="8">
        <v>1.0610983646245389</v>
      </c>
      <c r="Q608" s="8">
        <v>1.5636553812006022</v>
      </c>
      <c r="R608" s="8">
        <v>1.6582080833701662</v>
      </c>
      <c r="S608" s="8">
        <v>2.1676161528662856</v>
      </c>
      <c r="T608" s="8">
        <v>1.5627279606230569</v>
      </c>
      <c r="U608" s="12">
        <v>0.58527525294444982</v>
      </c>
      <c r="V608" s="13">
        <v>0.86090878875744958</v>
      </c>
      <c r="W608" s="13">
        <v>1.0097854791118051</v>
      </c>
      <c r="X608" s="13">
        <v>1.0708462133436021</v>
      </c>
      <c r="Y608" s="13">
        <v>1.6935061645353722</v>
      </c>
      <c r="Z608" s="14">
        <v>1.2209216245724259</v>
      </c>
    </row>
    <row r="609" spans="1:32" ht="15.35" thickBot="1">
      <c r="B609" s="16"/>
    </row>
    <row r="610" spans="1:32" s="1" customFormat="1" ht="46">
      <c r="A610" s="1" t="s">
        <v>0</v>
      </c>
      <c r="B610" s="1" t="s">
        <v>54</v>
      </c>
      <c r="C610" s="1" t="s">
        <v>56</v>
      </c>
      <c r="D610" s="1" t="s">
        <v>55</v>
      </c>
      <c r="E610" s="1" t="s">
        <v>57</v>
      </c>
      <c r="F610" s="1" t="s">
        <v>56</v>
      </c>
      <c r="G610" s="1" t="s">
        <v>55</v>
      </c>
      <c r="H610" s="1" t="s">
        <v>57</v>
      </c>
      <c r="I610" s="1" t="s">
        <v>56</v>
      </c>
      <c r="J610" s="1" t="s">
        <v>55</v>
      </c>
      <c r="K610" s="1" t="s">
        <v>57</v>
      </c>
      <c r="L610" s="1" t="s">
        <v>56</v>
      </c>
      <c r="M610" s="1" t="s">
        <v>55</v>
      </c>
      <c r="N610" s="1" t="s">
        <v>57</v>
      </c>
      <c r="O610" s="1" t="s">
        <v>14</v>
      </c>
      <c r="P610" s="1" t="s">
        <v>15</v>
      </c>
      <c r="Q610" s="1" t="s">
        <v>16</v>
      </c>
      <c r="R610" s="1" t="s">
        <v>17</v>
      </c>
      <c r="S610" s="1" t="s">
        <v>18</v>
      </c>
      <c r="T610" s="1" t="s">
        <v>19</v>
      </c>
      <c r="U610" s="2" t="s">
        <v>20</v>
      </c>
      <c r="V610" s="3" t="s">
        <v>21</v>
      </c>
      <c r="W610" s="3" t="s">
        <v>22</v>
      </c>
      <c r="X610" s="3" t="s">
        <v>23</v>
      </c>
      <c r="Y610" s="3" t="s">
        <v>24</v>
      </c>
      <c r="Z610" s="4" t="s">
        <v>25</v>
      </c>
      <c r="AA610" s="1" t="s">
        <v>26</v>
      </c>
      <c r="AB610" s="1" t="s">
        <v>27</v>
      </c>
      <c r="AC610" s="1" t="s">
        <v>28</v>
      </c>
      <c r="AD610" s="1" t="s">
        <v>29</v>
      </c>
      <c r="AE610" s="1" t="s">
        <v>30</v>
      </c>
      <c r="AF610" s="1" t="s">
        <v>31</v>
      </c>
    </row>
    <row r="611" spans="1:32" s="6" customFormat="1">
      <c r="A611" s="17" t="s">
        <v>32</v>
      </c>
      <c r="B611" s="16">
        <v>1</v>
      </c>
      <c r="C611" s="17">
        <v>407.06299999999999</v>
      </c>
      <c r="D611" s="17">
        <v>241.22200000000001</v>
      </c>
      <c r="E611" s="17">
        <v>394.64699999999999</v>
      </c>
      <c r="F611" s="17">
        <v>446.62099999999998</v>
      </c>
      <c r="G611" s="17">
        <v>279.15699999999998</v>
      </c>
      <c r="H611" s="17">
        <v>446.75200000000001</v>
      </c>
      <c r="I611" s="17">
        <v>64.028999999999996</v>
      </c>
      <c r="J611" s="17">
        <v>147.42599999999999</v>
      </c>
      <c r="K611" s="17">
        <v>93.745000000000005</v>
      </c>
      <c r="L611" s="17">
        <v>63.268999999999998</v>
      </c>
      <c r="M611" s="17">
        <v>151.56399999999999</v>
      </c>
      <c r="N611" s="17">
        <v>103.554</v>
      </c>
      <c r="O611" s="8">
        <v>1.4236429513062654</v>
      </c>
      <c r="P611" s="8">
        <v>1.3718875041643233</v>
      </c>
      <c r="Q611" s="8">
        <v>1.2270750594887696</v>
      </c>
      <c r="R611" s="8">
        <v>1.2469775072808493</v>
      </c>
      <c r="S611" s="8">
        <v>0.86192612997722873</v>
      </c>
      <c r="T611" s="8">
        <v>0.90895026268238943</v>
      </c>
      <c r="U611" s="9">
        <v>1.0185136409587889</v>
      </c>
      <c r="V611" s="8">
        <v>0.98148635904121106</v>
      </c>
      <c r="W611" s="8">
        <v>0.99195552751812921</v>
      </c>
      <c r="X611" s="8">
        <v>1.0080444724818707</v>
      </c>
      <c r="Y611" s="8">
        <v>0.97344584133591805</v>
      </c>
      <c r="Z611" s="10">
        <v>1.0265541586640821</v>
      </c>
      <c r="AA611" s="15">
        <v>0.52835126988101977</v>
      </c>
      <c r="AB611" s="15">
        <v>1.8562831433490471E-2</v>
      </c>
      <c r="AC611" s="15">
        <v>2.9175462013808745E-2</v>
      </c>
      <c r="AD611" s="7">
        <v>5.2691364564870113</v>
      </c>
      <c r="AE611" s="7">
        <v>27.207867143971388</v>
      </c>
      <c r="AF611" s="7">
        <v>19.46815517293361</v>
      </c>
    </row>
    <row r="612" spans="1:32">
      <c r="A612" s="17" t="s">
        <v>32</v>
      </c>
      <c r="B612" s="16">
        <v>2</v>
      </c>
      <c r="C612" s="17">
        <v>638.31299999999999</v>
      </c>
      <c r="D612" s="17">
        <v>392.16500000000002</v>
      </c>
      <c r="E612" s="17">
        <v>767.92499999999995</v>
      </c>
      <c r="F612" s="17">
        <v>273.08100000000002</v>
      </c>
      <c r="G612" s="17">
        <v>202.429</v>
      </c>
      <c r="H612" s="17">
        <v>402.44</v>
      </c>
      <c r="I612" s="17">
        <v>73.126999999999995</v>
      </c>
      <c r="J612" s="17">
        <v>281.46699999999998</v>
      </c>
      <c r="K612" s="17">
        <v>126.505</v>
      </c>
      <c r="L612" s="17">
        <v>63.488</v>
      </c>
      <c r="M612" s="17">
        <v>264.63299999999998</v>
      </c>
      <c r="N612" s="17">
        <v>100.25700000000001</v>
      </c>
      <c r="O612" s="8">
        <v>1.4534838652097968</v>
      </c>
      <c r="P612" s="8">
        <v>1.0115818385705606</v>
      </c>
      <c r="Q612" s="8">
        <v>1.6690525671592313</v>
      </c>
      <c r="R612" s="8">
        <v>1.4279525166848621</v>
      </c>
      <c r="S612" s="8">
        <v>1.1483117268166712</v>
      </c>
      <c r="T612" s="8">
        <v>1.4116035522174497</v>
      </c>
      <c r="U612" s="9">
        <v>1.1792658207696238</v>
      </c>
      <c r="V612" s="8">
        <v>0.82073417923037606</v>
      </c>
      <c r="W612" s="8">
        <v>1.0778494203099946</v>
      </c>
      <c r="X612" s="8">
        <v>0.92215057969000525</v>
      </c>
      <c r="Y612" s="8">
        <v>0.89714822691314966</v>
      </c>
      <c r="Z612" s="10">
        <v>1.1028517730868503</v>
      </c>
    </row>
    <row r="613" spans="1:32">
      <c r="A613" s="17" t="s">
        <v>144</v>
      </c>
      <c r="B613" s="16">
        <v>1</v>
      </c>
      <c r="C613" s="17">
        <v>1005.412</v>
      </c>
      <c r="D613" s="17">
        <v>632.976</v>
      </c>
      <c r="E613" s="17">
        <v>1212.595</v>
      </c>
      <c r="F613" s="17">
        <v>445.02699999999999</v>
      </c>
      <c r="G613" s="17">
        <v>273.56900000000002</v>
      </c>
      <c r="H613" s="17">
        <v>469.10300000000001</v>
      </c>
      <c r="I613" s="17">
        <v>56.527999999999999</v>
      </c>
      <c r="J613" s="17">
        <v>66.822000000000003</v>
      </c>
      <c r="K613" s="17">
        <v>84.724000000000004</v>
      </c>
      <c r="L613" s="17">
        <v>60.707999999999998</v>
      </c>
      <c r="M613" s="17">
        <v>81.656999999999996</v>
      </c>
      <c r="N613" s="17">
        <v>91.710999999999999</v>
      </c>
      <c r="O613" s="8">
        <v>1.4957818305907336</v>
      </c>
      <c r="P613" s="8">
        <v>1.41247363553619</v>
      </c>
      <c r="Q613" s="8">
        <v>1.7763351217107759</v>
      </c>
      <c r="R613" s="8">
        <v>1.3922831168736223</v>
      </c>
      <c r="S613" s="8">
        <v>1.1875629756842565</v>
      </c>
      <c r="T613" s="8">
        <v>0.98570556068828619</v>
      </c>
      <c r="U613" s="9">
        <v>1.0701237954060776</v>
      </c>
      <c r="V613" s="8">
        <v>1.0105228027633273</v>
      </c>
      <c r="W613" s="8">
        <v>1.4359720125349997</v>
      </c>
      <c r="X613" s="8">
        <v>1.1255081121348463</v>
      </c>
      <c r="Y613" s="8">
        <v>1.3412149832780782</v>
      </c>
      <c r="Z613" s="10">
        <v>1.1132403873856933</v>
      </c>
    </row>
    <row r="614" spans="1:32" ht="15.35" thickBot="1">
      <c r="A614" s="17" t="s">
        <v>144</v>
      </c>
      <c r="B614" s="16">
        <v>2</v>
      </c>
      <c r="C614" s="17">
        <v>964.92100000000005</v>
      </c>
      <c r="D614" s="17">
        <v>643.79499999999996</v>
      </c>
      <c r="E614" s="17">
        <v>1504.018</v>
      </c>
      <c r="F614" s="17">
        <v>795.55899999999997</v>
      </c>
      <c r="G614" s="17">
        <v>583.34500000000003</v>
      </c>
      <c r="H614" s="17">
        <v>1169.4290000000001</v>
      </c>
      <c r="I614" s="17">
        <v>75.006</v>
      </c>
      <c r="J614" s="17">
        <v>271.01499999999999</v>
      </c>
      <c r="K614" s="17">
        <v>131.43</v>
      </c>
      <c r="L614" s="17">
        <v>70.147999999999996</v>
      </c>
      <c r="M614" s="17">
        <v>513.66600000000005</v>
      </c>
      <c r="N614" s="17">
        <v>130.578</v>
      </c>
      <c r="O614" s="8">
        <v>1.3860685466646994</v>
      </c>
      <c r="P614" s="8">
        <v>1.2393729268271776</v>
      </c>
      <c r="Q614" s="8">
        <v>2.1326882004364749</v>
      </c>
      <c r="R614" s="8">
        <v>1.7801215404263346</v>
      </c>
      <c r="S614" s="8">
        <v>1.5386599786629371</v>
      </c>
      <c r="T614" s="8">
        <v>1.4363082345065301</v>
      </c>
      <c r="U614" s="12">
        <v>1.1245692514719283</v>
      </c>
      <c r="V614" s="13">
        <v>1.0055496086181468</v>
      </c>
      <c r="W614" s="13">
        <v>1.3772584433664019</v>
      </c>
      <c r="X614" s="13">
        <v>1.1495761177226067</v>
      </c>
      <c r="Y614" s="13">
        <v>1.2021178913729422</v>
      </c>
      <c r="Z614" s="14">
        <v>1.1221529448806307</v>
      </c>
    </row>
    <row r="615" spans="1:32" ht="15.35" thickBot="1">
      <c r="B615" s="16"/>
    </row>
    <row r="616" spans="1:32" s="1" customFormat="1" ht="46">
      <c r="A616" s="1" t="s">
        <v>0</v>
      </c>
      <c r="B616" s="1" t="s">
        <v>54</v>
      </c>
      <c r="C616" s="1" t="s">
        <v>56</v>
      </c>
      <c r="D616" s="1" t="s">
        <v>55</v>
      </c>
      <c r="E616" s="1" t="s">
        <v>57</v>
      </c>
      <c r="F616" s="1" t="s">
        <v>56</v>
      </c>
      <c r="G616" s="1" t="s">
        <v>55</v>
      </c>
      <c r="H616" s="1" t="s">
        <v>57</v>
      </c>
      <c r="I616" s="1" t="s">
        <v>56</v>
      </c>
      <c r="J616" s="1" t="s">
        <v>55</v>
      </c>
      <c r="K616" s="1" t="s">
        <v>57</v>
      </c>
      <c r="L616" s="1" t="s">
        <v>56</v>
      </c>
      <c r="M616" s="1" t="s">
        <v>55</v>
      </c>
      <c r="N616" s="1" t="s">
        <v>57</v>
      </c>
      <c r="O616" s="1" t="s">
        <v>14</v>
      </c>
      <c r="P616" s="1" t="s">
        <v>15</v>
      </c>
      <c r="Q616" s="1" t="s">
        <v>16</v>
      </c>
      <c r="R616" s="1" t="s">
        <v>17</v>
      </c>
      <c r="S616" s="1" t="s">
        <v>18</v>
      </c>
      <c r="T616" s="1" t="s">
        <v>19</v>
      </c>
      <c r="U616" s="2" t="s">
        <v>20</v>
      </c>
      <c r="V616" s="3" t="s">
        <v>21</v>
      </c>
      <c r="W616" s="3" t="s">
        <v>22</v>
      </c>
      <c r="X616" s="3" t="s">
        <v>23</v>
      </c>
      <c r="Y616" s="3" t="s">
        <v>24</v>
      </c>
      <c r="Z616" s="4" t="s">
        <v>25</v>
      </c>
      <c r="AA616" s="1" t="s">
        <v>26</v>
      </c>
      <c r="AB616" s="1" t="s">
        <v>27</v>
      </c>
      <c r="AC616" s="1" t="s">
        <v>28</v>
      </c>
      <c r="AD616" s="1" t="s">
        <v>29</v>
      </c>
      <c r="AE616" s="1" t="s">
        <v>30</v>
      </c>
      <c r="AF616" s="1" t="s">
        <v>31</v>
      </c>
    </row>
    <row r="617" spans="1:32" s="6" customFormat="1">
      <c r="A617" s="17" t="s">
        <v>32</v>
      </c>
      <c r="B617" s="16">
        <v>1</v>
      </c>
      <c r="C617" s="17">
        <v>407.06299999999999</v>
      </c>
      <c r="D617" s="17">
        <v>241.22200000000001</v>
      </c>
      <c r="E617" s="17">
        <v>394.64699999999999</v>
      </c>
      <c r="F617" s="17">
        <v>446.62099999999998</v>
      </c>
      <c r="G617" s="17">
        <v>279.15699999999998</v>
      </c>
      <c r="H617" s="17">
        <v>446.75200000000001</v>
      </c>
      <c r="I617" s="17">
        <v>64.028999999999996</v>
      </c>
      <c r="J617" s="17">
        <v>147.42599999999999</v>
      </c>
      <c r="K617" s="17">
        <v>93.745000000000005</v>
      </c>
      <c r="L617" s="17">
        <v>63.268999999999998</v>
      </c>
      <c r="M617" s="17">
        <v>151.56399999999999</v>
      </c>
      <c r="N617" s="17">
        <v>103.554</v>
      </c>
      <c r="O617" s="8">
        <v>1.4236429513062654</v>
      </c>
      <c r="P617" s="8">
        <v>1.3718875041643233</v>
      </c>
      <c r="Q617" s="8">
        <v>1.2270750594887696</v>
      </c>
      <c r="R617" s="8">
        <v>1.2469775072808493</v>
      </c>
      <c r="S617" s="8">
        <v>0.86192612997722873</v>
      </c>
      <c r="T617" s="8">
        <v>0.90895026268238943</v>
      </c>
      <c r="U617" s="9">
        <v>1.0185136409587889</v>
      </c>
      <c r="V617" s="8">
        <v>0.98148635904121106</v>
      </c>
      <c r="W617" s="8">
        <v>0.99195552751812921</v>
      </c>
      <c r="X617" s="8">
        <v>1.0080444724818707</v>
      </c>
      <c r="Y617" s="8">
        <v>0.97344584133591805</v>
      </c>
      <c r="Z617" s="10">
        <v>1.0265541586640821</v>
      </c>
      <c r="AA617" s="15">
        <v>5.5664443654083809E-2</v>
      </c>
      <c r="AB617" s="15">
        <v>5.49691392019483E-3</v>
      </c>
      <c r="AC617" s="15">
        <v>4.6620014982554539E-2</v>
      </c>
      <c r="AD617" s="7">
        <v>-18.598310445431963</v>
      </c>
      <c r="AE617" s="7">
        <v>-38.250809813347466</v>
      </c>
      <c r="AF617" s="7">
        <v>-25.248303720939258</v>
      </c>
    </row>
    <row r="618" spans="1:32">
      <c r="A618" s="17" t="s">
        <v>32</v>
      </c>
      <c r="B618" s="16">
        <v>2</v>
      </c>
      <c r="C618" s="17">
        <v>638.31299999999999</v>
      </c>
      <c r="D618" s="17">
        <v>392.16500000000002</v>
      </c>
      <c r="E618" s="17">
        <v>767.92499999999995</v>
      </c>
      <c r="F618" s="17">
        <v>273.08100000000002</v>
      </c>
      <c r="G618" s="17">
        <v>202.429</v>
      </c>
      <c r="H618" s="17">
        <v>402.44</v>
      </c>
      <c r="I618" s="17">
        <v>73.126999999999995</v>
      </c>
      <c r="J618" s="17">
        <v>281.46699999999998</v>
      </c>
      <c r="K618" s="17">
        <v>126.505</v>
      </c>
      <c r="L618" s="17">
        <v>63.488</v>
      </c>
      <c r="M618" s="17">
        <v>264.63299999999998</v>
      </c>
      <c r="N618" s="17">
        <v>100.25700000000001</v>
      </c>
      <c r="O618" s="8">
        <v>1.4534838652097968</v>
      </c>
      <c r="P618" s="8">
        <v>1.0115818385705606</v>
      </c>
      <c r="Q618" s="8">
        <v>1.6690525671592313</v>
      </c>
      <c r="R618" s="8">
        <v>1.4279525166848621</v>
      </c>
      <c r="S618" s="8">
        <v>1.1483117268166712</v>
      </c>
      <c r="T618" s="8">
        <v>1.4116035522174497</v>
      </c>
      <c r="U618" s="9">
        <v>1.1792658207696238</v>
      </c>
      <c r="V618" s="8">
        <v>0.82073417923037606</v>
      </c>
      <c r="W618" s="8">
        <v>1.0778494203099946</v>
      </c>
      <c r="X618" s="8">
        <v>0.92215057969000525</v>
      </c>
      <c r="Y618" s="8">
        <v>0.89714822691314966</v>
      </c>
      <c r="Z618" s="10">
        <v>1.1028517730868503</v>
      </c>
    </row>
    <row r="619" spans="1:32">
      <c r="A619" s="17" t="s">
        <v>145</v>
      </c>
      <c r="B619" s="16">
        <v>1</v>
      </c>
      <c r="C619" s="17">
        <v>548.452</v>
      </c>
      <c r="D619" s="17">
        <v>396.98</v>
      </c>
      <c r="E619" s="17">
        <v>509.15100000000001</v>
      </c>
      <c r="F619" s="17">
        <v>465.08</v>
      </c>
      <c r="G619" s="17">
        <v>338.56700000000001</v>
      </c>
      <c r="H619" s="17">
        <v>408.56700000000001</v>
      </c>
      <c r="I619" s="17">
        <v>70.555000000000007</v>
      </c>
      <c r="J619" s="17">
        <v>291.07400000000001</v>
      </c>
      <c r="K619" s="17">
        <v>106.629</v>
      </c>
      <c r="L619" s="17">
        <v>83.334000000000003</v>
      </c>
      <c r="M619" s="17">
        <v>299.68900000000002</v>
      </c>
      <c r="N619" s="17">
        <v>121.895</v>
      </c>
      <c r="O619" s="8">
        <v>1.1877361579928458</v>
      </c>
      <c r="P619" s="8">
        <v>1.146406767345902</v>
      </c>
      <c r="Q619" s="8">
        <v>0.99473273212756308</v>
      </c>
      <c r="R619" s="8">
        <v>0.86926664441602397</v>
      </c>
      <c r="S619" s="8">
        <v>0.83750311500877506</v>
      </c>
      <c r="T619" s="8">
        <v>0.75825323888178231</v>
      </c>
      <c r="U619" s="9">
        <v>0.84973937999391747</v>
      </c>
      <c r="V619" s="8">
        <v>0.82017118797793265</v>
      </c>
      <c r="W619" s="8">
        <v>0.80413225287802981</v>
      </c>
      <c r="X619" s="8">
        <v>0.70270668949530779</v>
      </c>
      <c r="Y619" s="8">
        <v>0.94586287160444671</v>
      </c>
      <c r="Z619" s="10">
        <v>0.85635930551085837</v>
      </c>
    </row>
    <row r="620" spans="1:32" ht="15.35" thickBot="1">
      <c r="A620" s="17" t="s">
        <v>145</v>
      </c>
      <c r="B620" s="16">
        <v>2</v>
      </c>
      <c r="C620" s="17">
        <v>353.56799999999998</v>
      </c>
      <c r="D620" s="17">
        <v>260.43700000000001</v>
      </c>
      <c r="E620" s="17">
        <v>355.68099999999998</v>
      </c>
      <c r="F620" s="17">
        <v>367.238</v>
      </c>
      <c r="G620" s="17">
        <v>317.09300000000002</v>
      </c>
      <c r="H620" s="17">
        <v>345.77699999999999</v>
      </c>
      <c r="I620" s="17">
        <v>87.921999999999997</v>
      </c>
      <c r="J620" s="17">
        <v>353.97300000000001</v>
      </c>
      <c r="K620" s="17">
        <v>152.67400000000001</v>
      </c>
      <c r="L620" s="17">
        <v>72.442999999999998</v>
      </c>
      <c r="M620" s="17">
        <v>316.70299999999997</v>
      </c>
      <c r="N620" s="17">
        <v>123.23399999999999</v>
      </c>
      <c r="O620" s="8">
        <v>1.049718357990608</v>
      </c>
      <c r="P620" s="8">
        <v>0.90527227028032775</v>
      </c>
      <c r="Q620" s="8">
        <v>0.83600640461992715</v>
      </c>
      <c r="R620" s="8">
        <v>0.65540078147420466</v>
      </c>
      <c r="S620" s="8">
        <v>0.79641019732209639</v>
      </c>
      <c r="T620" s="8">
        <v>0.7239819477418129</v>
      </c>
      <c r="U620" s="12">
        <v>0.85167576375817367</v>
      </c>
      <c r="V620" s="13">
        <v>0.7344812504526973</v>
      </c>
      <c r="W620" s="13">
        <v>0.53988055039435157</v>
      </c>
      <c r="X620" s="13">
        <v>0.42324811469841178</v>
      </c>
      <c r="Y620" s="13">
        <v>0.622216058355329</v>
      </c>
      <c r="Z620" s="14">
        <v>0.56562961569179571</v>
      </c>
    </row>
    <row r="621" spans="1:32" ht="15.35" thickBot="1">
      <c r="B621" s="16"/>
    </row>
    <row r="622" spans="1:32" s="1" customFormat="1" ht="46">
      <c r="A622" s="1" t="s">
        <v>0</v>
      </c>
      <c r="B622" s="1" t="s">
        <v>54</v>
      </c>
      <c r="C622" s="1" t="s">
        <v>56</v>
      </c>
      <c r="D622" s="1" t="s">
        <v>55</v>
      </c>
      <c r="E622" s="1" t="s">
        <v>57</v>
      </c>
      <c r="F622" s="1" t="s">
        <v>56</v>
      </c>
      <c r="G622" s="1" t="s">
        <v>55</v>
      </c>
      <c r="H622" s="1" t="s">
        <v>57</v>
      </c>
      <c r="I622" s="1" t="s">
        <v>56</v>
      </c>
      <c r="J622" s="1" t="s">
        <v>55</v>
      </c>
      <c r="K622" s="1" t="s">
        <v>57</v>
      </c>
      <c r="L622" s="1" t="s">
        <v>56</v>
      </c>
      <c r="M622" s="1" t="s">
        <v>55</v>
      </c>
      <c r="N622" s="1" t="s">
        <v>57</v>
      </c>
      <c r="O622" s="1" t="s">
        <v>14</v>
      </c>
      <c r="P622" s="1" t="s">
        <v>15</v>
      </c>
      <c r="Q622" s="1" t="s">
        <v>16</v>
      </c>
      <c r="R622" s="1" t="s">
        <v>17</v>
      </c>
      <c r="S622" s="1" t="s">
        <v>18</v>
      </c>
      <c r="T622" s="1" t="s">
        <v>19</v>
      </c>
      <c r="U622" s="2" t="s">
        <v>20</v>
      </c>
      <c r="V622" s="3" t="s">
        <v>21</v>
      </c>
      <c r="W622" s="3" t="s">
        <v>22</v>
      </c>
      <c r="X622" s="3" t="s">
        <v>23</v>
      </c>
      <c r="Y622" s="3" t="s">
        <v>24</v>
      </c>
      <c r="Z622" s="4" t="s">
        <v>25</v>
      </c>
      <c r="AA622" s="1" t="s">
        <v>26</v>
      </c>
      <c r="AB622" s="1" t="s">
        <v>27</v>
      </c>
      <c r="AC622" s="1" t="s">
        <v>28</v>
      </c>
      <c r="AD622" s="1" t="s">
        <v>29</v>
      </c>
      <c r="AE622" s="1" t="s">
        <v>30</v>
      </c>
      <c r="AF622" s="1" t="s">
        <v>31</v>
      </c>
    </row>
    <row r="623" spans="1:32" s="6" customFormat="1">
      <c r="A623" s="17" t="s">
        <v>32</v>
      </c>
      <c r="B623" s="16">
        <v>1</v>
      </c>
      <c r="C623" s="17">
        <v>407.06299999999999</v>
      </c>
      <c r="D623" s="17">
        <v>241.22200000000001</v>
      </c>
      <c r="E623" s="17">
        <v>394.64699999999999</v>
      </c>
      <c r="F623" s="17">
        <v>446.62099999999998</v>
      </c>
      <c r="G623" s="17">
        <v>279.15699999999998</v>
      </c>
      <c r="H623" s="17">
        <v>446.75200000000001</v>
      </c>
      <c r="I623" s="17">
        <v>64.028999999999996</v>
      </c>
      <c r="J623" s="17">
        <v>147.42599999999999</v>
      </c>
      <c r="K623" s="17">
        <v>93.745000000000005</v>
      </c>
      <c r="L623" s="17">
        <v>63.268999999999998</v>
      </c>
      <c r="M623" s="17">
        <v>151.56399999999999</v>
      </c>
      <c r="N623" s="17">
        <v>103.554</v>
      </c>
      <c r="O623" s="8">
        <v>1.4236429513062654</v>
      </c>
      <c r="P623" s="8">
        <v>1.3718875041643233</v>
      </c>
      <c r="Q623" s="8">
        <v>1.2270750594887696</v>
      </c>
      <c r="R623" s="8">
        <v>1.2469775072808493</v>
      </c>
      <c r="S623" s="8">
        <v>0.86192612997722873</v>
      </c>
      <c r="T623" s="8">
        <v>0.90895026268238943</v>
      </c>
      <c r="U623" s="9">
        <v>1.0185136409587889</v>
      </c>
      <c r="V623" s="8">
        <v>0.98148635904121106</v>
      </c>
      <c r="W623" s="8">
        <v>0.99195552751812921</v>
      </c>
      <c r="X623" s="8">
        <v>1.0080444724818707</v>
      </c>
      <c r="Y623" s="8">
        <v>0.97344584133591805</v>
      </c>
      <c r="Z623" s="10">
        <v>1.0265541586640821</v>
      </c>
      <c r="AA623" s="15">
        <v>4.393191435518301E-2</v>
      </c>
      <c r="AB623" s="15">
        <v>5.6919211254181541E-3</v>
      </c>
      <c r="AC623" s="15">
        <v>9.2804178723655886E-3</v>
      </c>
      <c r="AD623" s="7">
        <v>-36.208047767473431</v>
      </c>
      <c r="AE623" s="7">
        <v>-59.130200524311995</v>
      </c>
      <c r="AF623" s="7">
        <v>-42.334219875821134</v>
      </c>
    </row>
    <row r="624" spans="1:32">
      <c r="A624" s="17" t="s">
        <v>32</v>
      </c>
      <c r="B624" s="16">
        <v>2</v>
      </c>
      <c r="C624" s="17">
        <v>638.31299999999999</v>
      </c>
      <c r="D624" s="17">
        <v>392.16500000000002</v>
      </c>
      <c r="E624" s="17">
        <v>767.92499999999995</v>
      </c>
      <c r="F624" s="17">
        <v>273.08100000000002</v>
      </c>
      <c r="G624" s="17">
        <v>202.429</v>
      </c>
      <c r="H624" s="17">
        <v>402.44</v>
      </c>
      <c r="I624" s="17">
        <v>73.126999999999995</v>
      </c>
      <c r="J624" s="17">
        <v>281.46699999999998</v>
      </c>
      <c r="K624" s="17">
        <v>126.505</v>
      </c>
      <c r="L624" s="17">
        <v>63.488</v>
      </c>
      <c r="M624" s="17">
        <v>264.63299999999998</v>
      </c>
      <c r="N624" s="17">
        <v>100.25700000000001</v>
      </c>
      <c r="O624" s="8">
        <v>1.4534838652097968</v>
      </c>
      <c r="P624" s="8">
        <v>1.0115818385705606</v>
      </c>
      <c r="Q624" s="8">
        <v>1.6690525671592313</v>
      </c>
      <c r="R624" s="8">
        <v>1.4279525166848621</v>
      </c>
      <c r="S624" s="8">
        <v>1.1483117268166712</v>
      </c>
      <c r="T624" s="8">
        <v>1.4116035522174497</v>
      </c>
      <c r="U624" s="9">
        <v>1.1792658207696238</v>
      </c>
      <c r="V624" s="8">
        <v>0.82073417923037606</v>
      </c>
      <c r="W624" s="8">
        <v>1.0778494203099946</v>
      </c>
      <c r="X624" s="8">
        <v>0.92215057969000525</v>
      </c>
      <c r="Y624" s="8">
        <v>0.89714822691314966</v>
      </c>
      <c r="Z624" s="10">
        <v>1.1028517730868503</v>
      </c>
    </row>
    <row r="625" spans="1:32">
      <c r="A625" s="17" t="s">
        <v>146</v>
      </c>
      <c r="B625" s="16">
        <v>1</v>
      </c>
      <c r="C625" s="17">
        <v>525.91200000000003</v>
      </c>
      <c r="D625" s="17">
        <v>352.11</v>
      </c>
      <c r="E625" s="17">
        <v>454.04300000000001</v>
      </c>
      <c r="F625" s="17">
        <v>208.983</v>
      </c>
      <c r="G625" s="17">
        <v>182.05600000000001</v>
      </c>
      <c r="H625" s="17">
        <v>200.364</v>
      </c>
      <c r="I625" s="17">
        <v>94.983999999999995</v>
      </c>
      <c r="J625" s="17">
        <v>317.47399999999999</v>
      </c>
      <c r="K625" s="17">
        <v>166.00299999999999</v>
      </c>
      <c r="L625" s="17">
        <v>92.533000000000001</v>
      </c>
      <c r="M625" s="17">
        <v>544.26099999999997</v>
      </c>
      <c r="N625" s="17">
        <v>159.268</v>
      </c>
      <c r="O625" s="8">
        <v>1.2273252676720343</v>
      </c>
      <c r="P625" s="8">
        <v>0.63290690776464387</v>
      </c>
      <c r="Q625" s="8">
        <v>0.82760358978728243</v>
      </c>
      <c r="R625" s="8">
        <v>0.20723568572307435</v>
      </c>
      <c r="S625" s="8">
        <v>0.67431479786696169</v>
      </c>
      <c r="T625" s="8">
        <v>0.32743470355696941</v>
      </c>
      <c r="U625" s="9">
        <v>0.87806252675249874</v>
      </c>
      <c r="V625" s="8">
        <v>0.4527991505340998</v>
      </c>
      <c r="W625" s="8">
        <v>0.66902668189293002</v>
      </c>
      <c r="X625" s="8">
        <v>0.16752731005522883</v>
      </c>
      <c r="Y625" s="8">
        <v>0.76156054783048022</v>
      </c>
      <c r="Z625" s="10">
        <v>0.36979961437648007</v>
      </c>
    </row>
    <row r="626" spans="1:32" ht="15.35" thickBot="1">
      <c r="A626" s="17" t="s">
        <v>146</v>
      </c>
      <c r="B626" s="16">
        <v>2</v>
      </c>
      <c r="C626" s="17">
        <v>428.67899999999997</v>
      </c>
      <c r="D626" s="17">
        <v>356.78100000000001</v>
      </c>
      <c r="E626" s="17">
        <v>454.90199999999999</v>
      </c>
      <c r="F626" s="17">
        <v>163.703</v>
      </c>
      <c r="G626" s="17">
        <v>188.79900000000001</v>
      </c>
      <c r="H626" s="17">
        <v>162.56</v>
      </c>
      <c r="I626" s="17">
        <v>75.286000000000001</v>
      </c>
      <c r="J626" s="17">
        <v>228.82499999999999</v>
      </c>
      <c r="K626" s="17">
        <v>125.626</v>
      </c>
      <c r="L626" s="17">
        <v>63.957000000000001</v>
      </c>
      <c r="M626" s="17">
        <v>179.38300000000001</v>
      </c>
      <c r="N626" s="17">
        <v>96.602000000000004</v>
      </c>
      <c r="O626" s="8">
        <v>1.0063806648896663</v>
      </c>
      <c r="P626" s="8">
        <v>0.49831566904485725</v>
      </c>
      <c r="Q626" s="8">
        <v>0.96358270199366003</v>
      </c>
      <c r="R626" s="8">
        <v>0.27249085005746848</v>
      </c>
      <c r="S626" s="8">
        <v>0.95747338518203906</v>
      </c>
      <c r="T626" s="8">
        <v>0.54682376450205405</v>
      </c>
      <c r="U626" s="12">
        <v>0.81651427249692232</v>
      </c>
      <c r="V626" s="13">
        <v>0.40430213951754218</v>
      </c>
      <c r="W626" s="13">
        <v>0.622267433153602</v>
      </c>
      <c r="X626" s="13">
        <v>0.17597055392575903</v>
      </c>
      <c r="Y626" s="13">
        <v>0.74805083826313379</v>
      </c>
      <c r="Z626" s="14">
        <v>0.427220204497061</v>
      </c>
    </row>
    <row r="627" spans="1:32" ht="15.35" thickBot="1">
      <c r="B627" s="16"/>
    </row>
    <row r="628" spans="1:32" s="1" customFormat="1" ht="46">
      <c r="A628" s="1" t="s">
        <v>0</v>
      </c>
      <c r="B628" s="1" t="s">
        <v>54</v>
      </c>
      <c r="C628" s="1" t="s">
        <v>56</v>
      </c>
      <c r="D628" s="1" t="s">
        <v>55</v>
      </c>
      <c r="E628" s="1" t="s">
        <v>57</v>
      </c>
      <c r="F628" s="1" t="s">
        <v>56</v>
      </c>
      <c r="G628" s="1" t="s">
        <v>55</v>
      </c>
      <c r="H628" s="1" t="s">
        <v>57</v>
      </c>
      <c r="I628" s="1" t="s">
        <v>56</v>
      </c>
      <c r="J628" s="1" t="s">
        <v>55</v>
      </c>
      <c r="K628" s="1" t="s">
        <v>57</v>
      </c>
      <c r="L628" s="1" t="s">
        <v>56</v>
      </c>
      <c r="M628" s="1" t="s">
        <v>55</v>
      </c>
      <c r="N628" s="1" t="s">
        <v>57</v>
      </c>
      <c r="O628" s="1" t="s">
        <v>14</v>
      </c>
      <c r="P628" s="1" t="s">
        <v>15</v>
      </c>
      <c r="Q628" s="1" t="s">
        <v>16</v>
      </c>
      <c r="R628" s="1" t="s">
        <v>17</v>
      </c>
      <c r="S628" s="1" t="s">
        <v>18</v>
      </c>
      <c r="T628" s="1" t="s">
        <v>19</v>
      </c>
      <c r="U628" s="2" t="s">
        <v>20</v>
      </c>
      <c r="V628" s="3" t="s">
        <v>21</v>
      </c>
      <c r="W628" s="3" t="s">
        <v>22</v>
      </c>
      <c r="X628" s="3" t="s">
        <v>23</v>
      </c>
      <c r="Y628" s="3" t="s">
        <v>24</v>
      </c>
      <c r="Z628" s="4" t="s">
        <v>25</v>
      </c>
      <c r="AA628" s="1" t="s">
        <v>26</v>
      </c>
      <c r="AB628" s="1" t="s">
        <v>27</v>
      </c>
      <c r="AC628" s="1" t="s">
        <v>28</v>
      </c>
      <c r="AD628" s="1" t="s">
        <v>29</v>
      </c>
      <c r="AE628" s="1" t="s">
        <v>30</v>
      </c>
      <c r="AF628" s="1" t="s">
        <v>31</v>
      </c>
    </row>
    <row r="629" spans="1:32" s="6" customFormat="1">
      <c r="A629" s="17" t="s">
        <v>32</v>
      </c>
      <c r="B629" s="16">
        <v>1</v>
      </c>
      <c r="C629" s="17">
        <v>407.06299999999999</v>
      </c>
      <c r="D629" s="17">
        <v>241.22200000000001</v>
      </c>
      <c r="E629" s="17">
        <v>394.64699999999999</v>
      </c>
      <c r="F629" s="17">
        <v>446.62099999999998</v>
      </c>
      <c r="G629" s="17">
        <v>279.15699999999998</v>
      </c>
      <c r="H629" s="17">
        <v>446.75200000000001</v>
      </c>
      <c r="I629" s="17">
        <v>64.028999999999996</v>
      </c>
      <c r="J629" s="17">
        <v>147.42599999999999</v>
      </c>
      <c r="K629" s="17">
        <v>93.745000000000005</v>
      </c>
      <c r="L629" s="17">
        <v>63.268999999999998</v>
      </c>
      <c r="M629" s="17">
        <v>151.56399999999999</v>
      </c>
      <c r="N629" s="17">
        <v>103.554</v>
      </c>
      <c r="O629" s="8">
        <v>1.4236429513062654</v>
      </c>
      <c r="P629" s="8">
        <v>1.3718875041643233</v>
      </c>
      <c r="Q629" s="8">
        <v>1.2270750594887696</v>
      </c>
      <c r="R629" s="8">
        <v>1.2469775072808493</v>
      </c>
      <c r="S629" s="8">
        <v>0.86192612997722873</v>
      </c>
      <c r="T629" s="8">
        <v>0.90895026268238943</v>
      </c>
      <c r="U629" s="9">
        <v>1.0185136409587889</v>
      </c>
      <c r="V629" s="8">
        <v>0.98148635904121106</v>
      </c>
      <c r="W629" s="8">
        <v>0.99195552751812921</v>
      </c>
      <c r="X629" s="8">
        <v>1.0080444724818707</v>
      </c>
      <c r="Y629" s="8">
        <v>0.97344584133591805</v>
      </c>
      <c r="Z629" s="10">
        <v>1.0265541586640821</v>
      </c>
      <c r="AA629" s="15">
        <v>3.6291980090129017E-2</v>
      </c>
      <c r="AB629" s="15">
        <v>0.11498758693774673</v>
      </c>
      <c r="AC629" s="15">
        <v>0.79116806663408357</v>
      </c>
      <c r="AD629" s="7">
        <v>-26.8339650068528</v>
      </c>
      <c r="AE629" s="7">
        <v>-26.590466343561026</v>
      </c>
      <c r="AF629" s="7">
        <v>-2.8961796292826691</v>
      </c>
    </row>
    <row r="630" spans="1:32">
      <c r="A630" s="17" t="s">
        <v>32</v>
      </c>
      <c r="B630" s="16">
        <v>2</v>
      </c>
      <c r="C630" s="17">
        <v>638.31299999999999</v>
      </c>
      <c r="D630" s="17">
        <v>392.16500000000002</v>
      </c>
      <c r="E630" s="17">
        <v>767.92499999999995</v>
      </c>
      <c r="F630" s="17">
        <v>273.08100000000002</v>
      </c>
      <c r="G630" s="17">
        <v>202.429</v>
      </c>
      <c r="H630" s="17">
        <v>402.44</v>
      </c>
      <c r="I630" s="17">
        <v>73.126999999999995</v>
      </c>
      <c r="J630" s="17">
        <v>281.46699999999998</v>
      </c>
      <c r="K630" s="17">
        <v>126.505</v>
      </c>
      <c r="L630" s="17">
        <v>63.488</v>
      </c>
      <c r="M630" s="17">
        <v>264.63299999999998</v>
      </c>
      <c r="N630" s="17">
        <v>100.25700000000001</v>
      </c>
      <c r="O630" s="8">
        <v>1.4534838652097968</v>
      </c>
      <c r="P630" s="8">
        <v>1.0115818385705606</v>
      </c>
      <c r="Q630" s="8">
        <v>1.6690525671592313</v>
      </c>
      <c r="R630" s="8">
        <v>1.4279525166848621</v>
      </c>
      <c r="S630" s="8">
        <v>1.1483117268166712</v>
      </c>
      <c r="T630" s="8">
        <v>1.4116035522174497</v>
      </c>
      <c r="U630" s="9">
        <v>1.1792658207696238</v>
      </c>
      <c r="V630" s="8">
        <v>0.82073417923037606</v>
      </c>
      <c r="W630" s="8">
        <v>1.0778494203099946</v>
      </c>
      <c r="X630" s="8">
        <v>0.92215057969000525</v>
      </c>
      <c r="Y630" s="8">
        <v>0.89714822691314966</v>
      </c>
      <c r="Z630" s="10">
        <v>1.1028517730868503</v>
      </c>
    </row>
    <row r="631" spans="1:32">
      <c r="A631" s="17" t="s">
        <v>147</v>
      </c>
      <c r="B631" s="16">
        <v>1</v>
      </c>
      <c r="C631" s="17">
        <v>329.93400000000003</v>
      </c>
      <c r="D631" s="17">
        <v>208.572</v>
      </c>
      <c r="E631" s="17">
        <v>393.125</v>
      </c>
      <c r="F631" s="17">
        <v>192.976</v>
      </c>
      <c r="G631" s="17">
        <v>156.52099999999999</v>
      </c>
      <c r="H631" s="17">
        <v>196.21299999999999</v>
      </c>
      <c r="I631" s="17">
        <v>64.608999999999995</v>
      </c>
      <c r="J631" s="17">
        <v>126.68600000000001</v>
      </c>
      <c r="K631" s="17">
        <v>98.388000000000005</v>
      </c>
      <c r="L631" s="17">
        <v>64.948999999999998</v>
      </c>
      <c r="M631" s="17">
        <v>147.97800000000001</v>
      </c>
      <c r="N631" s="17">
        <v>98.165000000000006</v>
      </c>
      <c r="O631" s="8">
        <v>1.2712876129106496</v>
      </c>
      <c r="P631" s="8">
        <v>0.81904025657898949</v>
      </c>
      <c r="Q631" s="8">
        <v>1.4136533187580307</v>
      </c>
      <c r="R631" s="8">
        <v>0.62570837140064273</v>
      </c>
      <c r="S631" s="8">
        <v>1.1119854424770417</v>
      </c>
      <c r="T631" s="8">
        <v>0.76395313462873538</v>
      </c>
      <c r="U631" s="9">
        <v>0.90951440748775247</v>
      </c>
      <c r="V631" s="8">
        <v>0.58596410922743136</v>
      </c>
      <c r="W631" s="8">
        <v>1.142783575212263</v>
      </c>
      <c r="X631" s="8">
        <v>0.50581655362127798</v>
      </c>
      <c r="Y631" s="8">
        <v>1.2558589036324428</v>
      </c>
      <c r="Z631" s="10">
        <v>0.86279667829484197</v>
      </c>
    </row>
    <row r="632" spans="1:32" ht="15.35" thickBot="1">
      <c r="A632" s="17" t="s">
        <v>147</v>
      </c>
      <c r="B632" s="16">
        <v>2</v>
      </c>
      <c r="C632" s="17">
        <v>255.917</v>
      </c>
      <c r="D632" s="17">
        <v>229.32599999999999</v>
      </c>
      <c r="E632" s="17">
        <v>300.875</v>
      </c>
      <c r="F632" s="17">
        <v>218.53399999999999</v>
      </c>
      <c r="G632" s="17">
        <v>171.50200000000001</v>
      </c>
      <c r="H632" s="17">
        <v>264.19</v>
      </c>
      <c r="I632" s="17">
        <v>61.414999999999999</v>
      </c>
      <c r="J632" s="17">
        <v>172.60400000000001</v>
      </c>
      <c r="K632" s="17">
        <v>85.741</v>
      </c>
      <c r="L632" s="17">
        <v>61.478999999999999</v>
      </c>
      <c r="M632" s="17">
        <v>142.6</v>
      </c>
      <c r="N632" s="17">
        <v>82.697000000000003</v>
      </c>
      <c r="O632" s="8">
        <v>0.84800676765826821</v>
      </c>
      <c r="P632" s="8">
        <v>0.91594850205828493</v>
      </c>
      <c r="Q632" s="8">
        <v>0.94475114029809093</v>
      </c>
      <c r="R632" s="8">
        <v>1.0493813483224685</v>
      </c>
      <c r="S632" s="8">
        <v>1.1140844346171646</v>
      </c>
      <c r="T632" s="8">
        <v>1.1456772361812244</v>
      </c>
      <c r="U632" s="12">
        <v>0.6880196064208659</v>
      </c>
      <c r="V632" s="13">
        <v>0.74314327658983792</v>
      </c>
      <c r="W632" s="13">
        <v>0.61010628960636903</v>
      </c>
      <c r="X632" s="13">
        <v>0.6776749278176486</v>
      </c>
      <c r="Y632" s="13">
        <v>0.87040726991365014</v>
      </c>
      <c r="Z632" s="14">
        <v>0.89508996298775856</v>
      </c>
    </row>
    <row r="633" spans="1:32" ht="15.35" thickBot="1">
      <c r="B633" s="16"/>
    </row>
    <row r="634" spans="1:32" s="1" customFormat="1" ht="46">
      <c r="A634" s="1" t="s">
        <v>0</v>
      </c>
      <c r="B634" s="1" t="s">
        <v>54</v>
      </c>
      <c r="C634" s="1" t="s">
        <v>56</v>
      </c>
      <c r="D634" s="1" t="s">
        <v>55</v>
      </c>
      <c r="E634" s="1" t="s">
        <v>57</v>
      </c>
      <c r="F634" s="1" t="s">
        <v>56</v>
      </c>
      <c r="G634" s="1" t="s">
        <v>55</v>
      </c>
      <c r="H634" s="1" t="s">
        <v>57</v>
      </c>
      <c r="I634" s="1" t="s">
        <v>56</v>
      </c>
      <c r="J634" s="1" t="s">
        <v>55</v>
      </c>
      <c r="K634" s="1" t="s">
        <v>57</v>
      </c>
      <c r="L634" s="1" t="s">
        <v>56</v>
      </c>
      <c r="M634" s="1" t="s">
        <v>55</v>
      </c>
      <c r="N634" s="1" t="s">
        <v>57</v>
      </c>
      <c r="O634" s="1" t="s">
        <v>14</v>
      </c>
      <c r="P634" s="1" t="s">
        <v>15</v>
      </c>
      <c r="Q634" s="1" t="s">
        <v>16</v>
      </c>
      <c r="R634" s="1" t="s">
        <v>17</v>
      </c>
      <c r="S634" s="1" t="s">
        <v>18</v>
      </c>
      <c r="T634" s="1" t="s">
        <v>19</v>
      </c>
      <c r="U634" s="2" t="s">
        <v>20</v>
      </c>
      <c r="V634" s="3" t="s">
        <v>21</v>
      </c>
      <c r="W634" s="3" t="s">
        <v>22</v>
      </c>
      <c r="X634" s="3" t="s">
        <v>23</v>
      </c>
      <c r="Y634" s="3" t="s">
        <v>24</v>
      </c>
      <c r="Z634" s="4" t="s">
        <v>25</v>
      </c>
      <c r="AA634" s="1" t="s">
        <v>26</v>
      </c>
      <c r="AB634" s="1" t="s">
        <v>27</v>
      </c>
      <c r="AC634" s="1" t="s">
        <v>28</v>
      </c>
      <c r="AD634" s="1" t="s">
        <v>29</v>
      </c>
      <c r="AE634" s="1" t="s">
        <v>30</v>
      </c>
      <c r="AF634" s="1" t="s">
        <v>31</v>
      </c>
    </row>
    <row r="635" spans="1:32" s="6" customFormat="1">
      <c r="A635" s="17" t="s">
        <v>32</v>
      </c>
      <c r="B635" s="16">
        <v>1</v>
      </c>
      <c r="C635" s="17">
        <v>407.06299999999999</v>
      </c>
      <c r="D635" s="17">
        <v>241.22200000000001</v>
      </c>
      <c r="E635" s="17">
        <v>394.64699999999999</v>
      </c>
      <c r="F635" s="17">
        <v>446.62099999999998</v>
      </c>
      <c r="G635" s="17">
        <v>279.15699999999998</v>
      </c>
      <c r="H635" s="17">
        <v>446.75200000000001</v>
      </c>
      <c r="I635" s="17">
        <v>64.028999999999996</v>
      </c>
      <c r="J635" s="17">
        <v>147.42599999999999</v>
      </c>
      <c r="K635" s="17">
        <v>93.745000000000005</v>
      </c>
      <c r="L635" s="17">
        <v>63.268999999999998</v>
      </c>
      <c r="M635" s="17">
        <v>151.56399999999999</v>
      </c>
      <c r="N635" s="17">
        <v>103.554</v>
      </c>
      <c r="O635" s="8">
        <v>1.4236429513062654</v>
      </c>
      <c r="P635" s="8">
        <v>1.3718875041643233</v>
      </c>
      <c r="Q635" s="8">
        <v>1.2270750594887696</v>
      </c>
      <c r="R635" s="8">
        <v>1.2469775072808493</v>
      </c>
      <c r="S635" s="8">
        <v>0.86192612997722873</v>
      </c>
      <c r="T635" s="8">
        <v>0.90895026268238943</v>
      </c>
      <c r="U635" s="9">
        <v>1.0185136409587889</v>
      </c>
      <c r="V635" s="8">
        <v>0.98148635904121106</v>
      </c>
      <c r="W635" s="8">
        <v>0.99195552751812921</v>
      </c>
      <c r="X635" s="8">
        <v>1.0080444724818707</v>
      </c>
      <c r="Y635" s="8">
        <v>0.97344584133591805</v>
      </c>
      <c r="Z635" s="10">
        <v>1.0265541586640821</v>
      </c>
      <c r="AA635" s="25">
        <v>0.53222928977762984</v>
      </c>
      <c r="AB635" s="25">
        <v>3.0545173397431118E-2</v>
      </c>
      <c r="AC635" s="25">
        <v>6.5072317160267262E-3</v>
      </c>
      <c r="AD635" s="26">
        <v>-8.1615270989977677</v>
      </c>
      <c r="AE635" s="26">
        <v>23.408156198964068</v>
      </c>
      <c r="AF635" s="26">
        <v>34.082570712842397</v>
      </c>
    </row>
    <row r="636" spans="1:32">
      <c r="A636" s="17" t="s">
        <v>32</v>
      </c>
      <c r="B636" s="16">
        <v>2</v>
      </c>
      <c r="C636" s="17">
        <v>638.31299999999999</v>
      </c>
      <c r="D636" s="17">
        <v>392.16500000000002</v>
      </c>
      <c r="E636" s="17">
        <v>767.92499999999995</v>
      </c>
      <c r="F636" s="17">
        <v>273.08100000000002</v>
      </c>
      <c r="G636" s="17">
        <v>202.429</v>
      </c>
      <c r="H636" s="17">
        <v>402.44</v>
      </c>
      <c r="I636" s="17">
        <v>73.126999999999995</v>
      </c>
      <c r="J636" s="17">
        <v>281.46699999999998</v>
      </c>
      <c r="K636" s="17">
        <v>126.505</v>
      </c>
      <c r="L636" s="17">
        <v>63.488</v>
      </c>
      <c r="M636" s="17">
        <v>264.63299999999998</v>
      </c>
      <c r="N636" s="17">
        <v>100.25700000000001</v>
      </c>
      <c r="O636" s="8">
        <v>1.4534838652097968</v>
      </c>
      <c r="P636" s="8">
        <v>1.0115818385705606</v>
      </c>
      <c r="Q636" s="8">
        <v>1.6690525671592313</v>
      </c>
      <c r="R636" s="8">
        <v>1.4279525166848621</v>
      </c>
      <c r="S636" s="8">
        <v>1.1483117268166712</v>
      </c>
      <c r="T636" s="8">
        <v>1.4116035522174497</v>
      </c>
      <c r="U636" s="9">
        <v>1.1792658207696238</v>
      </c>
      <c r="V636" s="8">
        <v>0.82073417923037606</v>
      </c>
      <c r="W636" s="8">
        <v>1.0778494203099946</v>
      </c>
      <c r="X636" s="8">
        <v>0.92215057969000525</v>
      </c>
      <c r="Y636" s="8">
        <v>0.89714822691314966</v>
      </c>
      <c r="Z636" s="10">
        <v>1.1028517730868503</v>
      </c>
    </row>
    <row r="637" spans="1:32">
      <c r="A637" s="17" t="s">
        <v>148</v>
      </c>
      <c r="B637" s="16">
        <v>1</v>
      </c>
      <c r="C637" s="17">
        <v>456.68</v>
      </c>
      <c r="D637" s="17">
        <v>380.61799999999999</v>
      </c>
      <c r="E637" s="17">
        <v>602.1</v>
      </c>
      <c r="F637" s="20">
        <v>141.83099999999999</v>
      </c>
      <c r="G637" s="20">
        <v>99.894999999999996</v>
      </c>
      <c r="H637" s="20">
        <v>180.14099999999999</v>
      </c>
      <c r="I637" s="17">
        <v>61.287999999999997</v>
      </c>
      <c r="J637" s="17">
        <v>75.385999999999996</v>
      </c>
      <c r="K637" s="17">
        <v>96.355000000000004</v>
      </c>
      <c r="L637" s="17">
        <v>55.853999999999999</v>
      </c>
      <c r="M637" s="17">
        <v>72.283000000000001</v>
      </c>
      <c r="N637" s="17">
        <v>77.248999999999995</v>
      </c>
      <c r="O637" s="8">
        <v>1.0459542113089766</v>
      </c>
      <c r="P637" s="22">
        <v>0.83347514890635166</v>
      </c>
      <c r="Q637" s="8">
        <v>1.3538455879648361</v>
      </c>
      <c r="R637" s="22">
        <v>0.93437108964412641</v>
      </c>
      <c r="S637" s="8">
        <v>1.2943641063125926</v>
      </c>
      <c r="T637" s="22">
        <v>1.1210545279846267</v>
      </c>
      <c r="U637" s="9">
        <v>0.74830464412372477</v>
      </c>
      <c r="V637" s="22"/>
      <c r="W637" s="8">
        <v>1.0944355881108525</v>
      </c>
      <c r="X637" s="22"/>
      <c r="Y637" s="8">
        <v>1.4618345037268603</v>
      </c>
      <c r="Z637" s="29"/>
    </row>
    <row r="638" spans="1:32" ht="15.35" thickBot="1">
      <c r="A638" s="17" t="s">
        <v>148</v>
      </c>
      <c r="B638" s="16">
        <v>2</v>
      </c>
      <c r="C638" s="17">
        <v>578.822</v>
      </c>
      <c r="D638" s="17">
        <v>458.47</v>
      </c>
      <c r="E638" s="17">
        <v>975.96500000000003</v>
      </c>
      <c r="F638" s="17">
        <v>324.90199999999999</v>
      </c>
      <c r="G638" s="17">
        <v>190.715</v>
      </c>
      <c r="H638" s="17">
        <v>510.33499999999998</v>
      </c>
      <c r="I638" s="17">
        <v>70.244</v>
      </c>
      <c r="J638" s="17">
        <v>181.50399999999999</v>
      </c>
      <c r="K638" s="17">
        <v>114.693</v>
      </c>
      <c r="L638" s="17">
        <v>62.45</v>
      </c>
      <c r="M638" s="17">
        <v>148.28200000000001</v>
      </c>
      <c r="N638" s="17">
        <v>91.769000000000005</v>
      </c>
      <c r="O638" s="8">
        <v>1.1177939668898729</v>
      </c>
      <c r="P638" s="8">
        <v>1.3557140235429828</v>
      </c>
      <c r="Q638" s="8">
        <v>1.9035792963552687</v>
      </c>
      <c r="R638" s="8">
        <v>2.1346197205253912</v>
      </c>
      <c r="S638" s="8">
        <v>1.7029786818869213</v>
      </c>
      <c r="T638" s="8">
        <v>1.574535398657926</v>
      </c>
      <c r="U638" s="12">
        <v>0.90690805131534991</v>
      </c>
      <c r="V638" s="13">
        <v>1.0999414915909922</v>
      </c>
      <c r="W638" s="13">
        <v>1.2293033074343489</v>
      </c>
      <c r="X638" s="13">
        <v>1.3785057904237203</v>
      </c>
      <c r="Y638" s="13">
        <v>1.3304961268323461</v>
      </c>
      <c r="Z638" s="14">
        <v>1.2301464908260655</v>
      </c>
    </row>
    <row r="639" spans="1:32" ht="15.35" thickBot="1">
      <c r="B639" s="16"/>
    </row>
    <row r="640" spans="1:32" s="1" customFormat="1" ht="46">
      <c r="A640" s="1" t="s">
        <v>0</v>
      </c>
      <c r="B640" s="1" t="s">
        <v>54</v>
      </c>
      <c r="C640" s="1" t="s">
        <v>56</v>
      </c>
      <c r="D640" s="1" t="s">
        <v>55</v>
      </c>
      <c r="E640" s="1" t="s">
        <v>57</v>
      </c>
      <c r="F640" s="1" t="s">
        <v>56</v>
      </c>
      <c r="G640" s="1" t="s">
        <v>55</v>
      </c>
      <c r="H640" s="1" t="s">
        <v>57</v>
      </c>
      <c r="I640" s="1" t="s">
        <v>56</v>
      </c>
      <c r="J640" s="1" t="s">
        <v>55</v>
      </c>
      <c r="K640" s="1" t="s">
        <v>57</v>
      </c>
      <c r="L640" s="1" t="s">
        <v>56</v>
      </c>
      <c r="M640" s="1" t="s">
        <v>55</v>
      </c>
      <c r="N640" s="1" t="s">
        <v>57</v>
      </c>
      <c r="O640" s="1" t="s">
        <v>14</v>
      </c>
      <c r="P640" s="1" t="s">
        <v>15</v>
      </c>
      <c r="Q640" s="1" t="s">
        <v>16</v>
      </c>
      <c r="R640" s="1" t="s">
        <v>17</v>
      </c>
      <c r="S640" s="1" t="s">
        <v>18</v>
      </c>
      <c r="T640" s="1" t="s">
        <v>19</v>
      </c>
      <c r="U640" s="2" t="s">
        <v>20</v>
      </c>
      <c r="V640" s="3" t="s">
        <v>21</v>
      </c>
      <c r="W640" s="3" t="s">
        <v>22</v>
      </c>
      <c r="X640" s="3" t="s">
        <v>23</v>
      </c>
      <c r="Y640" s="3" t="s">
        <v>24</v>
      </c>
      <c r="Z640" s="4" t="s">
        <v>25</v>
      </c>
      <c r="AA640" s="1" t="s">
        <v>26</v>
      </c>
      <c r="AB640" s="1" t="s">
        <v>27</v>
      </c>
      <c r="AC640" s="1" t="s">
        <v>28</v>
      </c>
      <c r="AD640" s="1" t="s">
        <v>29</v>
      </c>
      <c r="AE640" s="1" t="s">
        <v>30</v>
      </c>
      <c r="AF640" s="1" t="s">
        <v>31</v>
      </c>
    </row>
    <row r="641" spans="1:32" s="6" customFormat="1">
      <c r="A641" s="17" t="s">
        <v>32</v>
      </c>
      <c r="B641" s="16">
        <v>1</v>
      </c>
      <c r="C641" s="17">
        <v>407.06299999999999</v>
      </c>
      <c r="D641" s="17">
        <v>241.22200000000001</v>
      </c>
      <c r="E641" s="17">
        <v>394.64699999999999</v>
      </c>
      <c r="F641" s="17">
        <v>446.62099999999998</v>
      </c>
      <c r="G641" s="17">
        <v>279.15699999999998</v>
      </c>
      <c r="H641" s="17">
        <v>446.75200000000001</v>
      </c>
      <c r="I641" s="17">
        <v>64.028999999999996</v>
      </c>
      <c r="J641" s="17">
        <v>147.42599999999999</v>
      </c>
      <c r="K641" s="17">
        <v>93.745000000000005</v>
      </c>
      <c r="L641" s="17">
        <v>63.268999999999998</v>
      </c>
      <c r="M641" s="17">
        <v>151.56399999999999</v>
      </c>
      <c r="N641" s="17">
        <v>103.554</v>
      </c>
      <c r="O641" s="8">
        <v>1.4236429513062654</v>
      </c>
      <c r="P641" s="8">
        <v>1.3718875041643233</v>
      </c>
      <c r="Q641" s="8">
        <v>1.2270750594887696</v>
      </c>
      <c r="R641" s="8">
        <v>1.2469775072808493</v>
      </c>
      <c r="S641" s="8">
        <v>0.86192612997722873</v>
      </c>
      <c r="T641" s="8">
        <v>0.90895026268238943</v>
      </c>
      <c r="U641" s="9">
        <v>1.0185136409587889</v>
      </c>
      <c r="V641" s="8">
        <v>0.98148635904121106</v>
      </c>
      <c r="W641" s="8">
        <v>0.99195552751812921</v>
      </c>
      <c r="X641" s="8">
        <v>1.0080444724818707</v>
      </c>
      <c r="Y641" s="8">
        <v>0.97344584133591805</v>
      </c>
      <c r="Z641" s="10">
        <v>1.0265541586640821</v>
      </c>
      <c r="AA641" s="15">
        <v>2.3990023014480335E-3</v>
      </c>
      <c r="AB641" s="15">
        <v>1.1130422966943113E-2</v>
      </c>
      <c r="AC641" s="15">
        <v>0.23355596927941991</v>
      </c>
      <c r="AD641" s="7">
        <v>41.620475450240612</v>
      </c>
      <c r="AE641" s="7">
        <v>64.809013558519737</v>
      </c>
      <c r="AF641" s="7">
        <v>14.770863231956932</v>
      </c>
    </row>
    <row r="642" spans="1:32">
      <c r="A642" s="17" t="s">
        <v>32</v>
      </c>
      <c r="B642" s="16">
        <v>2</v>
      </c>
      <c r="C642" s="17">
        <v>638.31299999999999</v>
      </c>
      <c r="D642" s="17">
        <v>392.16500000000002</v>
      </c>
      <c r="E642" s="17">
        <v>767.92499999999995</v>
      </c>
      <c r="F642" s="17">
        <v>273.08100000000002</v>
      </c>
      <c r="G642" s="17">
        <v>202.429</v>
      </c>
      <c r="H642" s="17">
        <v>402.44</v>
      </c>
      <c r="I642" s="17">
        <v>73.126999999999995</v>
      </c>
      <c r="J642" s="17">
        <v>281.46699999999998</v>
      </c>
      <c r="K642" s="17">
        <v>126.505</v>
      </c>
      <c r="L642" s="17">
        <v>63.488</v>
      </c>
      <c r="M642" s="17">
        <v>264.63299999999998</v>
      </c>
      <c r="N642" s="17">
        <v>100.25700000000001</v>
      </c>
      <c r="O642" s="8">
        <v>1.4534838652097968</v>
      </c>
      <c r="P642" s="8">
        <v>1.0115818385705606</v>
      </c>
      <c r="Q642" s="8">
        <v>1.6690525671592313</v>
      </c>
      <c r="R642" s="8">
        <v>1.4279525166848621</v>
      </c>
      <c r="S642" s="8">
        <v>1.1483117268166712</v>
      </c>
      <c r="T642" s="8">
        <v>1.4116035522174497</v>
      </c>
      <c r="U642" s="9">
        <v>1.1792658207696238</v>
      </c>
      <c r="V642" s="8">
        <v>0.82073417923037606</v>
      </c>
      <c r="W642" s="8">
        <v>1.0778494203099946</v>
      </c>
      <c r="X642" s="8">
        <v>0.92215057969000525</v>
      </c>
      <c r="Y642" s="8">
        <v>0.89714822691314966</v>
      </c>
      <c r="Z642" s="10">
        <v>1.1028517730868503</v>
      </c>
    </row>
    <row r="643" spans="1:32">
      <c r="A643" s="17" t="s">
        <v>149</v>
      </c>
      <c r="B643" s="16">
        <v>1</v>
      </c>
      <c r="C643" s="17">
        <v>677.14599999999996</v>
      </c>
      <c r="D643" s="17">
        <v>300.95</v>
      </c>
      <c r="E643" s="17">
        <v>848.81600000000003</v>
      </c>
      <c r="F643" s="17">
        <v>694.55600000000004</v>
      </c>
      <c r="G643" s="17">
        <v>295.113</v>
      </c>
      <c r="H643" s="17">
        <v>843.91</v>
      </c>
      <c r="I643" s="17">
        <v>65.807000000000002</v>
      </c>
      <c r="J643" s="17">
        <v>197.715</v>
      </c>
      <c r="K643" s="17">
        <v>102.435</v>
      </c>
      <c r="L643" s="17">
        <v>78.954999999999998</v>
      </c>
      <c r="M643" s="17">
        <v>210.83</v>
      </c>
      <c r="N643" s="17">
        <v>151.50299999999999</v>
      </c>
      <c r="O643" s="8">
        <v>2.0095198537963119</v>
      </c>
      <c r="P643" s="8">
        <v>2.1082602257440373</v>
      </c>
      <c r="Q643" s="8">
        <v>2.3985612227944841</v>
      </c>
      <c r="R643" s="8">
        <v>2.4293778993131445</v>
      </c>
      <c r="S643" s="8">
        <v>1.1935991666184385</v>
      </c>
      <c r="T643" s="8">
        <v>1.1523140595491621</v>
      </c>
      <c r="U643" s="9">
        <v>1.4376662217103531</v>
      </c>
      <c r="V643" s="8">
        <v>1.5083078215931229</v>
      </c>
      <c r="W643" s="8">
        <v>1.9389735327461499</v>
      </c>
      <c r="X643" s="8">
        <v>1.9638854339179974</v>
      </c>
      <c r="Y643" s="8">
        <v>1.3480321625676122</v>
      </c>
      <c r="Z643" s="10">
        <v>1.3014054107057595</v>
      </c>
    </row>
    <row r="644" spans="1:32" ht="15.35" thickBot="1">
      <c r="A644" s="17" t="s">
        <v>149</v>
      </c>
      <c r="B644" s="16">
        <v>2</v>
      </c>
      <c r="C644" s="17">
        <v>890.38900000000001</v>
      </c>
      <c r="D644" s="17">
        <v>498.322</v>
      </c>
      <c r="E644" s="17">
        <v>1132.134</v>
      </c>
      <c r="F644" s="17">
        <v>819.35400000000004</v>
      </c>
      <c r="G644" s="17">
        <v>433.87700000000001</v>
      </c>
      <c r="H644" s="17">
        <v>1066.6690000000001</v>
      </c>
      <c r="I644" s="17">
        <v>71.747</v>
      </c>
      <c r="J644" s="17">
        <v>320.142</v>
      </c>
      <c r="K644" s="17">
        <v>121.747</v>
      </c>
      <c r="L644" s="17">
        <v>78.62</v>
      </c>
      <c r="M644" s="17">
        <v>304.745</v>
      </c>
      <c r="N644" s="17">
        <v>140.643</v>
      </c>
      <c r="O644" s="8">
        <v>1.6359010840380317</v>
      </c>
      <c r="P644" s="8">
        <v>1.7151646664838192</v>
      </c>
      <c r="Q644" s="8">
        <v>2.0086189251126783</v>
      </c>
      <c r="R644" s="8">
        <v>2.156081101325952</v>
      </c>
      <c r="S644" s="8">
        <v>1.2278364167071985</v>
      </c>
      <c r="T644" s="8">
        <v>1.2570694484664471</v>
      </c>
      <c r="U644" s="12">
        <v>1.3272677328878157</v>
      </c>
      <c r="V644" s="13">
        <v>1.3915772418183332</v>
      </c>
      <c r="W644" s="13">
        <v>1.2971363434893179</v>
      </c>
      <c r="X644" s="13">
        <v>1.3923652321873239</v>
      </c>
      <c r="Y644" s="13">
        <v>0.95927894705208538</v>
      </c>
      <c r="Z644" s="14">
        <v>0.98211800895282031</v>
      </c>
    </row>
    <row r="645" spans="1:32" ht="15.35" thickBot="1">
      <c r="B645" s="16"/>
    </row>
    <row r="646" spans="1:32" s="1" customFormat="1" ht="46">
      <c r="A646" s="1" t="s">
        <v>0</v>
      </c>
      <c r="B646" s="1" t="s">
        <v>54</v>
      </c>
      <c r="C646" s="1" t="s">
        <v>56</v>
      </c>
      <c r="D646" s="1" t="s">
        <v>55</v>
      </c>
      <c r="E646" s="1" t="s">
        <v>57</v>
      </c>
      <c r="F646" s="1" t="s">
        <v>56</v>
      </c>
      <c r="G646" s="1" t="s">
        <v>55</v>
      </c>
      <c r="H646" s="1" t="s">
        <v>57</v>
      </c>
      <c r="I646" s="1" t="s">
        <v>56</v>
      </c>
      <c r="J646" s="1" t="s">
        <v>55</v>
      </c>
      <c r="K646" s="1" t="s">
        <v>57</v>
      </c>
      <c r="L646" s="1" t="s">
        <v>56</v>
      </c>
      <c r="M646" s="1" t="s">
        <v>55</v>
      </c>
      <c r="N646" s="1" t="s">
        <v>57</v>
      </c>
      <c r="O646" s="1" t="s">
        <v>14</v>
      </c>
      <c r="P646" s="1" t="s">
        <v>15</v>
      </c>
      <c r="Q646" s="1" t="s">
        <v>16</v>
      </c>
      <c r="R646" s="1" t="s">
        <v>17</v>
      </c>
      <c r="S646" s="1" t="s">
        <v>18</v>
      </c>
      <c r="T646" s="1" t="s">
        <v>19</v>
      </c>
      <c r="U646" s="2" t="s">
        <v>20</v>
      </c>
      <c r="V646" s="3" t="s">
        <v>21</v>
      </c>
      <c r="W646" s="3" t="s">
        <v>22</v>
      </c>
      <c r="X646" s="3" t="s">
        <v>23</v>
      </c>
      <c r="Y646" s="3" t="s">
        <v>24</v>
      </c>
      <c r="Z646" s="4" t="s">
        <v>25</v>
      </c>
      <c r="AA646" s="1" t="s">
        <v>26</v>
      </c>
      <c r="AB646" s="1" t="s">
        <v>27</v>
      </c>
      <c r="AC646" s="1" t="s">
        <v>28</v>
      </c>
      <c r="AD646" s="1" t="s">
        <v>29</v>
      </c>
      <c r="AE646" s="1" t="s">
        <v>30</v>
      </c>
      <c r="AF646" s="1" t="s">
        <v>31</v>
      </c>
    </row>
    <row r="647" spans="1:32" s="6" customFormat="1">
      <c r="A647" s="17" t="s">
        <v>32</v>
      </c>
      <c r="B647" s="16">
        <v>1</v>
      </c>
      <c r="C647" s="17">
        <v>407.06299999999999</v>
      </c>
      <c r="D647" s="17">
        <v>241.22200000000001</v>
      </c>
      <c r="E647" s="17">
        <v>394.64699999999999</v>
      </c>
      <c r="F647" s="17">
        <v>446.62099999999998</v>
      </c>
      <c r="G647" s="17">
        <v>279.15699999999998</v>
      </c>
      <c r="H647" s="17">
        <v>446.75200000000001</v>
      </c>
      <c r="I647" s="17">
        <v>64.028999999999996</v>
      </c>
      <c r="J647" s="17">
        <v>147.42599999999999</v>
      </c>
      <c r="K647" s="17">
        <v>93.745000000000005</v>
      </c>
      <c r="L647" s="17">
        <v>63.268999999999998</v>
      </c>
      <c r="M647" s="17">
        <v>151.56399999999999</v>
      </c>
      <c r="N647" s="17">
        <v>103.554</v>
      </c>
      <c r="O647" s="8">
        <v>1.4236429513062654</v>
      </c>
      <c r="P647" s="8">
        <v>1.3718875041643233</v>
      </c>
      <c r="Q647" s="8">
        <v>1.2270750594887696</v>
      </c>
      <c r="R647" s="8">
        <v>1.2469775072808493</v>
      </c>
      <c r="S647" s="8">
        <v>0.86192612997722873</v>
      </c>
      <c r="T647" s="8">
        <v>0.90895026268238943</v>
      </c>
      <c r="U647" s="9">
        <v>1.0185136409587889</v>
      </c>
      <c r="V647" s="8">
        <v>0.98148635904121106</v>
      </c>
      <c r="W647" s="8">
        <v>0.99195552751812921</v>
      </c>
      <c r="X647" s="8">
        <v>1.0080444724818707</v>
      </c>
      <c r="Y647" s="8">
        <v>0.97344584133591805</v>
      </c>
      <c r="Z647" s="10">
        <v>1.0265541586640821</v>
      </c>
      <c r="AA647" s="15">
        <v>0.21566525865848077</v>
      </c>
      <c r="AB647" s="15">
        <v>0.88439317983347432</v>
      </c>
      <c r="AC647" s="15">
        <v>0.48173776244503441</v>
      </c>
      <c r="AD647" s="7">
        <v>-12.200182991217268</v>
      </c>
      <c r="AE647" s="7">
        <v>-2.0165047454883789</v>
      </c>
      <c r="AF647" s="7">
        <v>10.552675981696048</v>
      </c>
    </row>
    <row r="648" spans="1:32">
      <c r="A648" s="17" t="s">
        <v>32</v>
      </c>
      <c r="B648" s="16">
        <v>2</v>
      </c>
      <c r="C648" s="17">
        <v>638.31299999999999</v>
      </c>
      <c r="D648" s="17">
        <v>392.16500000000002</v>
      </c>
      <c r="E648" s="17">
        <v>767.92499999999995</v>
      </c>
      <c r="F648" s="17">
        <v>273.08100000000002</v>
      </c>
      <c r="G648" s="17">
        <v>202.429</v>
      </c>
      <c r="H648" s="17">
        <v>402.44</v>
      </c>
      <c r="I648" s="17">
        <v>73.126999999999995</v>
      </c>
      <c r="J648" s="17">
        <v>281.46699999999998</v>
      </c>
      <c r="K648" s="17">
        <v>126.505</v>
      </c>
      <c r="L648" s="17">
        <v>63.488</v>
      </c>
      <c r="M648" s="17">
        <v>264.63299999999998</v>
      </c>
      <c r="N648" s="17">
        <v>100.25700000000001</v>
      </c>
      <c r="O648" s="8">
        <v>1.4534838652097968</v>
      </c>
      <c r="P648" s="8">
        <v>1.0115818385705606</v>
      </c>
      <c r="Q648" s="8">
        <v>1.6690525671592313</v>
      </c>
      <c r="R648" s="8">
        <v>1.4279525166848621</v>
      </c>
      <c r="S648" s="8">
        <v>1.1483117268166712</v>
      </c>
      <c r="T648" s="8">
        <v>1.4116035522174497</v>
      </c>
      <c r="U648" s="9">
        <v>1.1792658207696238</v>
      </c>
      <c r="V648" s="8">
        <v>0.82073417923037606</v>
      </c>
      <c r="W648" s="8">
        <v>1.0778494203099946</v>
      </c>
      <c r="X648" s="8">
        <v>0.92215057969000525</v>
      </c>
      <c r="Y648" s="8">
        <v>0.89714822691314966</v>
      </c>
      <c r="Z648" s="10">
        <v>1.1028517730868503</v>
      </c>
    </row>
    <row r="649" spans="1:32">
      <c r="A649" s="17" t="s">
        <v>150</v>
      </c>
      <c r="B649" s="16">
        <v>1</v>
      </c>
      <c r="C649" s="17">
        <v>340.50400000000002</v>
      </c>
      <c r="D649" s="17">
        <v>201.29</v>
      </c>
      <c r="E649" s="17">
        <v>467.00599999999997</v>
      </c>
      <c r="F649" s="17">
        <v>274.85700000000003</v>
      </c>
      <c r="G649" s="17">
        <v>172.76</v>
      </c>
      <c r="H649" s="17">
        <v>313.51299999999998</v>
      </c>
      <c r="I649" s="17">
        <v>120.319</v>
      </c>
      <c r="J649" s="17">
        <v>106.244</v>
      </c>
      <c r="K649" s="17">
        <v>185.30500000000001</v>
      </c>
      <c r="L649" s="17">
        <v>61.67</v>
      </c>
      <c r="M649" s="17">
        <v>266.30099999999999</v>
      </c>
      <c r="N649" s="17">
        <v>94.933999999999997</v>
      </c>
      <c r="O649" s="8">
        <v>1.2395523871031846</v>
      </c>
      <c r="P649" s="8">
        <v>1.0642654549664274</v>
      </c>
      <c r="Q649" s="8">
        <v>1.623957971086492</v>
      </c>
      <c r="R649" s="8">
        <v>1.0036669367909237</v>
      </c>
      <c r="S649" s="8">
        <v>1.3101164484719017</v>
      </c>
      <c r="T649" s="8">
        <v>0.94306071112924028</v>
      </c>
      <c r="U649" s="9">
        <v>0.88681014701699845</v>
      </c>
      <c r="V649" s="8">
        <v>0.76140501555528439</v>
      </c>
      <c r="W649" s="8">
        <v>1.3127918079823993</v>
      </c>
      <c r="X649" s="8">
        <v>0.81135457691702628</v>
      </c>
      <c r="Y649" s="8">
        <v>1.479624951693306</v>
      </c>
      <c r="Z649" s="10">
        <v>1.0650779637000976</v>
      </c>
    </row>
    <row r="650" spans="1:32" ht="15.35" thickBot="1">
      <c r="A650" s="17" t="s">
        <v>150</v>
      </c>
      <c r="B650" s="16">
        <v>2</v>
      </c>
      <c r="C650" s="17">
        <v>524.28</v>
      </c>
      <c r="D650" s="17">
        <v>374.149</v>
      </c>
      <c r="E650" s="17">
        <v>702.10799999999995</v>
      </c>
      <c r="F650" s="17">
        <v>436.82600000000002</v>
      </c>
      <c r="G650" s="17">
        <v>349.589</v>
      </c>
      <c r="H650" s="17">
        <v>496.16399999999999</v>
      </c>
      <c r="I650" s="17">
        <v>60.706000000000003</v>
      </c>
      <c r="J650" s="17">
        <v>125.754</v>
      </c>
      <c r="K650" s="17">
        <v>88.054000000000002</v>
      </c>
      <c r="L650" s="17">
        <v>67.116</v>
      </c>
      <c r="M650" s="17">
        <v>236.833</v>
      </c>
      <c r="N650" s="17">
        <v>98.441999999999993</v>
      </c>
      <c r="O650" s="8">
        <v>1.2304429518721149</v>
      </c>
      <c r="P650" s="8">
        <v>1.066724067404867</v>
      </c>
      <c r="Q650" s="8">
        <v>1.6273195972727441</v>
      </c>
      <c r="R650" s="8">
        <v>1.1525419850166909</v>
      </c>
      <c r="S650" s="8">
        <v>1.3225477823224412</v>
      </c>
      <c r="T650" s="8">
        <v>1.0804499684914792</v>
      </c>
      <c r="U650" s="12">
        <v>0.99830438595218063</v>
      </c>
      <c r="V650" s="13">
        <v>0.86547313182684593</v>
      </c>
      <c r="W650" s="13">
        <v>1.0508988866449436</v>
      </c>
      <c r="X650" s="13">
        <v>0.7442945386360954</v>
      </c>
      <c r="Y650" s="13">
        <v>1.0332746502622152</v>
      </c>
      <c r="Z650" s="14">
        <v>0.84412947361222268</v>
      </c>
    </row>
    <row r="651" spans="1:32" ht="15.35" thickBot="1">
      <c r="B651" s="16"/>
    </row>
    <row r="652" spans="1:32" s="1" customFormat="1" ht="46">
      <c r="A652" s="1" t="s">
        <v>0</v>
      </c>
      <c r="B652" s="1" t="s">
        <v>54</v>
      </c>
      <c r="C652" s="1" t="s">
        <v>56</v>
      </c>
      <c r="D652" s="1" t="s">
        <v>55</v>
      </c>
      <c r="E652" s="1" t="s">
        <v>57</v>
      </c>
      <c r="F652" s="1" t="s">
        <v>56</v>
      </c>
      <c r="G652" s="1" t="s">
        <v>55</v>
      </c>
      <c r="H652" s="1" t="s">
        <v>57</v>
      </c>
      <c r="I652" s="1" t="s">
        <v>56</v>
      </c>
      <c r="J652" s="1" t="s">
        <v>55</v>
      </c>
      <c r="K652" s="1" t="s">
        <v>57</v>
      </c>
      <c r="L652" s="1" t="s">
        <v>56</v>
      </c>
      <c r="M652" s="1" t="s">
        <v>55</v>
      </c>
      <c r="N652" s="1" t="s">
        <v>57</v>
      </c>
      <c r="O652" s="1" t="s">
        <v>14</v>
      </c>
      <c r="P652" s="1" t="s">
        <v>15</v>
      </c>
      <c r="Q652" s="1" t="s">
        <v>16</v>
      </c>
      <c r="R652" s="1" t="s">
        <v>17</v>
      </c>
      <c r="S652" s="1" t="s">
        <v>18</v>
      </c>
      <c r="T652" s="1" t="s">
        <v>19</v>
      </c>
      <c r="U652" s="2" t="s">
        <v>20</v>
      </c>
      <c r="V652" s="3" t="s">
        <v>21</v>
      </c>
      <c r="W652" s="3" t="s">
        <v>22</v>
      </c>
      <c r="X652" s="3" t="s">
        <v>23</v>
      </c>
      <c r="Y652" s="3" t="s">
        <v>24</v>
      </c>
      <c r="Z652" s="4" t="s">
        <v>25</v>
      </c>
      <c r="AA652" s="1" t="s">
        <v>26</v>
      </c>
      <c r="AB652" s="1" t="s">
        <v>27</v>
      </c>
      <c r="AC652" s="1" t="s">
        <v>28</v>
      </c>
      <c r="AD652" s="1" t="s">
        <v>29</v>
      </c>
      <c r="AE652" s="1" t="s">
        <v>30</v>
      </c>
      <c r="AF652" s="1" t="s">
        <v>31</v>
      </c>
    </row>
    <row r="653" spans="1:32" s="6" customFormat="1">
      <c r="A653" s="17" t="s">
        <v>32</v>
      </c>
      <c r="B653" s="16">
        <v>1</v>
      </c>
      <c r="C653" s="17">
        <v>407.06299999999999</v>
      </c>
      <c r="D653" s="17">
        <v>241.22200000000001</v>
      </c>
      <c r="E653" s="17">
        <v>394.64699999999999</v>
      </c>
      <c r="F653" s="17">
        <v>446.62099999999998</v>
      </c>
      <c r="G653" s="17">
        <v>279.15699999999998</v>
      </c>
      <c r="H653" s="17">
        <v>446.75200000000001</v>
      </c>
      <c r="I653" s="17">
        <v>64.028999999999996</v>
      </c>
      <c r="J653" s="17">
        <v>147.42599999999999</v>
      </c>
      <c r="K653" s="17">
        <v>93.745000000000005</v>
      </c>
      <c r="L653" s="17">
        <v>63.268999999999998</v>
      </c>
      <c r="M653" s="17">
        <v>151.56399999999999</v>
      </c>
      <c r="N653" s="17">
        <v>103.554</v>
      </c>
      <c r="O653" s="8">
        <v>1.4236429513062654</v>
      </c>
      <c r="P653" s="8">
        <v>1.3718875041643233</v>
      </c>
      <c r="Q653" s="8">
        <v>1.2270750594887696</v>
      </c>
      <c r="R653" s="8">
        <v>1.2469775072808493</v>
      </c>
      <c r="S653" s="8">
        <v>0.86192612997722873</v>
      </c>
      <c r="T653" s="8">
        <v>0.90895026268238943</v>
      </c>
      <c r="U653" s="9">
        <v>1.0185136409587889</v>
      </c>
      <c r="V653" s="8">
        <v>0.98148635904121106</v>
      </c>
      <c r="W653" s="8">
        <v>0.99195552751812921</v>
      </c>
      <c r="X653" s="8">
        <v>1.0080444724818707</v>
      </c>
      <c r="Y653" s="8">
        <v>0.97344584133591805</v>
      </c>
      <c r="Z653" s="10">
        <v>1.0265541586640821</v>
      </c>
      <c r="AA653" s="15">
        <v>4.7321056770177018E-3</v>
      </c>
      <c r="AB653" s="15">
        <v>1.5139395820162332E-6</v>
      </c>
      <c r="AC653" s="15">
        <v>4.469006303807798E-5</v>
      </c>
      <c r="AD653" s="7">
        <v>-35.683337425826053</v>
      </c>
      <c r="AE653" s="7">
        <v>-77.229957307833999</v>
      </c>
      <c r="AF653" s="7">
        <v>-64.60973277974648</v>
      </c>
    </row>
    <row r="654" spans="1:32">
      <c r="A654" s="17" t="s">
        <v>32</v>
      </c>
      <c r="B654" s="16">
        <v>2</v>
      </c>
      <c r="C654" s="17">
        <v>638.31299999999999</v>
      </c>
      <c r="D654" s="17">
        <v>392.16500000000002</v>
      </c>
      <c r="E654" s="17">
        <v>767.92499999999995</v>
      </c>
      <c r="F654" s="17">
        <v>273.08100000000002</v>
      </c>
      <c r="G654" s="17">
        <v>202.429</v>
      </c>
      <c r="H654" s="17">
        <v>402.44</v>
      </c>
      <c r="I654" s="17">
        <v>73.126999999999995</v>
      </c>
      <c r="J654" s="17">
        <v>281.46699999999998</v>
      </c>
      <c r="K654" s="17">
        <v>126.505</v>
      </c>
      <c r="L654" s="17">
        <v>63.488</v>
      </c>
      <c r="M654" s="17">
        <v>264.63299999999998</v>
      </c>
      <c r="N654" s="17">
        <v>100.25700000000001</v>
      </c>
      <c r="O654" s="8">
        <v>1.4534838652097968</v>
      </c>
      <c r="P654" s="8">
        <v>1.0115818385705606</v>
      </c>
      <c r="Q654" s="8">
        <v>1.6690525671592313</v>
      </c>
      <c r="R654" s="8">
        <v>1.4279525166848621</v>
      </c>
      <c r="S654" s="8">
        <v>1.1483117268166712</v>
      </c>
      <c r="T654" s="8">
        <v>1.4116035522174497</v>
      </c>
      <c r="U654" s="9">
        <v>1.1792658207696238</v>
      </c>
      <c r="V654" s="8">
        <v>0.82073417923037606</v>
      </c>
      <c r="W654" s="8">
        <v>1.0778494203099946</v>
      </c>
      <c r="X654" s="8">
        <v>0.92215057969000525</v>
      </c>
      <c r="Y654" s="8">
        <v>0.89714822691314966</v>
      </c>
      <c r="Z654" s="10">
        <v>1.1028517730868503</v>
      </c>
    </row>
    <row r="655" spans="1:32">
      <c r="A655" s="17" t="s">
        <v>151</v>
      </c>
      <c r="B655" s="16">
        <v>1</v>
      </c>
      <c r="C655" s="17">
        <v>215.59</v>
      </c>
      <c r="D655" s="17">
        <v>156.08000000000001</v>
      </c>
      <c r="E655" s="17">
        <v>166.07300000000001</v>
      </c>
      <c r="F655" s="17">
        <v>307.93400000000003</v>
      </c>
      <c r="G655" s="17">
        <v>264.11500000000001</v>
      </c>
      <c r="H655" s="17">
        <v>208.05500000000001</v>
      </c>
      <c r="I655" s="17">
        <v>74.447999999999993</v>
      </c>
      <c r="J655" s="17">
        <v>247.32599999999999</v>
      </c>
      <c r="K655" s="17">
        <v>119.11799999999999</v>
      </c>
      <c r="L655" s="17">
        <v>72.936999999999998</v>
      </c>
      <c r="M655" s="17">
        <v>241.29300000000001</v>
      </c>
      <c r="N655" s="17">
        <v>111.973</v>
      </c>
      <c r="O655" s="8">
        <v>0.90913313685289598</v>
      </c>
      <c r="P655" s="8">
        <v>0.88689207352857669</v>
      </c>
      <c r="Q655" s="8">
        <v>0.32372821629933368</v>
      </c>
      <c r="R655" s="8">
        <v>0.35026219639172329</v>
      </c>
      <c r="S655" s="8">
        <v>0.35608449761271338</v>
      </c>
      <c r="T655" s="8">
        <v>0.39493215335455073</v>
      </c>
      <c r="U655" s="9">
        <v>0.65041905379625431</v>
      </c>
      <c r="V655" s="8">
        <v>0.63450718041222753</v>
      </c>
      <c r="W655" s="8">
        <v>0.26169873724391152</v>
      </c>
      <c r="X655" s="8">
        <v>0.28314854833425152</v>
      </c>
      <c r="Y655" s="8">
        <v>0.40215624206037598</v>
      </c>
      <c r="Z655" s="10">
        <v>0.44603017465427475</v>
      </c>
    </row>
    <row r="656" spans="1:32" ht="15.35" thickBot="1">
      <c r="A656" s="17" t="s">
        <v>151</v>
      </c>
      <c r="B656" s="16">
        <v>2</v>
      </c>
      <c r="C656" s="17">
        <v>276.16399999999999</v>
      </c>
      <c r="D656" s="17">
        <v>220.1</v>
      </c>
      <c r="E656" s="17">
        <v>195.649</v>
      </c>
      <c r="F656" s="17">
        <v>335.19900000000001</v>
      </c>
      <c r="G656" s="17">
        <v>374.51499999999999</v>
      </c>
      <c r="H656" s="17">
        <v>237.739</v>
      </c>
      <c r="I656" s="17">
        <v>82.671000000000006</v>
      </c>
      <c r="J656" s="17">
        <v>378.36200000000002</v>
      </c>
      <c r="K656" s="17">
        <v>149.66999999999999</v>
      </c>
      <c r="L656" s="17">
        <v>73.302999999999997</v>
      </c>
      <c r="M656" s="17">
        <v>351.18099999999998</v>
      </c>
      <c r="N656" s="17">
        <v>115.67100000000001</v>
      </c>
      <c r="O656" s="8">
        <v>0.90039527487505677</v>
      </c>
      <c r="P656" s="8">
        <v>0.68678691107165268</v>
      </c>
      <c r="Q656" s="8">
        <v>0.28613584734211722</v>
      </c>
      <c r="R656" s="8">
        <v>0.28054550552047314</v>
      </c>
      <c r="S656" s="8">
        <v>0.31778914808479286</v>
      </c>
      <c r="T656" s="8">
        <v>0.40848988383123652</v>
      </c>
      <c r="U656" s="12">
        <v>0.73052436167866452</v>
      </c>
      <c r="V656" s="13">
        <v>0.55721590707981128</v>
      </c>
      <c r="W656" s="13">
        <v>0.18478229101707319</v>
      </c>
      <c r="X656" s="13">
        <v>0.18117213109140384</v>
      </c>
      <c r="Y656" s="13">
        <v>0.24828098858388592</v>
      </c>
      <c r="Z656" s="14">
        <v>0.31914328351160393</v>
      </c>
    </row>
    <row r="657" spans="1:32" ht="15.35" thickBot="1">
      <c r="B657" s="16"/>
    </row>
    <row r="658" spans="1:32" s="1" customFormat="1" ht="46">
      <c r="A658" s="1" t="s">
        <v>0</v>
      </c>
      <c r="B658" s="1" t="s">
        <v>54</v>
      </c>
      <c r="C658" s="1" t="s">
        <v>56</v>
      </c>
      <c r="D658" s="1" t="s">
        <v>55</v>
      </c>
      <c r="E658" s="1" t="s">
        <v>57</v>
      </c>
      <c r="F658" s="1" t="s">
        <v>56</v>
      </c>
      <c r="G658" s="1" t="s">
        <v>55</v>
      </c>
      <c r="H658" s="1" t="s">
        <v>57</v>
      </c>
      <c r="I658" s="1" t="s">
        <v>56</v>
      </c>
      <c r="J658" s="1" t="s">
        <v>55</v>
      </c>
      <c r="K658" s="1" t="s">
        <v>57</v>
      </c>
      <c r="L658" s="1" t="s">
        <v>56</v>
      </c>
      <c r="M658" s="1" t="s">
        <v>55</v>
      </c>
      <c r="N658" s="1" t="s">
        <v>57</v>
      </c>
      <c r="O658" s="1" t="s">
        <v>14</v>
      </c>
      <c r="P658" s="1" t="s">
        <v>15</v>
      </c>
      <c r="Q658" s="1" t="s">
        <v>16</v>
      </c>
      <c r="R658" s="1" t="s">
        <v>17</v>
      </c>
      <c r="S658" s="1" t="s">
        <v>18</v>
      </c>
      <c r="T658" s="1" t="s">
        <v>19</v>
      </c>
      <c r="U658" s="2" t="s">
        <v>20</v>
      </c>
      <c r="V658" s="3" t="s">
        <v>21</v>
      </c>
      <c r="W658" s="3" t="s">
        <v>22</v>
      </c>
      <c r="X658" s="3" t="s">
        <v>23</v>
      </c>
      <c r="Y658" s="3" t="s">
        <v>24</v>
      </c>
      <c r="Z658" s="4" t="s">
        <v>25</v>
      </c>
      <c r="AA658" s="1" t="s">
        <v>26</v>
      </c>
      <c r="AB658" s="1" t="s">
        <v>27</v>
      </c>
      <c r="AC658" s="1" t="s">
        <v>28</v>
      </c>
      <c r="AD658" s="1" t="s">
        <v>29</v>
      </c>
      <c r="AE658" s="1" t="s">
        <v>30</v>
      </c>
      <c r="AF658" s="1" t="s">
        <v>31</v>
      </c>
    </row>
    <row r="659" spans="1:32" s="6" customFormat="1">
      <c r="A659" s="17" t="s">
        <v>32</v>
      </c>
      <c r="B659" s="16">
        <v>1</v>
      </c>
      <c r="C659" s="17">
        <v>407.06299999999999</v>
      </c>
      <c r="D659" s="17">
        <v>241.22200000000001</v>
      </c>
      <c r="E659" s="17">
        <v>394.64699999999999</v>
      </c>
      <c r="F659" s="17">
        <v>446.62099999999998</v>
      </c>
      <c r="G659" s="17">
        <v>279.15699999999998</v>
      </c>
      <c r="H659" s="17">
        <v>446.75200000000001</v>
      </c>
      <c r="I659" s="17">
        <v>64.028999999999996</v>
      </c>
      <c r="J659" s="17">
        <v>147.42599999999999</v>
      </c>
      <c r="K659" s="17">
        <v>93.745000000000005</v>
      </c>
      <c r="L659" s="17">
        <v>63.268999999999998</v>
      </c>
      <c r="M659" s="17">
        <v>151.56399999999999</v>
      </c>
      <c r="N659" s="17">
        <v>103.554</v>
      </c>
      <c r="O659" s="8">
        <v>1.4236429513062654</v>
      </c>
      <c r="P659" s="8">
        <v>1.3718875041643233</v>
      </c>
      <c r="Q659" s="8">
        <v>1.2270750594887696</v>
      </c>
      <c r="R659" s="8">
        <v>1.2469775072808493</v>
      </c>
      <c r="S659" s="8">
        <v>0.86192612997722873</v>
      </c>
      <c r="T659" s="8">
        <v>0.90895026268238943</v>
      </c>
      <c r="U659" s="9">
        <v>1.0185136409587889</v>
      </c>
      <c r="V659" s="8">
        <v>0.98148635904121106</v>
      </c>
      <c r="W659" s="8">
        <v>0.99195552751812921</v>
      </c>
      <c r="X659" s="8">
        <v>1.0080444724818707</v>
      </c>
      <c r="Y659" s="8">
        <v>0.97344584133591805</v>
      </c>
      <c r="Z659" s="10">
        <v>1.0265541586640821</v>
      </c>
      <c r="AA659" s="15">
        <v>3.2176275905729864E-4</v>
      </c>
      <c r="AB659" s="15">
        <v>3.4674611691489025E-4</v>
      </c>
      <c r="AC659" s="15">
        <v>0.41532381870358648</v>
      </c>
      <c r="AD659" s="7">
        <v>67.432106531865628</v>
      </c>
      <c r="AE659" s="7">
        <v>58.923879272454258</v>
      </c>
      <c r="AF659" s="7">
        <v>-5.7323909123427548</v>
      </c>
    </row>
    <row r="660" spans="1:32">
      <c r="A660" s="17" t="s">
        <v>32</v>
      </c>
      <c r="B660" s="16">
        <v>2</v>
      </c>
      <c r="C660" s="17">
        <v>638.31299999999999</v>
      </c>
      <c r="D660" s="17">
        <v>392.16500000000002</v>
      </c>
      <c r="E660" s="17">
        <v>767.92499999999995</v>
      </c>
      <c r="F660" s="17">
        <v>273.08100000000002</v>
      </c>
      <c r="G660" s="17">
        <v>202.429</v>
      </c>
      <c r="H660" s="17">
        <v>402.44</v>
      </c>
      <c r="I660" s="17">
        <v>73.126999999999995</v>
      </c>
      <c r="J660" s="17">
        <v>281.46699999999998</v>
      </c>
      <c r="K660" s="17">
        <v>126.505</v>
      </c>
      <c r="L660" s="17">
        <v>63.488</v>
      </c>
      <c r="M660" s="17">
        <v>264.63299999999998</v>
      </c>
      <c r="N660" s="17">
        <v>100.25700000000001</v>
      </c>
      <c r="O660" s="8">
        <v>1.4534838652097968</v>
      </c>
      <c r="P660" s="8">
        <v>1.0115818385705606</v>
      </c>
      <c r="Q660" s="8">
        <v>1.6690525671592313</v>
      </c>
      <c r="R660" s="8">
        <v>1.4279525166848621</v>
      </c>
      <c r="S660" s="8">
        <v>1.1483117268166712</v>
      </c>
      <c r="T660" s="8">
        <v>1.4116035522174497</v>
      </c>
      <c r="U660" s="9">
        <v>1.1792658207696238</v>
      </c>
      <c r="V660" s="8">
        <v>0.82073417923037606</v>
      </c>
      <c r="W660" s="8">
        <v>1.0778494203099946</v>
      </c>
      <c r="X660" s="8">
        <v>0.92215057969000525</v>
      </c>
      <c r="Y660" s="8">
        <v>0.89714822691314966</v>
      </c>
      <c r="Z660" s="10">
        <v>1.1028517730868503</v>
      </c>
    </row>
    <row r="661" spans="1:32">
      <c r="A661" s="17" t="s">
        <v>152</v>
      </c>
      <c r="B661" s="16">
        <v>1</v>
      </c>
      <c r="C661" s="17">
        <v>441.34100000000001</v>
      </c>
      <c r="D661" s="17">
        <v>169.446</v>
      </c>
      <c r="E661" s="17">
        <v>478.46499999999997</v>
      </c>
      <c r="F661" s="17">
        <v>550.14599999999996</v>
      </c>
      <c r="G661" s="17">
        <v>199.65700000000001</v>
      </c>
      <c r="H661" s="17">
        <v>526.24400000000003</v>
      </c>
      <c r="I661" s="17">
        <v>81.927000000000007</v>
      </c>
      <c r="J661" s="17">
        <v>213.49700000000001</v>
      </c>
      <c r="K661" s="17">
        <v>150.964</v>
      </c>
      <c r="L661" s="17">
        <v>81.353999999999999</v>
      </c>
      <c r="M661" s="17">
        <v>203.23099999999999</v>
      </c>
      <c r="N661" s="17">
        <v>150.768</v>
      </c>
      <c r="O661" s="8">
        <v>2.1228031349220404</v>
      </c>
      <c r="P661" s="8">
        <v>2.3465518363994247</v>
      </c>
      <c r="Q661" s="8">
        <v>1.933353398722897</v>
      </c>
      <c r="R661" s="8">
        <v>1.8801143961894651</v>
      </c>
      <c r="S661" s="8">
        <v>0.91075491971793188</v>
      </c>
      <c r="T661" s="8">
        <v>0.80122431860458432</v>
      </c>
      <c r="U661" s="9">
        <v>1.518712222052824</v>
      </c>
      <c r="V661" s="8">
        <v>1.678788247008681</v>
      </c>
      <c r="W661" s="8">
        <v>1.5629040584592628</v>
      </c>
      <c r="X661" s="8">
        <v>1.5198661673097256</v>
      </c>
      <c r="Y661" s="8">
        <v>1.0285923099918912</v>
      </c>
      <c r="Z661" s="10">
        <v>0.90489016842248737</v>
      </c>
    </row>
    <row r="662" spans="1:32" ht="15.35" thickBot="1">
      <c r="A662" s="17" t="s">
        <v>152</v>
      </c>
      <c r="B662" s="16">
        <v>2</v>
      </c>
      <c r="C662" s="17">
        <v>946.92899999999997</v>
      </c>
      <c r="D662" s="17">
        <v>407.65499999999997</v>
      </c>
      <c r="E662" s="17">
        <v>1252.954</v>
      </c>
      <c r="F662" s="17">
        <v>729.44600000000003</v>
      </c>
      <c r="G662" s="17">
        <v>304.47300000000001</v>
      </c>
      <c r="H662" s="17">
        <v>805.75800000000004</v>
      </c>
      <c r="I662" s="17">
        <v>64.373999999999995</v>
      </c>
      <c r="J662" s="17">
        <v>122.87</v>
      </c>
      <c r="K662" s="17">
        <v>93.700999999999993</v>
      </c>
      <c r="L662" s="17">
        <v>76.816999999999993</v>
      </c>
      <c r="M662" s="17">
        <v>173.54400000000001</v>
      </c>
      <c r="N662" s="17">
        <v>132.84100000000001</v>
      </c>
      <c r="O662" s="8">
        <v>2.1496939814303762</v>
      </c>
      <c r="P662" s="8">
        <v>2.1639045169850855</v>
      </c>
      <c r="Q662" s="8">
        <v>2.7957047012792682</v>
      </c>
      <c r="R662" s="8">
        <v>2.2743790089761657</v>
      </c>
      <c r="S662" s="8">
        <v>1.3005128755205639</v>
      </c>
      <c r="T662" s="8">
        <v>1.051053311790763</v>
      </c>
      <c r="U662" s="12">
        <v>1.7441271266187055</v>
      </c>
      <c r="V662" s="13">
        <v>1.7556566655944144</v>
      </c>
      <c r="W662" s="13">
        <v>1.805424676803667</v>
      </c>
      <c r="X662" s="13">
        <v>1.4687602683255139</v>
      </c>
      <c r="Y662" s="13">
        <v>1.0160593095965731</v>
      </c>
      <c r="Z662" s="14">
        <v>0.82116257549533822</v>
      </c>
    </row>
    <row r="663" spans="1:32" ht="15.35" thickBot="1">
      <c r="B663" s="16"/>
    </row>
    <row r="664" spans="1:32" s="1" customFormat="1" ht="46">
      <c r="A664" s="1" t="s">
        <v>0</v>
      </c>
      <c r="B664" s="1" t="s">
        <v>54</v>
      </c>
      <c r="C664" s="1" t="s">
        <v>56</v>
      </c>
      <c r="D664" s="1" t="s">
        <v>55</v>
      </c>
      <c r="E664" s="1" t="s">
        <v>57</v>
      </c>
      <c r="F664" s="1" t="s">
        <v>56</v>
      </c>
      <c r="G664" s="1" t="s">
        <v>55</v>
      </c>
      <c r="H664" s="1" t="s">
        <v>57</v>
      </c>
      <c r="I664" s="1" t="s">
        <v>56</v>
      </c>
      <c r="J664" s="1" t="s">
        <v>55</v>
      </c>
      <c r="K664" s="1" t="s">
        <v>57</v>
      </c>
      <c r="L664" s="1" t="s">
        <v>56</v>
      </c>
      <c r="M664" s="1" t="s">
        <v>55</v>
      </c>
      <c r="N664" s="1" t="s">
        <v>57</v>
      </c>
      <c r="O664" s="1" t="s">
        <v>14</v>
      </c>
      <c r="P664" s="1" t="s">
        <v>15</v>
      </c>
      <c r="Q664" s="1" t="s">
        <v>16</v>
      </c>
      <c r="R664" s="1" t="s">
        <v>17</v>
      </c>
      <c r="S664" s="1" t="s">
        <v>18</v>
      </c>
      <c r="T664" s="1" t="s">
        <v>19</v>
      </c>
      <c r="U664" s="2" t="s">
        <v>20</v>
      </c>
      <c r="V664" s="3" t="s">
        <v>21</v>
      </c>
      <c r="W664" s="3" t="s">
        <v>22</v>
      </c>
      <c r="X664" s="3" t="s">
        <v>23</v>
      </c>
      <c r="Y664" s="3" t="s">
        <v>24</v>
      </c>
      <c r="Z664" s="4" t="s">
        <v>25</v>
      </c>
      <c r="AA664" s="1" t="s">
        <v>26</v>
      </c>
      <c r="AB664" s="1" t="s">
        <v>27</v>
      </c>
      <c r="AC664" s="1" t="s">
        <v>28</v>
      </c>
      <c r="AD664" s="1" t="s">
        <v>29</v>
      </c>
      <c r="AE664" s="1" t="s">
        <v>30</v>
      </c>
      <c r="AF664" s="1" t="s">
        <v>31</v>
      </c>
    </row>
    <row r="665" spans="1:32" s="6" customFormat="1">
      <c r="A665" s="17" t="s">
        <v>32</v>
      </c>
      <c r="B665" s="16">
        <v>1</v>
      </c>
      <c r="C665" s="17">
        <v>407.06299999999999</v>
      </c>
      <c r="D665" s="17">
        <v>241.22200000000001</v>
      </c>
      <c r="E665" s="17">
        <v>394.64699999999999</v>
      </c>
      <c r="F665" s="17">
        <v>446.62099999999998</v>
      </c>
      <c r="G665" s="17">
        <v>279.15699999999998</v>
      </c>
      <c r="H665" s="17">
        <v>446.75200000000001</v>
      </c>
      <c r="I665" s="17">
        <v>64.028999999999996</v>
      </c>
      <c r="J665" s="17">
        <v>147.42599999999999</v>
      </c>
      <c r="K665" s="17">
        <v>93.745000000000005</v>
      </c>
      <c r="L665" s="17">
        <v>63.268999999999998</v>
      </c>
      <c r="M665" s="17">
        <v>151.56399999999999</v>
      </c>
      <c r="N665" s="17">
        <v>103.554</v>
      </c>
      <c r="O665" s="8">
        <v>1.4236429513062654</v>
      </c>
      <c r="P665" s="8">
        <v>1.3718875041643233</v>
      </c>
      <c r="Q665" s="8">
        <v>1.2270750594887696</v>
      </c>
      <c r="R665" s="8">
        <v>1.2469775072808493</v>
      </c>
      <c r="S665" s="8">
        <v>0.86192612997722873</v>
      </c>
      <c r="T665" s="8">
        <v>0.90895026268238943</v>
      </c>
      <c r="U665" s="9">
        <v>1.0185136409587889</v>
      </c>
      <c r="V665" s="8">
        <v>0.98148635904121106</v>
      </c>
      <c r="W665" s="8">
        <v>0.99195552751812921</v>
      </c>
      <c r="X665" s="8">
        <v>1.0080444724818707</v>
      </c>
      <c r="Y665" s="8">
        <v>0.97344584133591805</v>
      </c>
      <c r="Z665" s="10">
        <v>1.0265541586640821</v>
      </c>
      <c r="AA665" s="15">
        <v>5.2719537067728584E-2</v>
      </c>
      <c r="AB665" s="15">
        <v>0.12386215719825124</v>
      </c>
      <c r="AC665" s="15">
        <v>0.23960278033674012</v>
      </c>
      <c r="AD665" s="7">
        <v>19.82274777126225</v>
      </c>
      <c r="AE665" s="7">
        <v>10.874559995696753</v>
      </c>
      <c r="AF665" s="7">
        <v>-8.1897309958930187</v>
      </c>
    </row>
    <row r="666" spans="1:32">
      <c r="A666" s="17" t="s">
        <v>32</v>
      </c>
      <c r="B666" s="16">
        <v>2</v>
      </c>
      <c r="C666" s="17">
        <v>638.31299999999999</v>
      </c>
      <c r="D666" s="17">
        <v>392.16500000000002</v>
      </c>
      <c r="E666" s="17">
        <v>767.92499999999995</v>
      </c>
      <c r="F666" s="17">
        <v>273.08100000000002</v>
      </c>
      <c r="G666" s="17">
        <v>202.429</v>
      </c>
      <c r="H666" s="17">
        <v>402.44</v>
      </c>
      <c r="I666" s="17">
        <v>73.126999999999995</v>
      </c>
      <c r="J666" s="17">
        <v>281.46699999999998</v>
      </c>
      <c r="K666" s="17">
        <v>126.505</v>
      </c>
      <c r="L666" s="17">
        <v>63.488</v>
      </c>
      <c r="M666" s="17">
        <v>264.63299999999998</v>
      </c>
      <c r="N666" s="17">
        <v>100.25700000000001</v>
      </c>
      <c r="O666" s="8">
        <v>1.4534838652097968</v>
      </c>
      <c r="P666" s="8">
        <v>1.0115818385705606</v>
      </c>
      <c r="Q666" s="8">
        <v>1.6690525671592313</v>
      </c>
      <c r="R666" s="8">
        <v>1.4279525166848621</v>
      </c>
      <c r="S666" s="8">
        <v>1.1483117268166712</v>
      </c>
      <c r="T666" s="8">
        <v>1.4116035522174497</v>
      </c>
      <c r="U666" s="9">
        <v>1.1792658207696238</v>
      </c>
      <c r="V666" s="8">
        <v>0.82073417923037606</v>
      </c>
      <c r="W666" s="8">
        <v>1.0778494203099946</v>
      </c>
      <c r="X666" s="8">
        <v>0.92215057969000525</v>
      </c>
      <c r="Y666" s="8">
        <v>0.89714822691314966</v>
      </c>
      <c r="Z666" s="10">
        <v>1.1028517730868503</v>
      </c>
    </row>
    <row r="667" spans="1:32">
      <c r="A667" s="17" t="s">
        <v>153</v>
      </c>
      <c r="B667" s="16">
        <v>1</v>
      </c>
      <c r="C667" s="17">
        <v>683.06700000000001</v>
      </c>
      <c r="D667" s="17">
        <v>379.86799999999999</v>
      </c>
      <c r="E667" s="17">
        <v>673.029</v>
      </c>
      <c r="F667" s="17">
        <v>574.99800000000005</v>
      </c>
      <c r="G667" s="17">
        <v>322.44200000000001</v>
      </c>
      <c r="H667" s="17">
        <v>535.20000000000005</v>
      </c>
      <c r="I667" s="17">
        <v>63.755000000000003</v>
      </c>
      <c r="J667" s="17">
        <v>138.261</v>
      </c>
      <c r="K667" s="17">
        <v>113.01300000000001</v>
      </c>
      <c r="L667" s="17">
        <v>63.241</v>
      </c>
      <c r="M667" s="17">
        <v>259.70499999999998</v>
      </c>
      <c r="N667" s="17">
        <v>105.072</v>
      </c>
      <c r="O667" s="8">
        <v>1.6310112986616403</v>
      </c>
      <c r="P667" s="8">
        <v>1.5863318054099653</v>
      </c>
      <c r="Q667" s="8">
        <v>1.4846907346762559</v>
      </c>
      <c r="R667" s="8">
        <v>1.3216562978768276</v>
      </c>
      <c r="S667" s="8">
        <v>0.91028844244950924</v>
      </c>
      <c r="T667" s="8">
        <v>0.83315249266862168</v>
      </c>
      <c r="U667" s="9">
        <v>1.1668707063948494</v>
      </c>
      <c r="V667" s="8">
        <v>1.1349057580865656</v>
      </c>
      <c r="W667" s="8">
        <v>1.2002095304020342</v>
      </c>
      <c r="X667" s="8">
        <v>1.0684140794975263</v>
      </c>
      <c r="Y667" s="8">
        <v>1.0280654778873397</v>
      </c>
      <c r="Z667" s="10">
        <v>0.94094934702623567</v>
      </c>
    </row>
    <row r="668" spans="1:32" ht="15.35" thickBot="1">
      <c r="A668" s="17" t="s">
        <v>153</v>
      </c>
      <c r="B668" s="16">
        <v>2</v>
      </c>
      <c r="C668" s="17">
        <v>499.43299999999999</v>
      </c>
      <c r="D668" s="17">
        <v>296.36200000000002</v>
      </c>
      <c r="E668" s="17">
        <v>558.47400000000005</v>
      </c>
      <c r="F668" s="17">
        <v>495.31099999999998</v>
      </c>
      <c r="G668" s="17">
        <v>267.12599999999998</v>
      </c>
      <c r="H668" s="17">
        <v>598.41999999999996</v>
      </c>
      <c r="I668" s="17">
        <v>72.992000000000004</v>
      </c>
      <c r="J668" s="17">
        <v>281.30900000000003</v>
      </c>
      <c r="K668" s="17">
        <v>128.34899999999999</v>
      </c>
      <c r="L668" s="17">
        <v>58.798999999999999</v>
      </c>
      <c r="M668" s="17">
        <v>328.73200000000003</v>
      </c>
      <c r="N668" s="17">
        <v>88.02</v>
      </c>
      <c r="O668" s="8">
        <v>1.4628646722589265</v>
      </c>
      <c r="P668" s="8">
        <v>1.6075391388333595</v>
      </c>
      <c r="Q668" s="8">
        <v>1.519390137736957</v>
      </c>
      <c r="R668" s="8">
        <v>1.8352219551821989</v>
      </c>
      <c r="S668" s="8">
        <v>1.0386402560332153</v>
      </c>
      <c r="T668" s="8">
        <v>1.1416343844132315</v>
      </c>
      <c r="U668" s="12">
        <v>1.1868768203748217</v>
      </c>
      <c r="V668" s="13">
        <v>1.3042566259942534</v>
      </c>
      <c r="W668" s="13">
        <v>0.98119964068708942</v>
      </c>
      <c r="X668" s="13">
        <v>1.1851591492412195</v>
      </c>
      <c r="Y668" s="13">
        <v>0.81146455473722057</v>
      </c>
      <c r="Z668" s="14">
        <v>0.89193138051348364</v>
      </c>
    </row>
    <row r="669" spans="1:32" ht="15.35" thickBot="1">
      <c r="B669" s="16"/>
    </row>
    <row r="670" spans="1:32" s="1" customFormat="1" ht="46">
      <c r="A670" s="1" t="s">
        <v>0</v>
      </c>
      <c r="B670" s="1" t="s">
        <v>54</v>
      </c>
      <c r="C670" s="1" t="s">
        <v>56</v>
      </c>
      <c r="D670" s="1" t="s">
        <v>55</v>
      </c>
      <c r="E670" s="1" t="s">
        <v>57</v>
      </c>
      <c r="F670" s="1" t="s">
        <v>56</v>
      </c>
      <c r="G670" s="1" t="s">
        <v>55</v>
      </c>
      <c r="H670" s="1" t="s">
        <v>57</v>
      </c>
      <c r="I670" s="1" t="s">
        <v>56</v>
      </c>
      <c r="J670" s="1" t="s">
        <v>55</v>
      </c>
      <c r="K670" s="1" t="s">
        <v>57</v>
      </c>
      <c r="L670" s="1" t="s">
        <v>56</v>
      </c>
      <c r="M670" s="1" t="s">
        <v>55</v>
      </c>
      <c r="N670" s="1" t="s">
        <v>57</v>
      </c>
      <c r="O670" s="1" t="s">
        <v>14</v>
      </c>
      <c r="P670" s="1" t="s">
        <v>15</v>
      </c>
      <c r="Q670" s="1" t="s">
        <v>16</v>
      </c>
      <c r="R670" s="1" t="s">
        <v>17</v>
      </c>
      <c r="S670" s="1" t="s">
        <v>18</v>
      </c>
      <c r="T670" s="1" t="s">
        <v>19</v>
      </c>
      <c r="U670" s="2" t="s">
        <v>20</v>
      </c>
      <c r="V670" s="3" t="s">
        <v>21</v>
      </c>
      <c r="W670" s="3" t="s">
        <v>22</v>
      </c>
      <c r="X670" s="3" t="s">
        <v>23</v>
      </c>
      <c r="Y670" s="3" t="s">
        <v>24</v>
      </c>
      <c r="Z670" s="4" t="s">
        <v>25</v>
      </c>
      <c r="AA670" s="1" t="s">
        <v>26</v>
      </c>
      <c r="AB670" s="1" t="s">
        <v>27</v>
      </c>
      <c r="AC670" s="1" t="s">
        <v>28</v>
      </c>
      <c r="AD670" s="1" t="s">
        <v>29</v>
      </c>
      <c r="AE670" s="1" t="s">
        <v>30</v>
      </c>
      <c r="AF670" s="1" t="s">
        <v>31</v>
      </c>
    </row>
    <row r="671" spans="1:32" s="6" customFormat="1">
      <c r="A671" s="17" t="s">
        <v>32</v>
      </c>
      <c r="B671" s="16">
        <v>1</v>
      </c>
      <c r="C671" s="17">
        <v>407.06299999999999</v>
      </c>
      <c r="D671" s="17">
        <v>241.22200000000001</v>
      </c>
      <c r="E671" s="17">
        <v>394.64699999999999</v>
      </c>
      <c r="F671" s="17">
        <v>446.62099999999998</v>
      </c>
      <c r="G671" s="17">
        <v>279.15699999999998</v>
      </c>
      <c r="H671" s="17">
        <v>446.75200000000001</v>
      </c>
      <c r="I671" s="17">
        <v>64.028999999999996</v>
      </c>
      <c r="J671" s="17">
        <v>147.42599999999999</v>
      </c>
      <c r="K671" s="17">
        <v>93.745000000000005</v>
      </c>
      <c r="L671" s="17">
        <v>63.268999999999998</v>
      </c>
      <c r="M671" s="17">
        <v>151.56399999999999</v>
      </c>
      <c r="N671" s="17">
        <v>103.554</v>
      </c>
      <c r="O671" s="8">
        <v>1.4236429513062654</v>
      </c>
      <c r="P671" s="8">
        <v>1.3718875041643233</v>
      </c>
      <c r="Q671" s="8">
        <v>1.2270750594887696</v>
      </c>
      <c r="R671" s="8">
        <v>1.2469775072808493</v>
      </c>
      <c r="S671" s="8">
        <v>0.86192612997722873</v>
      </c>
      <c r="T671" s="8">
        <v>0.90895026268238943</v>
      </c>
      <c r="U671" s="9">
        <v>1.0185136409587889</v>
      </c>
      <c r="V671" s="8">
        <v>0.98148635904121106</v>
      </c>
      <c r="W671" s="8">
        <v>0.99195552751812921</v>
      </c>
      <c r="X671" s="8">
        <v>1.0080444724818707</v>
      </c>
      <c r="Y671" s="8">
        <v>0.97344584133591805</v>
      </c>
      <c r="Z671" s="10">
        <v>1.0265541586640821</v>
      </c>
      <c r="AA671" s="15">
        <v>0.23676896855857602</v>
      </c>
      <c r="AB671" s="15">
        <v>7.6496435221585099E-2</v>
      </c>
      <c r="AC671" s="15">
        <v>0.68859591564322087</v>
      </c>
      <c r="AD671" s="7">
        <v>10.966212805494902</v>
      </c>
      <c r="AE671" s="7">
        <v>15.63080221370894</v>
      </c>
      <c r="AF671" s="7">
        <v>3.8752940490582644</v>
      </c>
    </row>
    <row r="672" spans="1:32">
      <c r="A672" s="17" t="s">
        <v>32</v>
      </c>
      <c r="B672" s="16">
        <v>2</v>
      </c>
      <c r="C672" s="17">
        <v>638.31299999999999</v>
      </c>
      <c r="D672" s="17">
        <v>392.16500000000002</v>
      </c>
      <c r="E672" s="17">
        <v>767.92499999999995</v>
      </c>
      <c r="F672" s="17">
        <v>273.08100000000002</v>
      </c>
      <c r="G672" s="17">
        <v>202.429</v>
      </c>
      <c r="H672" s="17">
        <v>402.44</v>
      </c>
      <c r="I672" s="17">
        <v>73.126999999999995</v>
      </c>
      <c r="J672" s="17">
        <v>281.46699999999998</v>
      </c>
      <c r="K672" s="17">
        <v>126.505</v>
      </c>
      <c r="L672" s="17">
        <v>63.488</v>
      </c>
      <c r="M672" s="17">
        <v>264.63299999999998</v>
      </c>
      <c r="N672" s="17">
        <v>100.25700000000001</v>
      </c>
      <c r="O672" s="8">
        <v>1.4534838652097968</v>
      </c>
      <c r="P672" s="8">
        <v>1.0115818385705606</v>
      </c>
      <c r="Q672" s="8">
        <v>1.6690525671592313</v>
      </c>
      <c r="R672" s="8">
        <v>1.4279525166848621</v>
      </c>
      <c r="S672" s="8">
        <v>1.1483117268166712</v>
      </c>
      <c r="T672" s="8">
        <v>1.4116035522174497</v>
      </c>
      <c r="U672" s="9">
        <v>1.1792658207696238</v>
      </c>
      <c r="V672" s="8">
        <v>0.82073417923037606</v>
      </c>
      <c r="W672" s="8">
        <v>1.0778494203099946</v>
      </c>
      <c r="X672" s="8">
        <v>0.92215057969000525</v>
      </c>
      <c r="Y672" s="8">
        <v>0.89714822691314966</v>
      </c>
      <c r="Z672" s="10">
        <v>1.1028517730868503</v>
      </c>
    </row>
    <row r="673" spans="1:32">
      <c r="A673" s="17" t="s">
        <v>154</v>
      </c>
      <c r="B673" s="16">
        <v>1</v>
      </c>
      <c r="C673" s="17">
        <v>722.35</v>
      </c>
      <c r="D673" s="17">
        <v>425.90199999999999</v>
      </c>
      <c r="E673" s="17">
        <v>834.19899999999996</v>
      </c>
      <c r="F673" s="17">
        <v>718.64800000000002</v>
      </c>
      <c r="G673" s="17">
        <v>458.202</v>
      </c>
      <c r="H673" s="17">
        <v>751.83600000000001</v>
      </c>
      <c r="I673" s="17">
        <v>67.581000000000003</v>
      </c>
      <c r="J673" s="17">
        <v>268.63</v>
      </c>
      <c r="K673" s="17">
        <v>104.762</v>
      </c>
      <c r="L673" s="17">
        <v>80.072999999999993</v>
      </c>
      <c r="M673" s="17">
        <v>337.73200000000003</v>
      </c>
      <c r="N673" s="17">
        <v>141.03</v>
      </c>
      <c r="O673" s="8">
        <v>1.5227047536757283</v>
      </c>
      <c r="P673" s="8">
        <v>1.4072854330622739</v>
      </c>
      <c r="Q673" s="8">
        <v>1.6701095557193908</v>
      </c>
      <c r="R673" s="8">
        <v>1.3726260470272937</v>
      </c>
      <c r="S673" s="8">
        <v>1.0968045851881891</v>
      </c>
      <c r="T673" s="8">
        <v>0.97537145967640637</v>
      </c>
      <c r="U673" s="9">
        <v>1.0893852010776268</v>
      </c>
      <c r="V673" s="8">
        <v>1.0068110188593005</v>
      </c>
      <c r="W673" s="8">
        <v>1.3501002995260201</v>
      </c>
      <c r="X673" s="8">
        <v>1.1096175283126966</v>
      </c>
      <c r="Y673" s="8">
        <v>1.2387138817079562</v>
      </c>
      <c r="Z673" s="10">
        <v>1.1015692159197286</v>
      </c>
    </row>
    <row r="674" spans="1:32" ht="15.35" thickBot="1">
      <c r="A674" s="17" t="s">
        <v>154</v>
      </c>
      <c r="B674" s="16">
        <v>2</v>
      </c>
      <c r="C674" s="17">
        <v>793.05799999999999</v>
      </c>
      <c r="D674" s="17">
        <v>499.27499999999998</v>
      </c>
      <c r="E674" s="17">
        <v>945.87800000000004</v>
      </c>
      <c r="F674" s="17">
        <v>511.87599999999998</v>
      </c>
      <c r="G674" s="17">
        <v>302.25099999999998</v>
      </c>
      <c r="H674" s="17">
        <v>648.51099999999997</v>
      </c>
      <c r="I674" s="17">
        <v>77.305000000000007</v>
      </c>
      <c r="J674" s="17">
        <v>490.51600000000002</v>
      </c>
      <c r="K674" s="17">
        <v>136.982</v>
      </c>
      <c r="L674" s="17">
        <v>71.361999999999995</v>
      </c>
      <c r="M674" s="17">
        <v>446.41</v>
      </c>
      <c r="N674" s="17">
        <v>121.63200000000001</v>
      </c>
      <c r="O674" s="8">
        <v>1.4395363276751292</v>
      </c>
      <c r="P674" s="8">
        <v>1.447613076548961</v>
      </c>
      <c r="Q674" s="8">
        <v>1.6355134945671224</v>
      </c>
      <c r="R674" s="8">
        <v>1.7177908427101978</v>
      </c>
      <c r="S674" s="8">
        <v>1.1361390908477449</v>
      </c>
      <c r="T674" s="8">
        <v>1.186636726717976</v>
      </c>
      <c r="U674" s="12">
        <v>1.1679496619238143</v>
      </c>
      <c r="V674" s="13">
        <v>1.1745026303590538</v>
      </c>
      <c r="W674" s="13">
        <v>1.0561903841223761</v>
      </c>
      <c r="X674" s="13">
        <v>1.1093238765872644</v>
      </c>
      <c r="Y674" s="13">
        <v>0.88763804033110072</v>
      </c>
      <c r="Z674" s="14">
        <v>0.92709062400354503</v>
      </c>
    </row>
    <row r="675" spans="1:32" ht="15.35" thickBot="1">
      <c r="B675" s="16"/>
    </row>
    <row r="676" spans="1:32" s="1" customFormat="1" ht="46">
      <c r="A676" s="1" t="s">
        <v>0</v>
      </c>
      <c r="B676" s="1" t="s">
        <v>54</v>
      </c>
      <c r="C676" s="1" t="s">
        <v>56</v>
      </c>
      <c r="D676" s="1" t="s">
        <v>55</v>
      </c>
      <c r="E676" s="1" t="s">
        <v>57</v>
      </c>
      <c r="F676" s="1" t="s">
        <v>56</v>
      </c>
      <c r="G676" s="1" t="s">
        <v>55</v>
      </c>
      <c r="H676" s="1" t="s">
        <v>57</v>
      </c>
      <c r="I676" s="1" t="s">
        <v>56</v>
      </c>
      <c r="J676" s="1" t="s">
        <v>55</v>
      </c>
      <c r="K676" s="1" t="s">
        <v>57</v>
      </c>
      <c r="L676" s="1" t="s">
        <v>56</v>
      </c>
      <c r="M676" s="1" t="s">
        <v>55</v>
      </c>
      <c r="N676" s="1" t="s">
        <v>57</v>
      </c>
      <c r="O676" s="1" t="s">
        <v>14</v>
      </c>
      <c r="P676" s="1" t="s">
        <v>15</v>
      </c>
      <c r="Q676" s="1" t="s">
        <v>16</v>
      </c>
      <c r="R676" s="1" t="s">
        <v>17</v>
      </c>
      <c r="S676" s="1" t="s">
        <v>18</v>
      </c>
      <c r="T676" s="1" t="s">
        <v>19</v>
      </c>
      <c r="U676" s="2" t="s">
        <v>20</v>
      </c>
      <c r="V676" s="3" t="s">
        <v>21</v>
      </c>
      <c r="W676" s="3" t="s">
        <v>22</v>
      </c>
      <c r="X676" s="3" t="s">
        <v>23</v>
      </c>
      <c r="Y676" s="3" t="s">
        <v>24</v>
      </c>
      <c r="Z676" s="4" t="s">
        <v>25</v>
      </c>
      <c r="AA676" s="1" t="s">
        <v>26</v>
      </c>
      <c r="AB676" s="1" t="s">
        <v>27</v>
      </c>
      <c r="AC676" s="1" t="s">
        <v>28</v>
      </c>
      <c r="AD676" s="1" t="s">
        <v>29</v>
      </c>
      <c r="AE676" s="1" t="s">
        <v>30</v>
      </c>
      <c r="AF676" s="1" t="s">
        <v>31</v>
      </c>
    </row>
    <row r="677" spans="1:32" s="6" customFormat="1">
      <c r="A677" s="17" t="s">
        <v>32</v>
      </c>
      <c r="B677" s="16">
        <v>1</v>
      </c>
      <c r="C677" s="17">
        <v>407.06299999999999</v>
      </c>
      <c r="D677" s="17">
        <v>241.22200000000001</v>
      </c>
      <c r="E677" s="17">
        <v>394.64699999999999</v>
      </c>
      <c r="F677" s="17">
        <v>446.62099999999998</v>
      </c>
      <c r="G677" s="17">
        <v>279.15699999999998</v>
      </c>
      <c r="H677" s="17">
        <v>446.75200000000001</v>
      </c>
      <c r="I677" s="17">
        <v>64.028999999999996</v>
      </c>
      <c r="J677" s="17">
        <v>147.42599999999999</v>
      </c>
      <c r="K677" s="17">
        <v>93.745000000000005</v>
      </c>
      <c r="L677" s="17">
        <v>63.268999999999998</v>
      </c>
      <c r="M677" s="17">
        <v>151.56399999999999</v>
      </c>
      <c r="N677" s="17">
        <v>103.554</v>
      </c>
      <c r="O677" s="8">
        <v>1.4236429513062654</v>
      </c>
      <c r="P677" s="8">
        <v>1.3718875041643233</v>
      </c>
      <c r="Q677" s="8">
        <v>1.2270750594887696</v>
      </c>
      <c r="R677" s="8">
        <v>1.2469775072808493</v>
      </c>
      <c r="S677" s="8">
        <v>0.86192612997722873</v>
      </c>
      <c r="T677" s="8">
        <v>0.90895026268238943</v>
      </c>
      <c r="U677" s="9">
        <v>1.0185136409587889</v>
      </c>
      <c r="V677" s="8">
        <v>0.98148635904121106</v>
      </c>
      <c r="W677" s="8">
        <v>0.99195552751812921</v>
      </c>
      <c r="X677" s="8">
        <v>1.0080444724818707</v>
      </c>
      <c r="Y677" s="8">
        <v>0.97344584133591805</v>
      </c>
      <c r="Z677" s="10">
        <v>1.0265541586640821</v>
      </c>
      <c r="AA677" s="15">
        <v>5.5029841200772769E-3</v>
      </c>
      <c r="AB677" s="15">
        <v>9.8380263793127832E-4</v>
      </c>
      <c r="AC677" s="15">
        <v>1.4272133609404984E-2</v>
      </c>
      <c r="AD677" s="7">
        <v>46.353223116075682</v>
      </c>
      <c r="AE677" s="7">
        <v>95.994872378523354</v>
      </c>
      <c r="AF677" s="7">
        <v>32.846297279353351</v>
      </c>
    </row>
    <row r="678" spans="1:32">
      <c r="A678" s="17" t="s">
        <v>32</v>
      </c>
      <c r="B678" s="16">
        <v>2</v>
      </c>
      <c r="C678" s="17">
        <v>638.31299999999999</v>
      </c>
      <c r="D678" s="17">
        <v>392.16500000000002</v>
      </c>
      <c r="E678" s="17">
        <v>767.92499999999995</v>
      </c>
      <c r="F678" s="17">
        <v>273.08100000000002</v>
      </c>
      <c r="G678" s="17">
        <v>202.429</v>
      </c>
      <c r="H678" s="17">
        <v>402.44</v>
      </c>
      <c r="I678" s="17">
        <v>73.126999999999995</v>
      </c>
      <c r="J678" s="17">
        <v>281.46699999999998</v>
      </c>
      <c r="K678" s="17">
        <v>126.505</v>
      </c>
      <c r="L678" s="17">
        <v>63.488</v>
      </c>
      <c r="M678" s="17">
        <v>264.63299999999998</v>
      </c>
      <c r="N678" s="17">
        <v>100.25700000000001</v>
      </c>
      <c r="O678" s="8">
        <v>1.4534838652097968</v>
      </c>
      <c r="P678" s="8">
        <v>1.0115818385705606</v>
      </c>
      <c r="Q678" s="8">
        <v>1.6690525671592313</v>
      </c>
      <c r="R678" s="8">
        <v>1.4279525166848621</v>
      </c>
      <c r="S678" s="8">
        <v>1.1483117268166712</v>
      </c>
      <c r="T678" s="8">
        <v>1.4116035522174497</v>
      </c>
      <c r="U678" s="9">
        <v>1.1792658207696238</v>
      </c>
      <c r="V678" s="8">
        <v>0.82073417923037606</v>
      </c>
      <c r="W678" s="8">
        <v>1.0778494203099946</v>
      </c>
      <c r="X678" s="8">
        <v>0.92215057969000525</v>
      </c>
      <c r="Y678" s="8">
        <v>0.89714822691314966</v>
      </c>
      <c r="Z678" s="10">
        <v>1.1028517730868503</v>
      </c>
    </row>
    <row r="679" spans="1:32">
      <c r="A679" s="17" t="s">
        <v>155</v>
      </c>
      <c r="B679" s="16">
        <v>1</v>
      </c>
      <c r="C679" s="17">
        <v>623.76499999999999</v>
      </c>
      <c r="D679" s="17">
        <v>321.214</v>
      </c>
      <c r="E679" s="17">
        <v>749.14700000000005</v>
      </c>
      <c r="F679" s="17">
        <v>515.55399999999997</v>
      </c>
      <c r="G679" s="17">
        <v>213.23400000000001</v>
      </c>
      <c r="H679" s="17">
        <v>708.53300000000002</v>
      </c>
      <c r="I679" s="17">
        <v>70.210999999999999</v>
      </c>
      <c r="J679" s="17">
        <v>268.34500000000003</v>
      </c>
      <c r="K679" s="17">
        <v>113.968</v>
      </c>
      <c r="L679" s="17">
        <v>75.212000000000003</v>
      </c>
      <c r="M679" s="17">
        <v>233.01599999999999</v>
      </c>
      <c r="N679" s="17">
        <v>103.583</v>
      </c>
      <c r="O679" s="8">
        <v>1.7155338808395648</v>
      </c>
      <c r="P679" s="8">
        <v>2.0767912246639839</v>
      </c>
      <c r="Q679" s="8">
        <v>1.9935977261265079</v>
      </c>
      <c r="R679" s="8">
        <v>2.8126729320840016</v>
      </c>
      <c r="S679" s="8">
        <v>1.1620858954711295</v>
      </c>
      <c r="T679" s="8">
        <v>1.3543359094937819</v>
      </c>
      <c r="U679" s="9">
        <v>1.2273405052571882</v>
      </c>
      <c r="V679" s="8">
        <v>1.4857940256740183</v>
      </c>
      <c r="W679" s="8">
        <v>1.611604986008488</v>
      </c>
      <c r="X679" s="8">
        <v>2.2737374054719623</v>
      </c>
      <c r="Y679" s="8">
        <v>1.3124415688051867</v>
      </c>
      <c r="Z679" s="10">
        <v>1.5295657168479744</v>
      </c>
    </row>
    <row r="680" spans="1:32" ht="15.35" thickBot="1">
      <c r="A680" s="17" t="s">
        <v>155</v>
      </c>
      <c r="B680" s="16">
        <v>2</v>
      </c>
      <c r="C680" s="17">
        <v>1017.329</v>
      </c>
      <c r="D680" s="17">
        <v>485.27300000000002</v>
      </c>
      <c r="E680" s="17">
        <v>1771.923</v>
      </c>
      <c r="F680" s="17">
        <v>940.41200000000003</v>
      </c>
      <c r="G680" s="17">
        <v>444.38200000000001</v>
      </c>
      <c r="H680" s="17">
        <v>1364.557</v>
      </c>
      <c r="I680" s="17">
        <v>76.054000000000002</v>
      </c>
      <c r="J680" s="17">
        <v>295.30200000000002</v>
      </c>
      <c r="K680" s="17">
        <v>138.18899999999999</v>
      </c>
      <c r="L680" s="17">
        <v>82.262</v>
      </c>
      <c r="M680" s="17">
        <v>383.25700000000001</v>
      </c>
      <c r="N680" s="17">
        <v>139.518</v>
      </c>
      <c r="O680" s="8">
        <v>1.9332849756734867</v>
      </c>
      <c r="P680" s="8">
        <v>1.9380938021792062</v>
      </c>
      <c r="Q680" s="8">
        <v>3.3652593488613625</v>
      </c>
      <c r="R680" s="8">
        <v>2.7582204049668979</v>
      </c>
      <c r="S680" s="8">
        <v>1.7406949266178555</v>
      </c>
      <c r="T680" s="8">
        <v>1.423161459917748</v>
      </c>
      <c r="U680" s="12">
        <v>1.5685464064577699</v>
      </c>
      <c r="V680" s="13">
        <v>1.5724479872540504</v>
      </c>
      <c r="W680" s="13">
        <v>2.1732346300731957</v>
      </c>
      <c r="X680" s="13">
        <v>1.7812178735872877</v>
      </c>
      <c r="Y680" s="13">
        <v>1.3599629182061332</v>
      </c>
      <c r="Z680" s="14">
        <v>1.1118816873148394</v>
      </c>
    </row>
    <row r="681" spans="1:32" ht="15.35" thickBot="1">
      <c r="B681" s="16"/>
    </row>
    <row r="682" spans="1:32" s="1" customFormat="1" ht="46">
      <c r="A682" s="1" t="s">
        <v>0</v>
      </c>
      <c r="B682" s="1" t="s">
        <v>54</v>
      </c>
      <c r="C682" s="1" t="s">
        <v>56</v>
      </c>
      <c r="D682" s="1" t="s">
        <v>55</v>
      </c>
      <c r="E682" s="1" t="s">
        <v>57</v>
      </c>
      <c r="F682" s="1" t="s">
        <v>56</v>
      </c>
      <c r="G682" s="1" t="s">
        <v>55</v>
      </c>
      <c r="H682" s="1" t="s">
        <v>57</v>
      </c>
      <c r="I682" s="1" t="s">
        <v>56</v>
      </c>
      <c r="J682" s="1" t="s">
        <v>55</v>
      </c>
      <c r="K682" s="1" t="s">
        <v>57</v>
      </c>
      <c r="L682" s="1" t="s">
        <v>56</v>
      </c>
      <c r="M682" s="1" t="s">
        <v>55</v>
      </c>
      <c r="N682" s="1" t="s">
        <v>57</v>
      </c>
      <c r="O682" s="1" t="s">
        <v>14</v>
      </c>
      <c r="P682" s="1" t="s">
        <v>15</v>
      </c>
      <c r="Q682" s="1" t="s">
        <v>16</v>
      </c>
      <c r="R682" s="1" t="s">
        <v>17</v>
      </c>
      <c r="S682" s="1" t="s">
        <v>18</v>
      </c>
      <c r="T682" s="1" t="s">
        <v>19</v>
      </c>
      <c r="U682" s="2" t="s">
        <v>20</v>
      </c>
      <c r="V682" s="3" t="s">
        <v>21</v>
      </c>
      <c r="W682" s="3" t="s">
        <v>22</v>
      </c>
      <c r="X682" s="3" t="s">
        <v>23</v>
      </c>
      <c r="Y682" s="3" t="s">
        <v>24</v>
      </c>
      <c r="Z682" s="4" t="s">
        <v>25</v>
      </c>
      <c r="AA682" s="1" t="s">
        <v>26</v>
      </c>
      <c r="AB682" s="1" t="s">
        <v>27</v>
      </c>
      <c r="AC682" s="1" t="s">
        <v>28</v>
      </c>
      <c r="AD682" s="1" t="s">
        <v>29</v>
      </c>
      <c r="AE682" s="1" t="s">
        <v>30</v>
      </c>
      <c r="AF682" s="1" t="s">
        <v>31</v>
      </c>
    </row>
    <row r="683" spans="1:32" s="6" customFormat="1">
      <c r="A683" s="17" t="s">
        <v>32</v>
      </c>
      <c r="B683" s="16">
        <v>1</v>
      </c>
      <c r="C683" s="17">
        <v>407.06299999999999</v>
      </c>
      <c r="D683" s="17">
        <v>241.22200000000001</v>
      </c>
      <c r="E683" s="17">
        <v>394.64699999999999</v>
      </c>
      <c r="F683" s="17">
        <v>446.62099999999998</v>
      </c>
      <c r="G683" s="17">
        <v>279.15699999999998</v>
      </c>
      <c r="H683" s="17">
        <v>446.75200000000001</v>
      </c>
      <c r="I683" s="17">
        <v>64.028999999999996</v>
      </c>
      <c r="J683" s="17">
        <v>147.42599999999999</v>
      </c>
      <c r="K683" s="17">
        <v>93.745000000000005</v>
      </c>
      <c r="L683" s="17">
        <v>63.268999999999998</v>
      </c>
      <c r="M683" s="17">
        <v>151.56399999999999</v>
      </c>
      <c r="N683" s="17">
        <v>103.554</v>
      </c>
      <c r="O683" s="8">
        <v>1.4236429513062654</v>
      </c>
      <c r="P683" s="8">
        <v>1.3718875041643233</v>
      </c>
      <c r="Q683" s="8">
        <v>1.2270750594887696</v>
      </c>
      <c r="R683" s="8">
        <v>1.2469775072808493</v>
      </c>
      <c r="S683" s="8">
        <v>0.86192612997722873</v>
      </c>
      <c r="T683" s="8">
        <v>0.90895026268238943</v>
      </c>
      <c r="U683" s="9">
        <v>1.0185136409587889</v>
      </c>
      <c r="V683" s="8">
        <v>0.98148635904121106</v>
      </c>
      <c r="W683" s="8">
        <v>0.99195552751812921</v>
      </c>
      <c r="X683" s="8">
        <v>1.0080444724818707</v>
      </c>
      <c r="Y683" s="8">
        <v>0.97344584133591805</v>
      </c>
      <c r="Z683" s="10">
        <v>1.0265541586640821</v>
      </c>
      <c r="AA683" s="15">
        <v>4.8942247312164615E-3</v>
      </c>
      <c r="AB683" s="15">
        <v>0.30612838260757352</v>
      </c>
      <c r="AC683" s="15">
        <v>8.2932610857600814E-2</v>
      </c>
      <c r="AD683" s="7">
        <v>-34.357236244462477</v>
      </c>
      <c r="AE683" s="7">
        <v>-10.867186714039745</v>
      </c>
      <c r="AF683" s="7">
        <v>35.648207098274717</v>
      </c>
    </row>
    <row r="684" spans="1:32">
      <c r="A684" s="17" t="s">
        <v>32</v>
      </c>
      <c r="B684" s="16">
        <v>2</v>
      </c>
      <c r="C684" s="17">
        <v>638.31299999999999</v>
      </c>
      <c r="D684" s="17">
        <v>392.16500000000002</v>
      </c>
      <c r="E684" s="17">
        <v>767.92499999999995</v>
      </c>
      <c r="F684" s="17">
        <v>273.08100000000002</v>
      </c>
      <c r="G684" s="17">
        <v>202.429</v>
      </c>
      <c r="H684" s="17">
        <v>402.44</v>
      </c>
      <c r="I684" s="17">
        <v>73.126999999999995</v>
      </c>
      <c r="J684" s="17">
        <v>281.46699999999998</v>
      </c>
      <c r="K684" s="17">
        <v>126.505</v>
      </c>
      <c r="L684" s="17">
        <v>63.488</v>
      </c>
      <c r="M684" s="17">
        <v>264.63299999999998</v>
      </c>
      <c r="N684" s="17">
        <v>100.25700000000001</v>
      </c>
      <c r="O684" s="8">
        <v>1.4534838652097968</v>
      </c>
      <c r="P684" s="8">
        <v>1.0115818385705606</v>
      </c>
      <c r="Q684" s="8">
        <v>1.6690525671592313</v>
      </c>
      <c r="R684" s="8">
        <v>1.4279525166848621</v>
      </c>
      <c r="S684" s="8">
        <v>1.1483117268166712</v>
      </c>
      <c r="T684" s="8">
        <v>1.4116035522174497</v>
      </c>
      <c r="U684" s="9">
        <v>1.1792658207696238</v>
      </c>
      <c r="V684" s="8">
        <v>0.82073417923037606</v>
      </c>
      <c r="W684" s="8">
        <v>1.0778494203099946</v>
      </c>
      <c r="X684" s="8">
        <v>0.92215057969000525</v>
      </c>
      <c r="Y684" s="8">
        <v>0.89714822691314966</v>
      </c>
      <c r="Z684" s="10">
        <v>1.1028517730868503</v>
      </c>
    </row>
    <row r="685" spans="1:32">
      <c r="A685" s="17" t="s">
        <v>156</v>
      </c>
      <c r="B685" s="16">
        <v>1</v>
      </c>
      <c r="C685" s="17">
        <v>303.07</v>
      </c>
      <c r="D685" s="17">
        <v>277.245</v>
      </c>
      <c r="E685" s="17">
        <v>468.68400000000003</v>
      </c>
      <c r="F685" s="17">
        <v>316.39299999999997</v>
      </c>
      <c r="G685" s="17">
        <v>288.60300000000001</v>
      </c>
      <c r="H685" s="17">
        <v>438.68299999999999</v>
      </c>
      <c r="I685" s="17">
        <v>66.153000000000006</v>
      </c>
      <c r="J685" s="17">
        <v>124.13800000000001</v>
      </c>
      <c r="K685" s="17">
        <v>99.290999999999997</v>
      </c>
      <c r="L685" s="17">
        <v>63.933</v>
      </c>
      <c r="M685" s="17">
        <v>181.65600000000001</v>
      </c>
      <c r="N685" s="17">
        <v>110.098</v>
      </c>
      <c r="O685" s="8">
        <v>0.8585438871756027</v>
      </c>
      <c r="P685" s="8">
        <v>0.87091956771066126</v>
      </c>
      <c r="Q685" s="8">
        <v>1.312880304423885</v>
      </c>
      <c r="R685" s="8">
        <v>1.1572592800490638</v>
      </c>
      <c r="S685" s="8">
        <v>1.5291941670482763</v>
      </c>
      <c r="T685" s="8">
        <v>1.3287785955838474</v>
      </c>
      <c r="U685" s="9">
        <v>0.61422610188024496</v>
      </c>
      <c r="V685" s="8">
        <v>0.62308000687766008</v>
      </c>
      <c r="W685" s="8">
        <v>1.0613196518602015</v>
      </c>
      <c r="X685" s="8">
        <v>0.93551713135998726</v>
      </c>
      <c r="Y685" s="8">
        <v>1.7270478881381803</v>
      </c>
      <c r="Z685" s="10">
        <v>1.5007016876973562</v>
      </c>
    </row>
    <row r="686" spans="1:32" ht="15.35" thickBot="1">
      <c r="A686" s="17" t="s">
        <v>156</v>
      </c>
      <c r="B686" s="16">
        <v>2</v>
      </c>
      <c r="C686" s="17">
        <v>426.62799999999999</v>
      </c>
      <c r="D686" s="17">
        <v>377.35300000000001</v>
      </c>
      <c r="E686" s="17">
        <v>693.65200000000004</v>
      </c>
      <c r="F686" s="17">
        <v>429.416</v>
      </c>
      <c r="G686" s="17">
        <v>437.00599999999997</v>
      </c>
      <c r="H686" s="17">
        <v>572.28300000000002</v>
      </c>
      <c r="I686" s="17">
        <v>85.784999999999997</v>
      </c>
      <c r="J686" s="17">
        <v>406.35899999999998</v>
      </c>
      <c r="K686" s="17">
        <v>150.596</v>
      </c>
      <c r="L686" s="17">
        <v>77.006</v>
      </c>
      <c r="M686" s="17">
        <v>401.32100000000003</v>
      </c>
      <c r="N686" s="17">
        <v>140.583</v>
      </c>
      <c r="O686" s="8">
        <v>0.91487943649580084</v>
      </c>
      <c r="P686" s="8">
        <v>0.79637464931831603</v>
      </c>
      <c r="Q686" s="8">
        <v>1.4523867572273177</v>
      </c>
      <c r="R686" s="8">
        <v>0.97640192583168206</v>
      </c>
      <c r="S686" s="8">
        <v>1.587517108035889</v>
      </c>
      <c r="T686" s="8">
        <v>1.2260585224146281</v>
      </c>
      <c r="U686" s="12">
        <v>0.74227590371548036</v>
      </c>
      <c r="V686" s="13">
        <v>0.64612853774811563</v>
      </c>
      <c r="W686" s="13">
        <v>0.93792985023103193</v>
      </c>
      <c r="X686" s="13">
        <v>0.63054589798718919</v>
      </c>
      <c r="Y686" s="13">
        <v>1.2402887869280372</v>
      </c>
      <c r="Z686" s="14">
        <v>0.95788992116741534</v>
      </c>
    </row>
    <row r="687" spans="1:32" ht="15.35" thickBot="1">
      <c r="B687" s="16"/>
    </row>
    <row r="688" spans="1:32" s="1" customFormat="1" ht="46">
      <c r="A688" s="1" t="s">
        <v>0</v>
      </c>
      <c r="B688" s="1" t="s">
        <v>54</v>
      </c>
      <c r="C688" s="1" t="s">
        <v>56</v>
      </c>
      <c r="D688" s="1" t="s">
        <v>55</v>
      </c>
      <c r="E688" s="1" t="s">
        <v>57</v>
      </c>
      <c r="F688" s="1" t="s">
        <v>56</v>
      </c>
      <c r="G688" s="1" t="s">
        <v>55</v>
      </c>
      <c r="H688" s="1" t="s">
        <v>57</v>
      </c>
      <c r="I688" s="1" t="s">
        <v>56</v>
      </c>
      <c r="J688" s="1" t="s">
        <v>55</v>
      </c>
      <c r="K688" s="1" t="s">
        <v>57</v>
      </c>
      <c r="L688" s="1" t="s">
        <v>56</v>
      </c>
      <c r="M688" s="1" t="s">
        <v>55</v>
      </c>
      <c r="N688" s="1" t="s">
        <v>57</v>
      </c>
      <c r="O688" s="1" t="s">
        <v>14</v>
      </c>
      <c r="P688" s="1" t="s">
        <v>15</v>
      </c>
      <c r="Q688" s="1" t="s">
        <v>16</v>
      </c>
      <c r="R688" s="1" t="s">
        <v>17</v>
      </c>
      <c r="S688" s="1" t="s">
        <v>18</v>
      </c>
      <c r="T688" s="1" t="s">
        <v>19</v>
      </c>
      <c r="U688" s="2" t="s">
        <v>20</v>
      </c>
      <c r="V688" s="3" t="s">
        <v>21</v>
      </c>
      <c r="W688" s="3" t="s">
        <v>22</v>
      </c>
      <c r="X688" s="3" t="s">
        <v>23</v>
      </c>
      <c r="Y688" s="3" t="s">
        <v>24</v>
      </c>
      <c r="Z688" s="4" t="s">
        <v>25</v>
      </c>
      <c r="AA688" s="1" t="s">
        <v>26</v>
      </c>
      <c r="AB688" s="1" t="s">
        <v>27</v>
      </c>
      <c r="AC688" s="1" t="s">
        <v>28</v>
      </c>
      <c r="AD688" s="1" t="s">
        <v>29</v>
      </c>
      <c r="AE688" s="1" t="s">
        <v>30</v>
      </c>
      <c r="AF688" s="1" t="s">
        <v>31</v>
      </c>
    </row>
    <row r="689" spans="1:32" s="6" customFormat="1">
      <c r="A689" s="17" t="s">
        <v>32</v>
      </c>
      <c r="B689" s="16">
        <v>1</v>
      </c>
      <c r="C689" s="17">
        <v>407.06299999999999</v>
      </c>
      <c r="D689" s="17">
        <v>241.22200000000001</v>
      </c>
      <c r="E689" s="17">
        <v>394.64699999999999</v>
      </c>
      <c r="F689" s="17">
        <v>446.62099999999998</v>
      </c>
      <c r="G689" s="17">
        <v>279.15699999999998</v>
      </c>
      <c r="H689" s="17">
        <v>446.75200000000001</v>
      </c>
      <c r="I689" s="17">
        <v>64.028999999999996</v>
      </c>
      <c r="J689" s="17">
        <v>147.42599999999999</v>
      </c>
      <c r="K689" s="17">
        <v>93.745000000000005</v>
      </c>
      <c r="L689" s="17">
        <v>63.268999999999998</v>
      </c>
      <c r="M689" s="17">
        <v>151.56399999999999</v>
      </c>
      <c r="N689" s="17">
        <v>103.554</v>
      </c>
      <c r="O689" s="8">
        <v>1.4236429513062654</v>
      </c>
      <c r="P689" s="8">
        <v>1.3718875041643233</v>
      </c>
      <c r="Q689" s="8">
        <v>1.2270750594887696</v>
      </c>
      <c r="R689" s="8">
        <v>1.2469775072808493</v>
      </c>
      <c r="S689" s="8">
        <v>0.86192612997722873</v>
      </c>
      <c r="T689" s="8">
        <v>0.90895026268238943</v>
      </c>
      <c r="U689" s="9">
        <v>1.0185136409587889</v>
      </c>
      <c r="V689" s="8">
        <v>0.98148635904121106</v>
      </c>
      <c r="W689" s="8">
        <v>0.99195552751812921</v>
      </c>
      <c r="X689" s="8">
        <v>1.0080444724818707</v>
      </c>
      <c r="Y689" s="8">
        <v>0.97344584133591805</v>
      </c>
      <c r="Z689" s="10">
        <v>1.0265541586640821</v>
      </c>
      <c r="AA689" s="25">
        <v>8.9849461036025854E-4</v>
      </c>
      <c r="AB689" s="25">
        <v>1.6965858510525573E-5</v>
      </c>
      <c r="AC689" s="25">
        <v>4.8840147946545096E-3</v>
      </c>
      <c r="AD689" s="26">
        <v>-63.152711545881161</v>
      </c>
      <c r="AE689" s="26">
        <v>-75.259376175568505</v>
      </c>
      <c r="AF689" s="26">
        <v>-33.750845084475891</v>
      </c>
    </row>
    <row r="690" spans="1:32">
      <c r="A690" s="17" t="s">
        <v>32</v>
      </c>
      <c r="B690" s="16">
        <v>2</v>
      </c>
      <c r="C690" s="17">
        <v>638.31299999999999</v>
      </c>
      <c r="D690" s="17">
        <v>392.16500000000002</v>
      </c>
      <c r="E690" s="17">
        <v>767.92499999999995</v>
      </c>
      <c r="F690" s="17">
        <v>273.08100000000002</v>
      </c>
      <c r="G690" s="17">
        <v>202.429</v>
      </c>
      <c r="H690" s="17">
        <v>402.44</v>
      </c>
      <c r="I690" s="17">
        <v>73.126999999999995</v>
      </c>
      <c r="J690" s="17">
        <v>281.46699999999998</v>
      </c>
      <c r="K690" s="17">
        <v>126.505</v>
      </c>
      <c r="L690" s="17">
        <v>63.488</v>
      </c>
      <c r="M690" s="17">
        <v>264.63299999999998</v>
      </c>
      <c r="N690" s="17">
        <v>100.25700000000001</v>
      </c>
      <c r="O690" s="8">
        <v>1.4534838652097968</v>
      </c>
      <c r="P690" s="8">
        <v>1.0115818385705606</v>
      </c>
      <c r="Q690" s="8">
        <v>1.6690525671592313</v>
      </c>
      <c r="R690" s="8">
        <v>1.4279525166848621</v>
      </c>
      <c r="S690" s="8">
        <v>1.1483117268166712</v>
      </c>
      <c r="T690" s="8">
        <v>1.4116035522174497</v>
      </c>
      <c r="U690" s="9">
        <v>1.1792658207696238</v>
      </c>
      <c r="V690" s="8">
        <v>0.82073417923037606</v>
      </c>
      <c r="W690" s="8">
        <v>1.0778494203099946</v>
      </c>
      <c r="X690" s="8">
        <v>0.92215057969000525</v>
      </c>
      <c r="Y690" s="8">
        <v>0.89714822691314966</v>
      </c>
      <c r="Z690" s="10">
        <v>1.1028517730868503</v>
      </c>
    </row>
    <row r="691" spans="1:32">
      <c r="A691" s="17" t="s">
        <v>157</v>
      </c>
      <c r="B691" s="16">
        <v>1</v>
      </c>
      <c r="C691" s="17">
        <v>148.87200000000001</v>
      </c>
      <c r="D691" s="17">
        <v>149.33799999999999</v>
      </c>
      <c r="E691" s="17">
        <v>145.316</v>
      </c>
      <c r="F691" s="17">
        <v>148.11000000000001</v>
      </c>
      <c r="G691" s="17">
        <v>164.495</v>
      </c>
      <c r="H691" s="17">
        <v>149.952</v>
      </c>
      <c r="I691" s="17">
        <v>60.005000000000003</v>
      </c>
      <c r="J691" s="17">
        <v>133.88800000000001</v>
      </c>
      <c r="K691" s="17">
        <v>83.51</v>
      </c>
      <c r="L691" s="17">
        <v>65.42</v>
      </c>
      <c r="M691" s="17">
        <v>152.749</v>
      </c>
      <c r="N691" s="17">
        <v>102.93300000000001</v>
      </c>
      <c r="O691" s="8">
        <v>0.57694290803412407</v>
      </c>
      <c r="P691" s="8">
        <v>0.51914951822243838</v>
      </c>
      <c r="Q691" s="8">
        <v>0.34883619708312685</v>
      </c>
      <c r="R691" s="8">
        <v>0.34487674397398094</v>
      </c>
      <c r="S691" s="8">
        <v>0.60462862481792479</v>
      </c>
      <c r="T691" s="8">
        <v>0.66431101613044863</v>
      </c>
      <c r="U691" s="9">
        <v>0.41276095340338814</v>
      </c>
      <c r="V691" s="8">
        <v>0.37141395988479531</v>
      </c>
      <c r="W691" s="8">
        <v>0.28199578438109241</v>
      </c>
      <c r="X691" s="8">
        <v>0.27879500104905852</v>
      </c>
      <c r="Y691" s="8">
        <v>0.68285807786940333</v>
      </c>
      <c r="Z691" s="10">
        <v>0.75026243376901403</v>
      </c>
    </row>
    <row r="692" spans="1:32" ht="15.35" thickBot="1">
      <c r="A692" s="17" t="s">
        <v>157</v>
      </c>
      <c r="B692" s="16">
        <v>2</v>
      </c>
      <c r="C692" s="20">
        <v>155.167</v>
      </c>
      <c r="D692" s="20">
        <v>162.483</v>
      </c>
      <c r="E692" s="20">
        <v>167.208</v>
      </c>
      <c r="F692" s="17">
        <v>159.31899999999999</v>
      </c>
      <c r="G692" s="17">
        <v>240.05699999999999</v>
      </c>
      <c r="H692" s="17">
        <v>166.44200000000001</v>
      </c>
      <c r="I692" s="17">
        <v>63.75</v>
      </c>
      <c r="J692" s="17">
        <v>165.50899999999999</v>
      </c>
      <c r="K692" s="17">
        <v>98.995000000000005</v>
      </c>
      <c r="L692" s="17">
        <v>64.790000000000006</v>
      </c>
      <c r="M692" s="17">
        <v>169.69900000000001</v>
      </c>
      <c r="N692" s="17">
        <v>99.004999999999995</v>
      </c>
      <c r="O692" s="22">
        <v>0.55942467827403475</v>
      </c>
      <c r="P692" s="8">
        <v>0.39594346342743592</v>
      </c>
      <c r="Q692" s="22">
        <v>0.41978545447831461</v>
      </c>
      <c r="R692" s="8">
        <v>0.28094160970102938</v>
      </c>
      <c r="S692" s="22">
        <v>0.75038780157760987</v>
      </c>
      <c r="T692" s="8">
        <v>0.70954981115003868</v>
      </c>
      <c r="U692" s="30"/>
      <c r="V692" s="13">
        <v>0.32124374033538156</v>
      </c>
      <c r="W692" s="23"/>
      <c r="X692" s="13">
        <v>0.18142792930279367</v>
      </c>
      <c r="Y692" s="23"/>
      <c r="Z692" s="14">
        <v>0.55435413582730619</v>
      </c>
    </row>
    <row r="693" spans="1:32" ht="15.35" thickBot="1">
      <c r="B693" s="16"/>
    </row>
    <row r="694" spans="1:32" s="1" customFormat="1" ht="46">
      <c r="A694" s="1" t="s">
        <v>0</v>
      </c>
      <c r="B694" s="1" t="s">
        <v>54</v>
      </c>
      <c r="C694" s="1" t="s">
        <v>56</v>
      </c>
      <c r="D694" s="1" t="s">
        <v>55</v>
      </c>
      <c r="E694" s="1" t="s">
        <v>57</v>
      </c>
      <c r="F694" s="1" t="s">
        <v>56</v>
      </c>
      <c r="G694" s="1" t="s">
        <v>55</v>
      </c>
      <c r="H694" s="1" t="s">
        <v>57</v>
      </c>
      <c r="I694" s="1" t="s">
        <v>56</v>
      </c>
      <c r="J694" s="1" t="s">
        <v>55</v>
      </c>
      <c r="K694" s="1" t="s">
        <v>57</v>
      </c>
      <c r="L694" s="1" t="s">
        <v>56</v>
      </c>
      <c r="M694" s="1" t="s">
        <v>55</v>
      </c>
      <c r="N694" s="1" t="s">
        <v>57</v>
      </c>
      <c r="O694" s="1" t="s">
        <v>14</v>
      </c>
      <c r="P694" s="1" t="s">
        <v>15</v>
      </c>
      <c r="Q694" s="1" t="s">
        <v>16</v>
      </c>
      <c r="R694" s="1" t="s">
        <v>17</v>
      </c>
      <c r="S694" s="1" t="s">
        <v>18</v>
      </c>
      <c r="T694" s="1" t="s">
        <v>19</v>
      </c>
      <c r="U694" s="2" t="s">
        <v>20</v>
      </c>
      <c r="V694" s="3" t="s">
        <v>21</v>
      </c>
      <c r="W694" s="3" t="s">
        <v>22</v>
      </c>
      <c r="X694" s="3" t="s">
        <v>23</v>
      </c>
      <c r="Y694" s="3" t="s">
        <v>24</v>
      </c>
      <c r="Z694" s="4" t="s">
        <v>25</v>
      </c>
      <c r="AA694" s="1" t="s">
        <v>26</v>
      </c>
      <c r="AB694" s="1" t="s">
        <v>27</v>
      </c>
      <c r="AC694" s="1" t="s">
        <v>28</v>
      </c>
      <c r="AD694" s="1" t="s">
        <v>29</v>
      </c>
      <c r="AE694" s="1" t="s">
        <v>30</v>
      </c>
      <c r="AF694" s="1" t="s">
        <v>31</v>
      </c>
    </row>
    <row r="695" spans="1:32" s="6" customFormat="1">
      <c r="A695" s="17" t="s">
        <v>32</v>
      </c>
      <c r="B695" s="16">
        <v>1</v>
      </c>
      <c r="C695" s="17">
        <v>407.06299999999999</v>
      </c>
      <c r="D695" s="17">
        <v>241.22200000000001</v>
      </c>
      <c r="E695" s="17">
        <v>394.64699999999999</v>
      </c>
      <c r="F695" s="17">
        <v>446.62099999999998</v>
      </c>
      <c r="G695" s="17">
        <v>279.15699999999998</v>
      </c>
      <c r="H695" s="17">
        <v>446.75200000000001</v>
      </c>
      <c r="I695" s="17">
        <v>64.028999999999996</v>
      </c>
      <c r="J695" s="17">
        <v>147.42599999999999</v>
      </c>
      <c r="K695" s="17">
        <v>93.745000000000005</v>
      </c>
      <c r="L695" s="17">
        <v>63.268999999999998</v>
      </c>
      <c r="M695" s="17">
        <v>151.56399999999999</v>
      </c>
      <c r="N695" s="17">
        <v>103.554</v>
      </c>
      <c r="O695" s="8">
        <v>1.4236429513062654</v>
      </c>
      <c r="P695" s="8">
        <v>1.3718875041643233</v>
      </c>
      <c r="Q695" s="8">
        <v>1.2270750594887696</v>
      </c>
      <c r="R695" s="8">
        <v>1.2469775072808493</v>
      </c>
      <c r="S695" s="8">
        <v>0.86192612997722873</v>
      </c>
      <c r="T695" s="8">
        <v>0.90895026268238943</v>
      </c>
      <c r="U695" s="9">
        <v>1.0185136409587889</v>
      </c>
      <c r="V695" s="8">
        <v>0.98148635904121106</v>
      </c>
      <c r="W695" s="8">
        <v>0.99195552751812921</v>
      </c>
      <c r="X695" s="8">
        <v>1.0080444724818707</v>
      </c>
      <c r="Y695" s="8">
        <v>0.97344584133591805</v>
      </c>
      <c r="Z695" s="10">
        <v>1.0265541586640821</v>
      </c>
      <c r="AA695" s="15">
        <v>0.97910094388237234</v>
      </c>
      <c r="AB695" s="15">
        <v>3.1814598921127034E-3</v>
      </c>
      <c r="AC695" s="15">
        <v>4.2108581254228327E-4</v>
      </c>
      <c r="AD695" s="7">
        <v>0.31756431754166314</v>
      </c>
      <c r="AE695" s="7">
        <v>-51.030655565307725</v>
      </c>
      <c r="AF695" s="7">
        <v>-52.969362406519885</v>
      </c>
    </row>
    <row r="696" spans="1:32">
      <c r="A696" s="17" t="s">
        <v>32</v>
      </c>
      <c r="B696" s="16">
        <v>2</v>
      </c>
      <c r="C696" s="17">
        <v>638.31299999999999</v>
      </c>
      <c r="D696" s="17">
        <v>392.16500000000002</v>
      </c>
      <c r="E696" s="17">
        <v>767.92499999999995</v>
      </c>
      <c r="F696" s="17">
        <v>273.08100000000002</v>
      </c>
      <c r="G696" s="17">
        <v>202.429</v>
      </c>
      <c r="H696" s="17">
        <v>402.44</v>
      </c>
      <c r="I696" s="17">
        <v>73.126999999999995</v>
      </c>
      <c r="J696" s="17">
        <v>281.46699999999998</v>
      </c>
      <c r="K696" s="17">
        <v>126.505</v>
      </c>
      <c r="L696" s="17">
        <v>63.488</v>
      </c>
      <c r="M696" s="17">
        <v>264.63299999999998</v>
      </c>
      <c r="N696" s="17">
        <v>100.25700000000001</v>
      </c>
      <c r="O696" s="8">
        <v>1.4534838652097968</v>
      </c>
      <c r="P696" s="8">
        <v>1.0115818385705606</v>
      </c>
      <c r="Q696" s="8">
        <v>1.6690525671592313</v>
      </c>
      <c r="R696" s="8">
        <v>1.4279525166848621</v>
      </c>
      <c r="S696" s="8">
        <v>1.1483117268166712</v>
      </c>
      <c r="T696" s="8">
        <v>1.4116035522174497</v>
      </c>
      <c r="U696" s="9">
        <v>1.1792658207696238</v>
      </c>
      <c r="V696" s="8">
        <v>0.82073417923037606</v>
      </c>
      <c r="W696" s="8">
        <v>1.0778494203099946</v>
      </c>
      <c r="X696" s="8">
        <v>0.92215057969000525</v>
      </c>
      <c r="Y696" s="8">
        <v>0.89714822691314966</v>
      </c>
      <c r="Z696" s="10">
        <v>1.1028517730868503</v>
      </c>
    </row>
    <row r="697" spans="1:32">
      <c r="A697" s="17" t="s">
        <v>158</v>
      </c>
      <c r="B697" s="16">
        <v>1</v>
      </c>
      <c r="C697" s="17">
        <v>567.61900000000003</v>
      </c>
      <c r="D697" s="17">
        <v>352.52199999999999</v>
      </c>
      <c r="E697" s="17">
        <v>367.55799999999999</v>
      </c>
      <c r="F697" s="17">
        <v>711.4</v>
      </c>
      <c r="G697" s="17">
        <v>363.66399999999999</v>
      </c>
      <c r="H697" s="17">
        <v>459.40800000000002</v>
      </c>
      <c r="I697" s="17">
        <v>77.052999999999997</v>
      </c>
      <c r="J697" s="17">
        <v>439.27100000000002</v>
      </c>
      <c r="K697" s="17">
        <v>131.25399999999999</v>
      </c>
      <c r="L697" s="17">
        <v>67.631</v>
      </c>
      <c r="M697" s="17">
        <v>184.56200000000001</v>
      </c>
      <c r="N697" s="17">
        <v>114.26600000000001</v>
      </c>
      <c r="O697" s="8">
        <v>1.4049534497137768</v>
      </c>
      <c r="P697" s="8">
        <v>1.7572759470280259</v>
      </c>
      <c r="Q697" s="8">
        <v>0.69441907171750983</v>
      </c>
      <c r="R697" s="8">
        <v>0.92571164591491062</v>
      </c>
      <c r="S697" s="8">
        <v>0.49426482554207035</v>
      </c>
      <c r="T697" s="8">
        <v>0.52678786589010707</v>
      </c>
      <c r="U697" s="9">
        <v>1.0051426533124801</v>
      </c>
      <c r="V697" s="8">
        <v>1.2572039367979004</v>
      </c>
      <c r="W697" s="8">
        <v>0.56136161457896239</v>
      </c>
      <c r="X697" s="8">
        <v>0.74833627898506316</v>
      </c>
      <c r="Y697" s="8">
        <v>0.55821493537417488</v>
      </c>
      <c r="Z697" s="10">
        <v>0.59494594662131395</v>
      </c>
    </row>
    <row r="698" spans="1:32" ht="15.35" thickBot="1">
      <c r="A698" s="17" t="s">
        <v>158</v>
      </c>
      <c r="B698" s="16">
        <v>2</v>
      </c>
      <c r="C698" s="17">
        <v>331.95400000000001</v>
      </c>
      <c r="D698" s="17">
        <v>251.43799999999999</v>
      </c>
      <c r="E698" s="17">
        <v>209.05799999999999</v>
      </c>
      <c r="F698" s="17">
        <v>423.70299999999997</v>
      </c>
      <c r="G698" s="17">
        <v>339.52499999999998</v>
      </c>
      <c r="H698" s="17">
        <v>258.87299999999999</v>
      </c>
      <c r="I698" s="17">
        <v>60.982999999999997</v>
      </c>
      <c r="J698" s="17">
        <v>265.69299999999998</v>
      </c>
      <c r="K698" s="17">
        <v>90.334000000000003</v>
      </c>
      <c r="L698" s="17">
        <v>57.698</v>
      </c>
      <c r="M698" s="17">
        <v>230.01400000000001</v>
      </c>
      <c r="N698" s="17">
        <v>79.783000000000001</v>
      </c>
      <c r="O698" s="8">
        <v>1.0842175804770957</v>
      </c>
      <c r="P698" s="8">
        <v>1.0731536705691775</v>
      </c>
      <c r="Q698" s="8">
        <v>0.49316133599535467</v>
      </c>
      <c r="R698" s="8">
        <v>0.51193432000589056</v>
      </c>
      <c r="S698" s="8">
        <v>0.45485458350375163</v>
      </c>
      <c r="T698" s="8">
        <v>0.47703729115921645</v>
      </c>
      <c r="U698" s="12">
        <v>0.87966627324729652</v>
      </c>
      <c r="V698" s="13">
        <v>0.87068970934398893</v>
      </c>
      <c r="W698" s="13">
        <v>0.31847628443878973</v>
      </c>
      <c r="X698" s="13">
        <v>0.33059959938487582</v>
      </c>
      <c r="Y698" s="13">
        <v>0.35536690391986125</v>
      </c>
      <c r="Z698" s="14">
        <v>0.37269771782385464</v>
      </c>
    </row>
    <row r="699" spans="1:32" ht="15.35" thickBot="1">
      <c r="B699" s="16"/>
    </row>
    <row r="700" spans="1:32" s="1" customFormat="1" ht="46">
      <c r="A700" s="1" t="s">
        <v>0</v>
      </c>
      <c r="B700" s="1" t="s">
        <v>54</v>
      </c>
      <c r="C700" s="1" t="s">
        <v>56</v>
      </c>
      <c r="D700" s="1" t="s">
        <v>55</v>
      </c>
      <c r="E700" s="1" t="s">
        <v>57</v>
      </c>
      <c r="F700" s="1" t="s">
        <v>56</v>
      </c>
      <c r="G700" s="1" t="s">
        <v>55</v>
      </c>
      <c r="H700" s="1" t="s">
        <v>57</v>
      </c>
      <c r="I700" s="1" t="s">
        <v>56</v>
      </c>
      <c r="J700" s="1" t="s">
        <v>55</v>
      </c>
      <c r="K700" s="1" t="s">
        <v>57</v>
      </c>
      <c r="L700" s="1" t="s">
        <v>56</v>
      </c>
      <c r="M700" s="1" t="s">
        <v>55</v>
      </c>
      <c r="N700" s="1" t="s">
        <v>57</v>
      </c>
      <c r="O700" s="1" t="s">
        <v>14</v>
      </c>
      <c r="P700" s="1" t="s">
        <v>15</v>
      </c>
      <c r="Q700" s="1" t="s">
        <v>16</v>
      </c>
      <c r="R700" s="1" t="s">
        <v>17</v>
      </c>
      <c r="S700" s="1" t="s">
        <v>18</v>
      </c>
      <c r="T700" s="1" t="s">
        <v>19</v>
      </c>
      <c r="U700" s="2" t="s">
        <v>20</v>
      </c>
      <c r="V700" s="3" t="s">
        <v>21</v>
      </c>
      <c r="W700" s="3" t="s">
        <v>22</v>
      </c>
      <c r="X700" s="3" t="s">
        <v>23</v>
      </c>
      <c r="Y700" s="3" t="s">
        <v>24</v>
      </c>
      <c r="Z700" s="4" t="s">
        <v>25</v>
      </c>
      <c r="AA700" s="1" t="s">
        <v>26</v>
      </c>
      <c r="AB700" s="1" t="s">
        <v>27</v>
      </c>
      <c r="AC700" s="1" t="s">
        <v>28</v>
      </c>
      <c r="AD700" s="1" t="s">
        <v>29</v>
      </c>
      <c r="AE700" s="1" t="s">
        <v>30</v>
      </c>
      <c r="AF700" s="1" t="s">
        <v>31</v>
      </c>
    </row>
    <row r="701" spans="1:32" s="6" customFormat="1">
      <c r="A701" s="17" t="s">
        <v>32</v>
      </c>
      <c r="B701" s="16">
        <v>1</v>
      </c>
      <c r="C701" s="17">
        <v>407.06299999999999</v>
      </c>
      <c r="D701" s="17">
        <v>241.22200000000001</v>
      </c>
      <c r="E701" s="17">
        <v>394.64699999999999</v>
      </c>
      <c r="F701" s="17">
        <v>446.62099999999998</v>
      </c>
      <c r="G701" s="17">
        <v>279.15699999999998</v>
      </c>
      <c r="H701" s="17">
        <v>446.75200000000001</v>
      </c>
      <c r="I701" s="17">
        <v>64.028999999999996</v>
      </c>
      <c r="J701" s="17">
        <v>147.42599999999999</v>
      </c>
      <c r="K701" s="17">
        <v>93.745000000000005</v>
      </c>
      <c r="L701" s="17">
        <v>63.268999999999998</v>
      </c>
      <c r="M701" s="17">
        <v>151.56399999999999</v>
      </c>
      <c r="N701" s="17">
        <v>103.554</v>
      </c>
      <c r="O701" s="8">
        <v>1.4236429513062654</v>
      </c>
      <c r="P701" s="8">
        <v>1.3718875041643233</v>
      </c>
      <c r="Q701" s="8">
        <v>1.2270750594887696</v>
      </c>
      <c r="R701" s="8">
        <v>1.2469775072808493</v>
      </c>
      <c r="S701" s="8">
        <v>0.86192612997722873</v>
      </c>
      <c r="T701" s="8">
        <v>0.90895026268238943</v>
      </c>
      <c r="U701" s="9">
        <v>1.0185136409587889</v>
      </c>
      <c r="V701" s="8">
        <v>0.98148635904121106</v>
      </c>
      <c r="W701" s="8">
        <v>0.99195552751812921</v>
      </c>
      <c r="X701" s="8">
        <v>1.0080444724818707</v>
      </c>
      <c r="Y701" s="8">
        <v>0.97344584133591805</v>
      </c>
      <c r="Z701" s="10">
        <v>1.0265541586640821</v>
      </c>
      <c r="AA701" s="15">
        <v>0.14771035656535536</v>
      </c>
      <c r="AB701" s="15">
        <v>7.8790268970325148E-4</v>
      </c>
      <c r="AC701" s="15">
        <v>9.918298087004663E-5</v>
      </c>
      <c r="AD701" s="7">
        <v>-17.223522137173052</v>
      </c>
      <c r="AE701" s="7">
        <v>52.439947111253126</v>
      </c>
      <c r="AF701" s="7">
        <v>84.269991802848509</v>
      </c>
    </row>
    <row r="702" spans="1:32">
      <c r="A702" s="17" t="s">
        <v>32</v>
      </c>
      <c r="B702" s="16">
        <v>2</v>
      </c>
      <c r="C702" s="17">
        <v>638.31299999999999</v>
      </c>
      <c r="D702" s="17">
        <v>392.16500000000002</v>
      </c>
      <c r="E702" s="17">
        <v>767.92499999999995</v>
      </c>
      <c r="F702" s="17">
        <v>273.08100000000002</v>
      </c>
      <c r="G702" s="17">
        <v>202.429</v>
      </c>
      <c r="H702" s="17">
        <v>402.44</v>
      </c>
      <c r="I702" s="17">
        <v>73.126999999999995</v>
      </c>
      <c r="J702" s="17">
        <v>281.46699999999998</v>
      </c>
      <c r="K702" s="17">
        <v>126.505</v>
      </c>
      <c r="L702" s="17">
        <v>63.488</v>
      </c>
      <c r="M702" s="17">
        <v>264.63299999999998</v>
      </c>
      <c r="N702" s="17">
        <v>100.25700000000001</v>
      </c>
      <c r="O702" s="8">
        <v>1.4534838652097968</v>
      </c>
      <c r="P702" s="8">
        <v>1.0115818385705606</v>
      </c>
      <c r="Q702" s="8">
        <v>1.6690525671592313</v>
      </c>
      <c r="R702" s="8">
        <v>1.4279525166848621</v>
      </c>
      <c r="S702" s="8">
        <v>1.1483117268166712</v>
      </c>
      <c r="T702" s="8">
        <v>1.4116035522174497</v>
      </c>
      <c r="U702" s="9">
        <v>1.1792658207696238</v>
      </c>
      <c r="V702" s="8">
        <v>0.82073417923037606</v>
      </c>
      <c r="W702" s="8">
        <v>1.0778494203099946</v>
      </c>
      <c r="X702" s="8">
        <v>0.92215057969000525</v>
      </c>
      <c r="Y702" s="8">
        <v>0.89714822691314966</v>
      </c>
      <c r="Z702" s="10">
        <v>1.1028517730868503</v>
      </c>
    </row>
    <row r="703" spans="1:32">
      <c r="A703" s="17" t="s">
        <v>159</v>
      </c>
      <c r="B703" s="16">
        <v>1</v>
      </c>
      <c r="C703" s="17">
        <v>343.11900000000003</v>
      </c>
      <c r="D703" s="17">
        <v>243.90600000000001</v>
      </c>
      <c r="E703" s="17">
        <v>579.11599999999999</v>
      </c>
      <c r="F703" s="17">
        <v>324.71600000000001</v>
      </c>
      <c r="G703" s="17">
        <v>244.67099999999999</v>
      </c>
      <c r="H703" s="17">
        <v>560.21100000000001</v>
      </c>
      <c r="I703" s="17">
        <v>80.977999999999994</v>
      </c>
      <c r="J703" s="17">
        <v>136.501</v>
      </c>
      <c r="K703" s="17">
        <v>125.539</v>
      </c>
      <c r="L703" s="17">
        <v>85.396000000000001</v>
      </c>
      <c r="M703" s="17">
        <v>307.52199999999999</v>
      </c>
      <c r="N703" s="17">
        <v>135.77799999999999</v>
      </c>
      <c r="O703" s="8">
        <v>1.065705640697646</v>
      </c>
      <c r="P703" s="8">
        <v>0.98715826558930153</v>
      </c>
      <c r="Q703" s="8">
        <v>1.8386489057259763</v>
      </c>
      <c r="R703" s="8">
        <v>1.7556330746185695</v>
      </c>
      <c r="S703" s="8">
        <v>1.7252877675699796</v>
      </c>
      <c r="T703" s="8">
        <v>1.7784717363132378</v>
      </c>
      <c r="U703" s="9">
        <v>0.76243536435967696</v>
      </c>
      <c r="V703" s="8">
        <v>0.70624039431051533</v>
      </c>
      <c r="W703" s="8">
        <v>1.4863458686544464</v>
      </c>
      <c r="X703" s="8">
        <v>1.4192366792843913</v>
      </c>
      <c r="Y703" s="8">
        <v>1.9485129224393007</v>
      </c>
      <c r="Z703" s="10">
        <v>2.0085780618964746</v>
      </c>
    </row>
    <row r="704" spans="1:32" ht="15.35" thickBot="1">
      <c r="A704" s="17" t="s">
        <v>159</v>
      </c>
      <c r="B704" s="16">
        <v>2</v>
      </c>
      <c r="C704" s="17">
        <v>562.60199999999998</v>
      </c>
      <c r="D704" s="17">
        <v>489.048</v>
      </c>
      <c r="E704" s="17">
        <v>1231.0429999999999</v>
      </c>
      <c r="F704" s="17">
        <v>856.45500000000004</v>
      </c>
      <c r="G704" s="17">
        <v>608.13300000000004</v>
      </c>
      <c r="H704" s="17">
        <v>1793.664</v>
      </c>
      <c r="I704" s="17">
        <v>80.98</v>
      </c>
      <c r="J704" s="17">
        <v>384.096</v>
      </c>
      <c r="K704" s="17">
        <v>139.79</v>
      </c>
      <c r="L704" s="17">
        <v>75.12</v>
      </c>
      <c r="M704" s="17">
        <v>539.07799999999997</v>
      </c>
      <c r="N704" s="17">
        <v>144.19800000000001</v>
      </c>
      <c r="O704" s="8">
        <v>0.99080662838821543</v>
      </c>
      <c r="P704" s="8">
        <v>1.2799913834638146</v>
      </c>
      <c r="Q704" s="8">
        <v>2.2268754805254289</v>
      </c>
      <c r="R704" s="8">
        <v>2.7159683819164555</v>
      </c>
      <c r="S704" s="8">
        <v>2.2475379319453848</v>
      </c>
      <c r="T704" s="8">
        <v>2.1218645820620372</v>
      </c>
      <c r="U704" s="12">
        <v>0.80387847420759728</v>
      </c>
      <c r="V704" s="13">
        <v>1.0385048816352884</v>
      </c>
      <c r="W704" s="13">
        <v>1.438083193432389</v>
      </c>
      <c r="X704" s="13">
        <v>1.7539321430788972</v>
      </c>
      <c r="Y704" s="13">
        <v>1.7559471208698758</v>
      </c>
      <c r="Z704" s="14">
        <v>1.6577615669082892</v>
      </c>
    </row>
    <row r="705" spans="1:32" ht="15.35" thickBot="1">
      <c r="B705" s="16"/>
    </row>
    <row r="706" spans="1:32" s="1" customFormat="1" ht="46">
      <c r="A706" s="1" t="s">
        <v>0</v>
      </c>
      <c r="B706" s="1" t="s">
        <v>54</v>
      </c>
      <c r="C706" s="1" t="s">
        <v>56</v>
      </c>
      <c r="D706" s="1" t="s">
        <v>55</v>
      </c>
      <c r="E706" s="1" t="s">
        <v>57</v>
      </c>
      <c r="F706" s="1" t="s">
        <v>56</v>
      </c>
      <c r="G706" s="1" t="s">
        <v>55</v>
      </c>
      <c r="H706" s="1" t="s">
        <v>57</v>
      </c>
      <c r="I706" s="1" t="s">
        <v>56</v>
      </c>
      <c r="J706" s="1" t="s">
        <v>55</v>
      </c>
      <c r="K706" s="1" t="s">
        <v>57</v>
      </c>
      <c r="L706" s="1" t="s">
        <v>56</v>
      </c>
      <c r="M706" s="1" t="s">
        <v>55</v>
      </c>
      <c r="N706" s="1" t="s">
        <v>57</v>
      </c>
      <c r="O706" s="1" t="s">
        <v>14</v>
      </c>
      <c r="P706" s="1" t="s">
        <v>15</v>
      </c>
      <c r="Q706" s="1" t="s">
        <v>16</v>
      </c>
      <c r="R706" s="1" t="s">
        <v>17</v>
      </c>
      <c r="S706" s="1" t="s">
        <v>18</v>
      </c>
      <c r="T706" s="1" t="s">
        <v>19</v>
      </c>
      <c r="U706" s="2" t="s">
        <v>20</v>
      </c>
      <c r="V706" s="3" t="s">
        <v>21</v>
      </c>
      <c r="W706" s="3" t="s">
        <v>22</v>
      </c>
      <c r="X706" s="3" t="s">
        <v>23</v>
      </c>
      <c r="Y706" s="3" t="s">
        <v>24</v>
      </c>
      <c r="Z706" s="4" t="s">
        <v>25</v>
      </c>
      <c r="AA706" s="1" t="s">
        <v>26</v>
      </c>
      <c r="AB706" s="1" t="s">
        <v>27</v>
      </c>
      <c r="AC706" s="1" t="s">
        <v>28</v>
      </c>
      <c r="AD706" s="1" t="s">
        <v>29</v>
      </c>
      <c r="AE706" s="1" t="s">
        <v>30</v>
      </c>
      <c r="AF706" s="1" t="s">
        <v>31</v>
      </c>
    </row>
    <row r="707" spans="1:32" s="6" customFormat="1">
      <c r="A707" s="17" t="s">
        <v>32</v>
      </c>
      <c r="B707" s="16">
        <v>1</v>
      </c>
      <c r="C707" s="17">
        <v>407.06299999999999</v>
      </c>
      <c r="D707" s="17">
        <v>241.22200000000001</v>
      </c>
      <c r="E707" s="17">
        <v>394.64699999999999</v>
      </c>
      <c r="F707" s="17">
        <v>446.62099999999998</v>
      </c>
      <c r="G707" s="17">
        <v>279.15699999999998</v>
      </c>
      <c r="H707" s="17">
        <v>446.75200000000001</v>
      </c>
      <c r="I707" s="17">
        <v>64.028999999999996</v>
      </c>
      <c r="J707" s="17">
        <v>147.42599999999999</v>
      </c>
      <c r="K707" s="17">
        <v>93.745000000000005</v>
      </c>
      <c r="L707" s="17">
        <v>63.268999999999998</v>
      </c>
      <c r="M707" s="17">
        <v>151.56399999999999</v>
      </c>
      <c r="N707" s="17">
        <v>103.554</v>
      </c>
      <c r="O707" s="8">
        <v>1.4236429513062654</v>
      </c>
      <c r="P707" s="8">
        <v>1.3718875041643233</v>
      </c>
      <c r="Q707" s="8">
        <v>1.2270750594887696</v>
      </c>
      <c r="R707" s="8">
        <v>1.2469775072808493</v>
      </c>
      <c r="S707" s="8">
        <v>0.86192612997722873</v>
      </c>
      <c r="T707" s="8">
        <v>0.90895026268238943</v>
      </c>
      <c r="U707" s="9">
        <v>1.0185136409587889</v>
      </c>
      <c r="V707" s="8">
        <v>0.98148635904121106</v>
      </c>
      <c r="W707" s="8">
        <v>0.99195552751812921</v>
      </c>
      <c r="X707" s="8">
        <v>1.0080444724818707</v>
      </c>
      <c r="Y707" s="8">
        <v>0.97344584133591805</v>
      </c>
      <c r="Z707" s="10">
        <v>1.0265541586640821</v>
      </c>
      <c r="AA707" s="25" t="e">
        <v>#DIV/0!</v>
      </c>
      <c r="AB707" s="25" t="e">
        <v>#DIV/0!</v>
      </c>
      <c r="AC707" s="25" t="e">
        <v>#DIV/0!</v>
      </c>
      <c r="AD707" s="26" t="e">
        <v>#DIV/0!</v>
      </c>
      <c r="AE707" s="26" t="e">
        <v>#DIV/0!</v>
      </c>
      <c r="AF707" s="26" t="e">
        <v>#DIV/0!</v>
      </c>
    </row>
    <row r="708" spans="1:32">
      <c r="A708" s="17" t="s">
        <v>32</v>
      </c>
      <c r="B708" s="16">
        <v>2</v>
      </c>
      <c r="C708" s="17">
        <v>638.31299999999999</v>
      </c>
      <c r="D708" s="17">
        <v>392.16500000000002</v>
      </c>
      <c r="E708" s="17">
        <v>767.92499999999995</v>
      </c>
      <c r="F708" s="17">
        <v>273.08100000000002</v>
      </c>
      <c r="G708" s="17">
        <v>202.429</v>
      </c>
      <c r="H708" s="17">
        <v>402.44</v>
      </c>
      <c r="I708" s="17">
        <v>73.126999999999995</v>
      </c>
      <c r="J708" s="17">
        <v>281.46699999999998</v>
      </c>
      <c r="K708" s="17">
        <v>126.505</v>
      </c>
      <c r="L708" s="17">
        <v>63.488</v>
      </c>
      <c r="M708" s="17">
        <v>264.63299999999998</v>
      </c>
      <c r="N708" s="17">
        <v>100.25700000000001</v>
      </c>
      <c r="O708" s="8">
        <v>1.4534838652097968</v>
      </c>
      <c r="P708" s="8">
        <v>1.0115818385705606</v>
      </c>
      <c r="Q708" s="8">
        <v>1.6690525671592313</v>
      </c>
      <c r="R708" s="8">
        <v>1.4279525166848621</v>
      </c>
      <c r="S708" s="8">
        <v>1.1483117268166712</v>
      </c>
      <c r="T708" s="8">
        <v>1.4116035522174497</v>
      </c>
      <c r="U708" s="9">
        <v>1.1792658207696238</v>
      </c>
      <c r="V708" s="8">
        <v>0.82073417923037606</v>
      </c>
      <c r="W708" s="8">
        <v>1.0778494203099946</v>
      </c>
      <c r="X708" s="8">
        <v>0.92215057969000525</v>
      </c>
      <c r="Y708" s="8">
        <v>0.89714822691314966</v>
      </c>
      <c r="Z708" s="10">
        <v>1.1028517730868503</v>
      </c>
    </row>
    <row r="709" spans="1:32">
      <c r="A709" s="17" t="s">
        <v>160</v>
      </c>
      <c r="B709" s="16">
        <v>1</v>
      </c>
      <c r="C709" s="20">
        <v>93.11</v>
      </c>
      <c r="D709" s="20">
        <v>68.543000000000006</v>
      </c>
      <c r="E709" s="20">
        <v>107.553</v>
      </c>
      <c r="F709" s="20">
        <v>117.551</v>
      </c>
      <c r="G709" s="20">
        <v>99.281999999999996</v>
      </c>
      <c r="H709" s="20">
        <v>130.023</v>
      </c>
      <c r="I709" s="17">
        <v>58.881</v>
      </c>
      <c r="J709" s="17">
        <v>67.212000000000003</v>
      </c>
      <c r="K709" s="17">
        <v>76.816999999999993</v>
      </c>
      <c r="L709" s="17">
        <v>57.747999999999998</v>
      </c>
      <c r="M709" s="17">
        <v>59.244</v>
      </c>
      <c r="N709" s="17">
        <v>75.138000000000005</v>
      </c>
      <c r="O709" s="22">
        <v>0.50764483608829492</v>
      </c>
      <c r="P709" s="22">
        <v>0.59664893938478281</v>
      </c>
      <c r="Q709" s="22">
        <v>0.46066702653808561</v>
      </c>
      <c r="R709" s="22">
        <v>0.54436353014645156</v>
      </c>
      <c r="S709" s="22">
        <v>0.90745929789771673</v>
      </c>
      <c r="T709" s="22">
        <v>0.9123682189190786</v>
      </c>
      <c r="U709" s="21"/>
      <c r="V709" s="22"/>
      <c r="W709" s="22"/>
      <c r="X709" s="22"/>
      <c r="Y709" s="22"/>
      <c r="Z709" s="29"/>
    </row>
    <row r="710" spans="1:32" ht="15.35" thickBot="1">
      <c r="A710" s="17" t="s">
        <v>160</v>
      </c>
      <c r="B710" s="16">
        <v>2</v>
      </c>
      <c r="C710" s="20">
        <v>104.999</v>
      </c>
      <c r="D710" s="20">
        <v>89.366</v>
      </c>
      <c r="E710" s="20">
        <v>125.601</v>
      </c>
      <c r="F710" s="20">
        <v>126.72799999999999</v>
      </c>
      <c r="G710" s="20">
        <v>98.775000000000006</v>
      </c>
      <c r="H710" s="20">
        <v>163.988</v>
      </c>
      <c r="I710" s="17">
        <v>56.823999999999998</v>
      </c>
      <c r="J710" s="17">
        <v>70.046000000000006</v>
      </c>
      <c r="K710" s="17">
        <v>88.21</v>
      </c>
      <c r="L710" s="17">
        <v>56.281999999999996</v>
      </c>
      <c r="M710" s="17">
        <v>73.366</v>
      </c>
      <c r="N710" s="17">
        <v>76.039000000000001</v>
      </c>
      <c r="O710" s="22">
        <v>0.5421077367231385</v>
      </c>
      <c r="P710" s="22">
        <v>0.71045304986079472</v>
      </c>
      <c r="Q710" s="22">
        <v>0.48649933979365756</v>
      </c>
      <c r="R710" s="22">
        <v>0.82878764869653254</v>
      </c>
      <c r="S710" s="22">
        <v>0.89742187177475963</v>
      </c>
      <c r="T710" s="22">
        <v>1.1665621660135377</v>
      </c>
      <c r="U710" s="30"/>
      <c r="V710" s="23"/>
      <c r="W710" s="23"/>
      <c r="X710" s="23"/>
      <c r="Y710" s="23"/>
      <c r="Z710" s="24"/>
    </row>
    <row r="711" spans="1:32" ht="15.35" thickBot="1">
      <c r="B711" s="16"/>
    </row>
    <row r="712" spans="1:32" s="1" customFormat="1" ht="46">
      <c r="A712" s="1" t="s">
        <v>0</v>
      </c>
      <c r="B712" s="1" t="s">
        <v>54</v>
      </c>
      <c r="C712" s="1" t="s">
        <v>56</v>
      </c>
      <c r="D712" s="1" t="s">
        <v>55</v>
      </c>
      <c r="E712" s="1" t="s">
        <v>57</v>
      </c>
      <c r="F712" s="1" t="s">
        <v>56</v>
      </c>
      <c r="G712" s="1" t="s">
        <v>55</v>
      </c>
      <c r="H712" s="1" t="s">
        <v>57</v>
      </c>
      <c r="I712" s="1" t="s">
        <v>56</v>
      </c>
      <c r="J712" s="1" t="s">
        <v>55</v>
      </c>
      <c r="K712" s="1" t="s">
        <v>57</v>
      </c>
      <c r="L712" s="1" t="s">
        <v>56</v>
      </c>
      <c r="M712" s="1" t="s">
        <v>55</v>
      </c>
      <c r="N712" s="1" t="s">
        <v>57</v>
      </c>
      <c r="O712" s="1" t="s">
        <v>14</v>
      </c>
      <c r="P712" s="1" t="s">
        <v>15</v>
      </c>
      <c r="Q712" s="1" t="s">
        <v>16</v>
      </c>
      <c r="R712" s="1" t="s">
        <v>17</v>
      </c>
      <c r="S712" s="1" t="s">
        <v>18</v>
      </c>
      <c r="T712" s="1" t="s">
        <v>19</v>
      </c>
      <c r="U712" s="2" t="s">
        <v>20</v>
      </c>
      <c r="V712" s="3" t="s">
        <v>21</v>
      </c>
      <c r="W712" s="3" t="s">
        <v>22</v>
      </c>
      <c r="X712" s="3" t="s">
        <v>23</v>
      </c>
      <c r="Y712" s="3" t="s">
        <v>24</v>
      </c>
      <c r="Z712" s="4" t="s">
        <v>25</v>
      </c>
      <c r="AA712" s="1" t="s">
        <v>26</v>
      </c>
      <c r="AB712" s="1" t="s">
        <v>27</v>
      </c>
      <c r="AC712" s="1" t="s">
        <v>28</v>
      </c>
      <c r="AD712" s="1" t="s">
        <v>29</v>
      </c>
      <c r="AE712" s="1" t="s">
        <v>30</v>
      </c>
      <c r="AF712" s="1" t="s">
        <v>31</v>
      </c>
    </row>
    <row r="713" spans="1:32" s="6" customFormat="1">
      <c r="A713" s="17" t="s">
        <v>32</v>
      </c>
      <c r="B713" s="16">
        <v>1</v>
      </c>
      <c r="C713" s="17">
        <v>407.06299999999999</v>
      </c>
      <c r="D713" s="17">
        <v>241.22200000000001</v>
      </c>
      <c r="E713" s="17">
        <v>394.64699999999999</v>
      </c>
      <c r="F713" s="17">
        <v>446.62099999999998</v>
      </c>
      <c r="G713" s="17">
        <v>279.15699999999998</v>
      </c>
      <c r="H713" s="17">
        <v>446.75200000000001</v>
      </c>
      <c r="I713" s="17">
        <v>64.028999999999996</v>
      </c>
      <c r="J713" s="17">
        <v>147.42599999999999</v>
      </c>
      <c r="K713" s="17">
        <v>93.745000000000005</v>
      </c>
      <c r="L713" s="17">
        <v>63.268999999999998</v>
      </c>
      <c r="M713" s="17">
        <v>151.56399999999999</v>
      </c>
      <c r="N713" s="17">
        <v>103.554</v>
      </c>
      <c r="O713" s="8">
        <v>1.4236429513062654</v>
      </c>
      <c r="P713" s="8">
        <v>1.3718875041643233</v>
      </c>
      <c r="Q713" s="8">
        <v>1.2270750594887696</v>
      </c>
      <c r="R713" s="8">
        <v>1.2469775072808493</v>
      </c>
      <c r="S713" s="8">
        <v>0.86192612997722873</v>
      </c>
      <c r="T713" s="8">
        <v>0.90895026268238943</v>
      </c>
      <c r="U713" s="9">
        <v>1.0185136409587889</v>
      </c>
      <c r="V713" s="8">
        <v>0.98148635904121106</v>
      </c>
      <c r="W713" s="8">
        <v>0.99195552751812921</v>
      </c>
      <c r="X713" s="8">
        <v>1.0080444724818707</v>
      </c>
      <c r="Y713" s="8">
        <v>0.97344584133591805</v>
      </c>
      <c r="Z713" s="10">
        <v>1.0265541586640821</v>
      </c>
      <c r="AA713" s="15">
        <v>0.58632824268640471</v>
      </c>
      <c r="AB713" s="15">
        <v>0.89108405634482835</v>
      </c>
      <c r="AC713" s="15">
        <v>0.35579590727252736</v>
      </c>
      <c r="AD713" s="7">
        <v>-6.6566807065268847</v>
      </c>
      <c r="AE713" s="7">
        <v>1.6925916896965321</v>
      </c>
      <c r="AF713" s="7">
        <v>8.1069408040557622</v>
      </c>
    </row>
    <row r="714" spans="1:32">
      <c r="A714" s="17" t="s">
        <v>32</v>
      </c>
      <c r="B714" s="16">
        <v>2</v>
      </c>
      <c r="C714" s="17">
        <v>638.31299999999999</v>
      </c>
      <c r="D714" s="17">
        <v>392.16500000000002</v>
      </c>
      <c r="E714" s="17">
        <v>767.92499999999995</v>
      </c>
      <c r="F714" s="17">
        <v>273.08100000000002</v>
      </c>
      <c r="G714" s="17">
        <v>202.429</v>
      </c>
      <c r="H714" s="17">
        <v>402.44</v>
      </c>
      <c r="I714" s="17">
        <v>73.126999999999995</v>
      </c>
      <c r="J714" s="17">
        <v>281.46699999999998</v>
      </c>
      <c r="K714" s="17">
        <v>126.505</v>
      </c>
      <c r="L714" s="17">
        <v>63.488</v>
      </c>
      <c r="M714" s="17">
        <v>264.63299999999998</v>
      </c>
      <c r="N714" s="17">
        <v>100.25700000000001</v>
      </c>
      <c r="O714" s="8">
        <v>1.4534838652097968</v>
      </c>
      <c r="P714" s="8">
        <v>1.0115818385705606</v>
      </c>
      <c r="Q714" s="8">
        <v>1.6690525671592313</v>
      </c>
      <c r="R714" s="8">
        <v>1.4279525166848621</v>
      </c>
      <c r="S714" s="8">
        <v>1.1483117268166712</v>
      </c>
      <c r="T714" s="8">
        <v>1.4116035522174497</v>
      </c>
      <c r="U714" s="9">
        <v>1.1792658207696238</v>
      </c>
      <c r="V714" s="8">
        <v>0.82073417923037606</v>
      </c>
      <c r="W714" s="8">
        <v>1.0778494203099946</v>
      </c>
      <c r="X714" s="8">
        <v>0.92215057969000525</v>
      </c>
      <c r="Y714" s="8">
        <v>0.89714822691314966</v>
      </c>
      <c r="Z714" s="10">
        <v>1.1028517730868503</v>
      </c>
    </row>
    <row r="715" spans="1:32">
      <c r="A715" s="17" t="s">
        <v>161</v>
      </c>
      <c r="B715" s="16">
        <v>1</v>
      </c>
      <c r="C715" s="17">
        <v>348.08499999999998</v>
      </c>
      <c r="D715" s="17">
        <v>229.68799999999999</v>
      </c>
      <c r="E715" s="17">
        <v>414.83</v>
      </c>
      <c r="F715" s="17">
        <v>351.57900000000001</v>
      </c>
      <c r="G715" s="17">
        <v>261.81799999999998</v>
      </c>
      <c r="H715" s="17">
        <v>393.154</v>
      </c>
      <c r="I715" s="17">
        <v>70.456000000000003</v>
      </c>
      <c r="J715" s="17">
        <v>337.24599999999998</v>
      </c>
      <c r="K715" s="17">
        <v>112.857</v>
      </c>
      <c r="L715" s="17">
        <v>76.119</v>
      </c>
      <c r="M715" s="17">
        <v>357.21899999999999</v>
      </c>
      <c r="N715" s="17">
        <v>125.711</v>
      </c>
      <c r="O715" s="8">
        <v>1.1963946745149945</v>
      </c>
      <c r="P715" s="8">
        <v>1.0629196617497654</v>
      </c>
      <c r="Q715" s="8">
        <v>1.2867280833130159</v>
      </c>
      <c r="R715" s="8">
        <v>1.0460319764110948</v>
      </c>
      <c r="S715" s="8">
        <v>1.0755046898170471</v>
      </c>
      <c r="T715" s="8">
        <v>0.98411198329808836</v>
      </c>
      <c r="U715" s="9">
        <v>0.85593392279004743</v>
      </c>
      <c r="V715" s="8">
        <v>0.76044219777304312</v>
      </c>
      <c r="W715" s="8">
        <v>1.0401784510125442</v>
      </c>
      <c r="X715" s="8">
        <v>0.84560206234979329</v>
      </c>
      <c r="Y715" s="8">
        <v>1.2146581142253341</v>
      </c>
      <c r="Z715" s="10">
        <v>1.1114406260959688</v>
      </c>
    </row>
    <row r="716" spans="1:32" ht="15.35" thickBot="1">
      <c r="A716" s="17" t="s">
        <v>161</v>
      </c>
      <c r="B716" s="16">
        <v>2</v>
      </c>
      <c r="C716" s="17">
        <v>622.41399999999999</v>
      </c>
      <c r="D716" s="17">
        <v>387.43900000000002</v>
      </c>
      <c r="E716" s="17">
        <v>895.60900000000004</v>
      </c>
      <c r="F716" s="17">
        <v>495.06400000000002</v>
      </c>
      <c r="G716" s="17">
        <v>376.233</v>
      </c>
      <c r="H716" s="17">
        <v>592.66700000000003</v>
      </c>
      <c r="I716" s="17">
        <v>64.757000000000005</v>
      </c>
      <c r="J716" s="17">
        <v>293.09399999999999</v>
      </c>
      <c r="K716" s="17">
        <v>109.3</v>
      </c>
      <c r="L716" s="17">
        <v>54.585000000000001</v>
      </c>
      <c r="M716" s="17">
        <v>100.492</v>
      </c>
      <c r="N716" s="17">
        <v>84.694000000000003</v>
      </c>
      <c r="O716" s="8">
        <v>1.4524686466772831</v>
      </c>
      <c r="P716" s="8">
        <v>1.157242985065106</v>
      </c>
      <c r="Q716" s="8">
        <v>2.0612586755592495</v>
      </c>
      <c r="R716" s="8">
        <v>1.3174548750375432</v>
      </c>
      <c r="S716" s="8">
        <v>1.4191415974965484</v>
      </c>
      <c r="T716" s="8">
        <v>1.1384427402369812</v>
      </c>
      <c r="U716" s="12">
        <v>1.1784421360045834</v>
      </c>
      <c r="V716" s="13">
        <v>0.93891451517125057</v>
      </c>
      <c r="W716" s="13">
        <v>1.3311303144525386</v>
      </c>
      <c r="X716" s="13">
        <v>0.85079283977298448</v>
      </c>
      <c r="Y716" s="13">
        <v>1.108741065862151</v>
      </c>
      <c r="Z716" s="14">
        <v>0.88943782597877685</v>
      </c>
    </row>
    <row r="717" spans="1:32" ht="15.35" thickBot="1">
      <c r="B717" s="16"/>
    </row>
    <row r="718" spans="1:32" s="1" customFormat="1" ht="46">
      <c r="A718" s="1" t="s">
        <v>0</v>
      </c>
      <c r="B718" s="1" t="s">
        <v>54</v>
      </c>
      <c r="C718" s="1" t="s">
        <v>56</v>
      </c>
      <c r="D718" s="1" t="s">
        <v>55</v>
      </c>
      <c r="E718" s="1" t="s">
        <v>57</v>
      </c>
      <c r="F718" s="1" t="s">
        <v>56</v>
      </c>
      <c r="G718" s="1" t="s">
        <v>55</v>
      </c>
      <c r="H718" s="1" t="s">
        <v>57</v>
      </c>
      <c r="I718" s="1" t="s">
        <v>56</v>
      </c>
      <c r="J718" s="1" t="s">
        <v>55</v>
      </c>
      <c r="K718" s="1" t="s">
        <v>57</v>
      </c>
      <c r="L718" s="1" t="s">
        <v>56</v>
      </c>
      <c r="M718" s="1" t="s">
        <v>55</v>
      </c>
      <c r="N718" s="1" t="s">
        <v>57</v>
      </c>
      <c r="O718" s="1" t="s">
        <v>14</v>
      </c>
      <c r="P718" s="1" t="s">
        <v>15</v>
      </c>
      <c r="Q718" s="1" t="s">
        <v>16</v>
      </c>
      <c r="R718" s="1" t="s">
        <v>17</v>
      </c>
      <c r="S718" s="1" t="s">
        <v>18</v>
      </c>
      <c r="T718" s="1" t="s">
        <v>19</v>
      </c>
      <c r="U718" s="2" t="s">
        <v>20</v>
      </c>
      <c r="V718" s="3" t="s">
        <v>21</v>
      </c>
      <c r="W718" s="3" t="s">
        <v>22</v>
      </c>
      <c r="X718" s="3" t="s">
        <v>23</v>
      </c>
      <c r="Y718" s="3" t="s">
        <v>24</v>
      </c>
      <c r="Z718" s="4" t="s">
        <v>25</v>
      </c>
      <c r="AA718" s="1" t="s">
        <v>26</v>
      </c>
      <c r="AB718" s="1" t="s">
        <v>27</v>
      </c>
      <c r="AC718" s="1" t="s">
        <v>28</v>
      </c>
      <c r="AD718" s="1" t="s">
        <v>29</v>
      </c>
      <c r="AE718" s="1" t="s">
        <v>30</v>
      </c>
      <c r="AF718" s="1" t="s">
        <v>31</v>
      </c>
    </row>
    <row r="719" spans="1:32" s="6" customFormat="1">
      <c r="A719" s="17" t="s">
        <v>32</v>
      </c>
      <c r="B719" s="16">
        <v>1</v>
      </c>
      <c r="C719" s="17">
        <v>407.06299999999999</v>
      </c>
      <c r="D719" s="17">
        <v>241.22200000000001</v>
      </c>
      <c r="E719" s="17">
        <v>394.64699999999999</v>
      </c>
      <c r="F719" s="17">
        <v>446.62099999999998</v>
      </c>
      <c r="G719" s="17">
        <v>279.15699999999998</v>
      </c>
      <c r="H719" s="17">
        <v>446.75200000000001</v>
      </c>
      <c r="I719" s="17">
        <v>64.028999999999996</v>
      </c>
      <c r="J719" s="17">
        <v>147.42599999999999</v>
      </c>
      <c r="K719" s="17">
        <v>93.745000000000005</v>
      </c>
      <c r="L719" s="17">
        <v>63.268999999999998</v>
      </c>
      <c r="M719" s="17">
        <v>151.56399999999999</v>
      </c>
      <c r="N719" s="17">
        <v>103.554</v>
      </c>
      <c r="O719" s="8">
        <v>1.4236429513062654</v>
      </c>
      <c r="P719" s="8">
        <v>1.3718875041643233</v>
      </c>
      <c r="Q719" s="8">
        <v>1.2270750594887696</v>
      </c>
      <c r="R719" s="8">
        <v>1.2469775072808493</v>
      </c>
      <c r="S719" s="8">
        <v>0.86192612997722873</v>
      </c>
      <c r="T719" s="8">
        <v>0.90895026268238943</v>
      </c>
      <c r="U719" s="9">
        <v>1.0185136409587889</v>
      </c>
      <c r="V719" s="8">
        <v>0.98148635904121106</v>
      </c>
      <c r="W719" s="8">
        <v>0.99195552751812921</v>
      </c>
      <c r="X719" s="8">
        <v>1.0080444724818707</v>
      </c>
      <c r="Y719" s="8">
        <v>0.97344584133591805</v>
      </c>
      <c r="Z719" s="10">
        <v>1.0265541586640821</v>
      </c>
      <c r="AA719" s="15">
        <v>0.56695156278990078</v>
      </c>
      <c r="AB719" s="15">
        <v>4.9780354978963687E-2</v>
      </c>
      <c r="AC719" s="15">
        <v>4.2649786170197969E-2</v>
      </c>
      <c r="AD719" s="7">
        <v>5.0269430071340881</v>
      </c>
      <c r="AE719" s="7">
        <v>38.643547738006291</v>
      </c>
      <c r="AF719" s="7">
        <v>29.738550572202715</v>
      </c>
    </row>
    <row r="720" spans="1:32">
      <c r="A720" s="17" t="s">
        <v>32</v>
      </c>
      <c r="B720" s="16">
        <v>2</v>
      </c>
      <c r="C720" s="17">
        <v>638.31299999999999</v>
      </c>
      <c r="D720" s="17">
        <v>392.16500000000002</v>
      </c>
      <c r="E720" s="17">
        <v>767.92499999999995</v>
      </c>
      <c r="F720" s="17">
        <v>273.08100000000002</v>
      </c>
      <c r="G720" s="17">
        <v>202.429</v>
      </c>
      <c r="H720" s="17">
        <v>402.44</v>
      </c>
      <c r="I720" s="17">
        <v>73.126999999999995</v>
      </c>
      <c r="J720" s="17">
        <v>281.46699999999998</v>
      </c>
      <c r="K720" s="17">
        <v>126.505</v>
      </c>
      <c r="L720" s="17">
        <v>63.488</v>
      </c>
      <c r="M720" s="17">
        <v>264.63299999999998</v>
      </c>
      <c r="N720" s="17">
        <v>100.25700000000001</v>
      </c>
      <c r="O720" s="8">
        <v>1.4534838652097968</v>
      </c>
      <c r="P720" s="8">
        <v>1.0115818385705606</v>
      </c>
      <c r="Q720" s="8">
        <v>1.6690525671592313</v>
      </c>
      <c r="R720" s="8">
        <v>1.4279525166848621</v>
      </c>
      <c r="S720" s="8">
        <v>1.1483117268166712</v>
      </c>
      <c r="T720" s="8">
        <v>1.4116035522174497</v>
      </c>
      <c r="U720" s="9">
        <v>1.1792658207696238</v>
      </c>
      <c r="V720" s="8">
        <v>0.82073417923037606</v>
      </c>
      <c r="W720" s="8">
        <v>1.0778494203099946</v>
      </c>
      <c r="X720" s="8">
        <v>0.92215057969000525</v>
      </c>
      <c r="Y720" s="8">
        <v>0.89714822691314966</v>
      </c>
      <c r="Z720" s="10">
        <v>1.1028517730868503</v>
      </c>
    </row>
    <row r="721" spans="1:32">
      <c r="A721" s="17" t="s">
        <v>162</v>
      </c>
      <c r="B721" s="16">
        <v>1</v>
      </c>
      <c r="C721" s="17">
        <v>1204.3620000000001</v>
      </c>
      <c r="D721" s="17">
        <v>753.30100000000004</v>
      </c>
      <c r="E721" s="17">
        <v>1601.7249999999999</v>
      </c>
      <c r="F721" s="17">
        <v>1240.8779999999999</v>
      </c>
      <c r="G721" s="17">
        <v>784.05</v>
      </c>
      <c r="H721" s="17">
        <v>1440.567</v>
      </c>
      <c r="I721" s="17">
        <v>70.004999999999995</v>
      </c>
      <c r="J721" s="17">
        <v>596.42200000000003</v>
      </c>
      <c r="K721" s="17">
        <v>113.59</v>
      </c>
      <c r="L721" s="17">
        <v>78.305999999999997</v>
      </c>
      <c r="M721" s="17">
        <v>712.40599999999995</v>
      </c>
      <c r="N721" s="17">
        <v>135.52600000000001</v>
      </c>
      <c r="O721" s="8">
        <v>1.5003385101041946</v>
      </c>
      <c r="P721" s="8">
        <v>1.4880715515592118</v>
      </c>
      <c r="Q721" s="8">
        <v>1.9609253140510896</v>
      </c>
      <c r="R721" s="8">
        <v>1.6784758625087688</v>
      </c>
      <c r="S721" s="8">
        <v>1.3069885901381737</v>
      </c>
      <c r="T721" s="8">
        <v>1.1279537336427472</v>
      </c>
      <c r="U721" s="9">
        <v>1.0733837702738485</v>
      </c>
      <c r="V721" s="8">
        <v>1.0646076480026869</v>
      </c>
      <c r="W721" s="8">
        <v>1.5851929262856999</v>
      </c>
      <c r="X721" s="8">
        <v>1.3568635404544873</v>
      </c>
      <c r="Y721" s="8">
        <v>1.4760923975899332</v>
      </c>
      <c r="Z721" s="10">
        <v>1.2738932410169097</v>
      </c>
    </row>
    <row r="722" spans="1:32" ht="15.35" thickBot="1">
      <c r="A722" s="17" t="s">
        <v>162</v>
      </c>
      <c r="B722" s="16">
        <v>2</v>
      </c>
      <c r="C722" s="17">
        <v>1167.652</v>
      </c>
      <c r="D722" s="17">
        <v>788.46600000000001</v>
      </c>
      <c r="E722" s="17">
        <v>2150.098</v>
      </c>
      <c r="F722" s="17">
        <v>1288.6420000000001</v>
      </c>
      <c r="G722" s="17">
        <v>1043.877</v>
      </c>
      <c r="H722" s="17">
        <v>1699.5170000000001</v>
      </c>
      <c r="I722" s="17">
        <v>77.718000000000004</v>
      </c>
      <c r="J722" s="17">
        <v>634.70600000000002</v>
      </c>
      <c r="K722" s="17">
        <v>143.32</v>
      </c>
      <c r="L722" s="17">
        <v>77.314999999999998</v>
      </c>
      <c r="M722" s="17">
        <v>179.85</v>
      </c>
      <c r="N722" s="17">
        <v>147.03899999999999</v>
      </c>
      <c r="O722" s="8">
        <v>1.3826030545388135</v>
      </c>
      <c r="P722" s="8">
        <v>1.1602185889716894</v>
      </c>
      <c r="Q722" s="8">
        <v>2.5428090748364545</v>
      </c>
      <c r="R722" s="8">
        <v>1.4890044516739043</v>
      </c>
      <c r="S722" s="8">
        <v>1.8391461428418758</v>
      </c>
      <c r="T722" s="8">
        <v>1.2833826882515478</v>
      </c>
      <c r="U722" s="12">
        <v>1.1217575680992933</v>
      </c>
      <c r="V722" s="13">
        <v>0.9413287339095342</v>
      </c>
      <c r="W722" s="13">
        <v>1.6421084279785845</v>
      </c>
      <c r="X722" s="13">
        <v>0.96157701480147928</v>
      </c>
      <c r="Y722" s="13">
        <v>1.4368804764006113</v>
      </c>
      <c r="Z722" s="14">
        <v>1.0026759078806542</v>
      </c>
    </row>
    <row r="723" spans="1:32" ht="15.35" thickBot="1">
      <c r="B723" s="16"/>
    </row>
    <row r="724" spans="1:32" s="1" customFormat="1" ht="46">
      <c r="A724" s="1" t="s">
        <v>0</v>
      </c>
      <c r="B724" s="1" t="s">
        <v>54</v>
      </c>
      <c r="C724" s="1" t="s">
        <v>56</v>
      </c>
      <c r="D724" s="1" t="s">
        <v>55</v>
      </c>
      <c r="E724" s="1" t="s">
        <v>57</v>
      </c>
      <c r="F724" s="1" t="s">
        <v>56</v>
      </c>
      <c r="G724" s="1" t="s">
        <v>55</v>
      </c>
      <c r="H724" s="1" t="s">
        <v>57</v>
      </c>
      <c r="I724" s="1" t="s">
        <v>56</v>
      </c>
      <c r="J724" s="1" t="s">
        <v>55</v>
      </c>
      <c r="K724" s="1" t="s">
        <v>57</v>
      </c>
      <c r="L724" s="1" t="s">
        <v>56</v>
      </c>
      <c r="M724" s="1" t="s">
        <v>55</v>
      </c>
      <c r="N724" s="1" t="s">
        <v>57</v>
      </c>
      <c r="O724" s="1" t="s">
        <v>14</v>
      </c>
      <c r="P724" s="1" t="s">
        <v>15</v>
      </c>
      <c r="Q724" s="1" t="s">
        <v>16</v>
      </c>
      <c r="R724" s="1" t="s">
        <v>17</v>
      </c>
      <c r="S724" s="1" t="s">
        <v>18</v>
      </c>
      <c r="T724" s="1" t="s">
        <v>19</v>
      </c>
      <c r="U724" s="2" t="s">
        <v>20</v>
      </c>
      <c r="V724" s="3" t="s">
        <v>21</v>
      </c>
      <c r="W724" s="3" t="s">
        <v>22</v>
      </c>
      <c r="X724" s="3" t="s">
        <v>23</v>
      </c>
      <c r="Y724" s="3" t="s">
        <v>24</v>
      </c>
      <c r="Z724" s="4" t="s">
        <v>25</v>
      </c>
      <c r="AA724" s="1" t="s">
        <v>26</v>
      </c>
      <c r="AB724" s="1" t="s">
        <v>27</v>
      </c>
      <c r="AC724" s="1" t="s">
        <v>28</v>
      </c>
      <c r="AD724" s="1" t="s">
        <v>29</v>
      </c>
      <c r="AE724" s="1" t="s">
        <v>30</v>
      </c>
      <c r="AF724" s="1" t="s">
        <v>31</v>
      </c>
    </row>
    <row r="725" spans="1:32" s="6" customFormat="1">
      <c r="A725" s="17" t="s">
        <v>32</v>
      </c>
      <c r="B725" s="16">
        <v>1</v>
      </c>
      <c r="C725" s="17">
        <v>514.69600000000003</v>
      </c>
      <c r="D725" s="17">
        <v>195.172</v>
      </c>
      <c r="E725" s="17">
        <v>427.04899999999998</v>
      </c>
      <c r="F725" s="17"/>
      <c r="G725" s="17"/>
      <c r="H725" s="17"/>
      <c r="I725" s="17">
        <v>56.154000000000003</v>
      </c>
      <c r="J725" s="17">
        <v>66.888999999999996</v>
      </c>
      <c r="K725" s="17">
        <v>84.259</v>
      </c>
      <c r="L725" s="17">
        <v>57.631999999999998</v>
      </c>
      <c r="M725" s="17">
        <v>101.008</v>
      </c>
      <c r="N725" s="17">
        <v>84.11</v>
      </c>
      <c r="O725" s="8">
        <v>2.3456387186686616</v>
      </c>
      <c r="P725" s="8" t="e">
        <v>#DIV/0!</v>
      </c>
      <c r="Q725" s="8">
        <v>1.7567299612649354</v>
      </c>
      <c r="R725" s="8" t="e">
        <v>#DIV/0!</v>
      </c>
      <c r="S725" s="8">
        <v>0.74893458540027036</v>
      </c>
      <c r="T725" s="8">
        <v>1.4796987327087692</v>
      </c>
      <c r="U725" s="9">
        <v>1</v>
      </c>
      <c r="V725" s="8"/>
      <c r="W725" s="8">
        <v>1</v>
      </c>
      <c r="X725" s="8"/>
      <c r="Y725" s="8">
        <v>1</v>
      </c>
      <c r="Z725" s="10"/>
      <c r="AA725" s="15">
        <v>3.8226588826599624E-5</v>
      </c>
      <c r="AB725" s="15">
        <v>7.2063011325795953E-4</v>
      </c>
      <c r="AC725" s="15">
        <v>0.37113643518141659</v>
      </c>
      <c r="AD725" s="7">
        <v>-72.885752981575664</v>
      </c>
      <c r="AE725" s="7">
        <v>-68.107225111194026</v>
      </c>
      <c r="AF725" s="7">
        <v>19.477593586145314</v>
      </c>
    </row>
    <row r="726" spans="1:32">
      <c r="A726" s="17" t="s">
        <v>32</v>
      </c>
      <c r="B726" s="16">
        <v>2</v>
      </c>
      <c r="C726" s="17">
        <v>144.17500000000001</v>
      </c>
      <c r="D726" s="17">
        <v>83.13</v>
      </c>
      <c r="E726" s="17">
        <v>133.63800000000001</v>
      </c>
      <c r="F726" s="17">
        <v>123.661</v>
      </c>
      <c r="G726" s="17">
        <v>59.183999999999997</v>
      </c>
      <c r="H726" s="17">
        <v>106.33799999999999</v>
      </c>
      <c r="I726" s="17">
        <v>52.923000000000002</v>
      </c>
      <c r="J726" s="17">
        <v>39.994</v>
      </c>
      <c r="K726" s="17">
        <v>71.619</v>
      </c>
      <c r="L726" s="17">
        <v>52.250999999999998</v>
      </c>
      <c r="M726" s="17">
        <v>46.435000000000002</v>
      </c>
      <c r="N726" s="17">
        <v>69.066999999999993</v>
      </c>
      <c r="O726" s="8">
        <v>1.1017442559846027</v>
      </c>
      <c r="P726" s="8">
        <v>1.2008988915923222</v>
      </c>
      <c r="Q726" s="8">
        <v>0.76139781065800571</v>
      </c>
      <c r="R726" s="8">
        <v>0.60818802379021364</v>
      </c>
      <c r="S726" s="8">
        <v>0.69108398480150246</v>
      </c>
      <c r="T726" s="8">
        <v>0.5064439879562147</v>
      </c>
      <c r="U726" s="9">
        <v>0.95693877459385757</v>
      </c>
      <c r="V726" s="8">
        <v>1.0430612254061427</v>
      </c>
      <c r="W726" s="8">
        <v>1.1118657794306974</v>
      </c>
      <c r="X726" s="8">
        <v>0.88813422056930269</v>
      </c>
      <c r="Y726" s="8">
        <v>1.154184287169586</v>
      </c>
      <c r="Z726" s="10">
        <v>0.84581571283041435</v>
      </c>
    </row>
    <row r="727" spans="1:32">
      <c r="A727" s="17" t="s">
        <v>163</v>
      </c>
      <c r="B727" s="16">
        <v>1</v>
      </c>
      <c r="C727" s="17">
        <v>176.74</v>
      </c>
      <c r="D727" s="17">
        <v>163.53700000000001</v>
      </c>
      <c r="E727" s="17">
        <v>152.36000000000001</v>
      </c>
      <c r="I727" s="17">
        <v>52.874000000000002</v>
      </c>
      <c r="J727" s="17">
        <v>31.417000000000002</v>
      </c>
      <c r="K727" s="17">
        <v>68.262</v>
      </c>
      <c r="L727" s="17">
        <v>51.82</v>
      </c>
      <c r="M727" s="17">
        <v>29.579000000000001</v>
      </c>
      <c r="N727" s="17">
        <v>66.617999999999995</v>
      </c>
      <c r="O727" s="8">
        <v>0.76064132275876406</v>
      </c>
      <c r="P727" s="8" t="e">
        <v>#DIV/0!</v>
      </c>
      <c r="Q727" s="8">
        <v>0.51927086836618019</v>
      </c>
      <c r="R727" s="8" t="e">
        <v>#DIV/0!</v>
      </c>
      <c r="S727" s="8">
        <v>0.68267507014060291</v>
      </c>
      <c r="T727" s="8">
        <v>1.2883259785661068</v>
      </c>
      <c r="U727" s="9">
        <v>0.3242789764275758</v>
      </c>
      <c r="V727" s="8"/>
      <c r="W727" s="8">
        <v>0.29558946441163819</v>
      </c>
      <c r="X727" s="8"/>
      <c r="Y727" s="8">
        <v>0.91152830093397963</v>
      </c>
      <c r="Z727" s="10"/>
    </row>
    <row r="728" spans="1:32" ht="15.35" thickBot="1">
      <c r="A728" s="17" t="s">
        <v>163</v>
      </c>
      <c r="B728" s="16">
        <v>2</v>
      </c>
      <c r="C728" s="17">
        <v>72.813999999999993</v>
      </c>
      <c r="D728" s="17">
        <v>80.688000000000002</v>
      </c>
      <c r="E728" s="17">
        <v>81.655000000000001</v>
      </c>
      <c r="F728" s="17">
        <v>68.308000000000007</v>
      </c>
      <c r="G728" s="17">
        <v>59.408000000000001</v>
      </c>
      <c r="H728" s="17">
        <v>82.007999999999996</v>
      </c>
      <c r="I728" s="17">
        <v>50.018000000000001</v>
      </c>
      <c r="J728" s="17">
        <v>54.984000000000002</v>
      </c>
      <c r="K728" s="17">
        <v>65.751000000000005</v>
      </c>
      <c r="L728" s="17">
        <v>51.881</v>
      </c>
      <c r="M728" s="17">
        <v>44.347999999999999</v>
      </c>
      <c r="N728" s="17">
        <v>66.980999999999995</v>
      </c>
      <c r="O728" s="8">
        <v>0.27097585762442983</v>
      </c>
      <c r="P728" s="8">
        <v>0.29219128736870464</v>
      </c>
      <c r="Q728" s="8">
        <v>0.18948294665873489</v>
      </c>
      <c r="R728" s="8">
        <v>0.26329787234042545</v>
      </c>
      <c r="S728" s="8">
        <v>0.69926135973838899</v>
      </c>
      <c r="T728" s="8">
        <v>0.90111472765503875</v>
      </c>
      <c r="U728" s="12">
        <v>0.23536070529172373</v>
      </c>
      <c r="V728" s="13">
        <v>0.25378772883343043</v>
      </c>
      <c r="W728" s="13">
        <v>0.27670109005628563</v>
      </c>
      <c r="X728" s="13">
        <v>0.38449269219625548</v>
      </c>
      <c r="Y728" s="13">
        <v>1.167841379317597</v>
      </c>
      <c r="Z728" s="14">
        <v>1.5049581273327828</v>
      </c>
    </row>
    <row r="729" spans="1:32" ht="15.35" thickBot="1">
      <c r="B729" s="16"/>
    </row>
    <row r="730" spans="1:32" s="1" customFormat="1" ht="46">
      <c r="A730" s="1" t="s">
        <v>0</v>
      </c>
      <c r="B730" s="1" t="s">
        <v>54</v>
      </c>
      <c r="C730" s="1" t="s">
        <v>56</v>
      </c>
      <c r="D730" s="1" t="s">
        <v>55</v>
      </c>
      <c r="E730" s="1" t="s">
        <v>57</v>
      </c>
      <c r="F730" s="1" t="s">
        <v>56</v>
      </c>
      <c r="G730" s="1" t="s">
        <v>55</v>
      </c>
      <c r="H730" s="1" t="s">
        <v>57</v>
      </c>
      <c r="I730" s="1" t="s">
        <v>56</v>
      </c>
      <c r="J730" s="1" t="s">
        <v>55</v>
      </c>
      <c r="K730" s="1" t="s">
        <v>57</v>
      </c>
      <c r="L730" s="1" t="s">
        <v>56</v>
      </c>
      <c r="M730" s="1" t="s">
        <v>55</v>
      </c>
      <c r="N730" s="1" t="s">
        <v>57</v>
      </c>
      <c r="O730" s="1" t="s">
        <v>14</v>
      </c>
      <c r="P730" s="1" t="s">
        <v>15</v>
      </c>
      <c r="Q730" s="1" t="s">
        <v>16</v>
      </c>
      <c r="R730" s="1" t="s">
        <v>17</v>
      </c>
      <c r="S730" s="1" t="s">
        <v>18</v>
      </c>
      <c r="T730" s="1" t="s">
        <v>19</v>
      </c>
      <c r="U730" s="2" t="s">
        <v>20</v>
      </c>
      <c r="V730" s="3" t="s">
        <v>21</v>
      </c>
      <c r="W730" s="3" t="s">
        <v>22</v>
      </c>
      <c r="X730" s="3" t="s">
        <v>23</v>
      </c>
      <c r="Y730" s="3" t="s">
        <v>24</v>
      </c>
      <c r="Z730" s="4" t="s">
        <v>25</v>
      </c>
      <c r="AA730" s="1" t="s">
        <v>26</v>
      </c>
      <c r="AB730" s="1" t="s">
        <v>27</v>
      </c>
      <c r="AC730" s="1" t="s">
        <v>28</v>
      </c>
      <c r="AD730" s="1" t="s">
        <v>29</v>
      </c>
      <c r="AE730" s="1" t="s">
        <v>30</v>
      </c>
      <c r="AF730" s="1" t="s">
        <v>31</v>
      </c>
    </row>
    <row r="731" spans="1:32" s="6" customFormat="1">
      <c r="A731" s="17" t="s">
        <v>32</v>
      </c>
      <c r="B731" s="16">
        <v>1</v>
      </c>
      <c r="C731" s="17">
        <v>514.69600000000003</v>
      </c>
      <c r="D731" s="17">
        <v>195.172</v>
      </c>
      <c r="E731" s="17">
        <v>427.04899999999998</v>
      </c>
      <c r="F731" s="17"/>
      <c r="G731" s="17"/>
      <c r="H731" s="17"/>
      <c r="I731" s="17">
        <v>56.154000000000003</v>
      </c>
      <c r="J731" s="17">
        <v>66.888999999999996</v>
      </c>
      <c r="K731" s="17">
        <v>84.259</v>
      </c>
      <c r="L731" s="17">
        <v>57.631999999999998</v>
      </c>
      <c r="M731" s="17">
        <v>101.008</v>
      </c>
      <c r="N731" s="17">
        <v>84.11</v>
      </c>
      <c r="O731" s="8">
        <v>2.3456387186686616</v>
      </c>
      <c r="P731" s="8"/>
      <c r="Q731" s="8">
        <v>1.7567299612649354</v>
      </c>
      <c r="R731" s="8"/>
      <c r="S731" s="8">
        <v>0.74893458540027036</v>
      </c>
      <c r="T731" s="8"/>
      <c r="U731" s="9">
        <v>1</v>
      </c>
      <c r="V731" s="8"/>
      <c r="W731" s="8">
        <v>1</v>
      </c>
      <c r="X731" s="8"/>
      <c r="Y731" s="8">
        <v>1</v>
      </c>
      <c r="Z731" s="10"/>
      <c r="AA731" s="15">
        <v>0.15403154971085031</v>
      </c>
      <c r="AB731" s="15">
        <v>3.7546668955693807E-2</v>
      </c>
      <c r="AC731" s="15">
        <v>0.24060234711292325</v>
      </c>
      <c r="AD731" s="7">
        <v>-20.426799393431459</v>
      </c>
      <c r="AE731" s="7">
        <v>-34.873126444411319</v>
      </c>
      <c r="AF731" s="7">
        <v>-17.837320803663914</v>
      </c>
    </row>
    <row r="732" spans="1:32">
      <c r="A732" s="17" t="s">
        <v>32</v>
      </c>
      <c r="B732" s="16">
        <v>2</v>
      </c>
      <c r="C732" s="17">
        <v>144.17500000000001</v>
      </c>
      <c r="D732" s="17">
        <v>83.13</v>
      </c>
      <c r="E732" s="17">
        <v>133.63800000000001</v>
      </c>
      <c r="F732" s="17">
        <v>123.661</v>
      </c>
      <c r="G732" s="17">
        <v>59.183999999999997</v>
      </c>
      <c r="H732" s="17">
        <v>106.33799999999999</v>
      </c>
      <c r="I732" s="17">
        <v>52.923000000000002</v>
      </c>
      <c r="J732" s="17">
        <v>39.994</v>
      </c>
      <c r="K732" s="17">
        <v>71.619</v>
      </c>
      <c r="L732" s="17">
        <v>52.250999999999998</v>
      </c>
      <c r="M732" s="17">
        <v>46.435000000000002</v>
      </c>
      <c r="N732" s="17">
        <v>69.066999999999993</v>
      </c>
      <c r="O732" s="8">
        <v>1.1017442559846027</v>
      </c>
      <c r="P732" s="8">
        <v>1.2008988915923222</v>
      </c>
      <c r="Q732" s="8">
        <v>0.76139781065800571</v>
      </c>
      <c r="R732" s="8">
        <v>0.60818802379021364</v>
      </c>
      <c r="S732" s="8">
        <v>0.69108398480150246</v>
      </c>
      <c r="T732" s="8">
        <v>0.5064439879562147</v>
      </c>
      <c r="U732" s="9">
        <v>0.95693877459385757</v>
      </c>
      <c r="V732" s="8">
        <v>1.0430612254061427</v>
      </c>
      <c r="W732" s="8">
        <v>1.1118657794306974</v>
      </c>
      <c r="X732" s="8">
        <v>0.88813422056930269</v>
      </c>
      <c r="Y732" s="8">
        <v>1.154184287169586</v>
      </c>
      <c r="Z732" s="10">
        <v>0.84581571283041435</v>
      </c>
    </row>
    <row r="733" spans="1:32">
      <c r="A733" s="17" t="s">
        <v>164</v>
      </c>
      <c r="B733" s="16">
        <v>1</v>
      </c>
      <c r="C733" s="17">
        <v>306.505</v>
      </c>
      <c r="D733" s="17">
        <v>161.51400000000001</v>
      </c>
      <c r="E733" s="17">
        <v>207.68799999999999</v>
      </c>
      <c r="F733" s="17">
        <v>186.13300000000001</v>
      </c>
      <c r="G733" s="17">
        <v>174.60599999999999</v>
      </c>
      <c r="H733" s="17">
        <v>164.69499999999999</v>
      </c>
      <c r="I733" s="17">
        <v>54.307000000000002</v>
      </c>
      <c r="J733" s="17">
        <v>218.32300000000001</v>
      </c>
      <c r="K733" s="17">
        <v>73.138000000000005</v>
      </c>
      <c r="L733" s="17">
        <v>57.832000000000001</v>
      </c>
      <c r="M733" s="17">
        <v>77.703999999999994</v>
      </c>
      <c r="N733" s="17">
        <v>77.403999999999996</v>
      </c>
      <c r="O733" s="8">
        <v>1.5505497975407703</v>
      </c>
      <c r="P733" s="8">
        <v>0.74489708257448206</v>
      </c>
      <c r="Q733" s="8">
        <v>0.81984843419146303</v>
      </c>
      <c r="R733" s="8">
        <v>0.51214734888835434</v>
      </c>
      <c r="S733" s="8">
        <v>0.52874692286037717</v>
      </c>
      <c r="T733" s="8">
        <v>0.68754108570044625</v>
      </c>
      <c r="U733" s="9">
        <v>0.66103521620790429</v>
      </c>
      <c r="V733" s="8"/>
      <c r="W733" s="8">
        <v>0.46669007318639355</v>
      </c>
      <c r="X733" s="8"/>
      <c r="Y733" s="8">
        <v>0.70599880572718743</v>
      </c>
      <c r="Z733" s="10"/>
    </row>
    <row r="734" spans="1:32" ht="15.35" thickBot="1">
      <c r="A734" s="17" t="s">
        <v>164</v>
      </c>
      <c r="B734" s="16">
        <v>2</v>
      </c>
      <c r="C734" s="17">
        <v>128.107</v>
      </c>
      <c r="D734" s="17">
        <v>64.47</v>
      </c>
      <c r="E734" s="17">
        <v>103.931</v>
      </c>
      <c r="F734" s="17">
        <v>94.263999999999996</v>
      </c>
      <c r="G734" s="17">
        <v>51.774999999999999</v>
      </c>
      <c r="H734" s="17">
        <v>95.186999999999998</v>
      </c>
      <c r="I734" s="17">
        <v>52.582999999999998</v>
      </c>
      <c r="J734" s="17">
        <v>57.899000000000001</v>
      </c>
      <c r="K734" s="17">
        <v>68.757999999999996</v>
      </c>
      <c r="L734" s="17">
        <v>51.959000000000003</v>
      </c>
      <c r="M734" s="17">
        <v>71.096999999999994</v>
      </c>
      <c r="N734" s="17">
        <v>70.921000000000006</v>
      </c>
      <c r="O734" s="8">
        <v>1.1762990538234839</v>
      </c>
      <c r="P734" s="8">
        <v>0.81106711733462089</v>
      </c>
      <c r="Q734" s="8">
        <v>0.52879633938265858</v>
      </c>
      <c r="R734" s="8">
        <v>0.48957025591501685</v>
      </c>
      <c r="S734" s="8">
        <v>0.449542433672662</v>
      </c>
      <c r="T734" s="8">
        <v>0.60361250684637913</v>
      </c>
      <c r="U734" s="12">
        <v>1.021694616520415</v>
      </c>
      <c r="V734" s="13">
        <v>0.70446618546873685</v>
      </c>
      <c r="W734" s="13">
        <v>0.77219890288322213</v>
      </c>
      <c r="X734" s="13">
        <v>0.71491723059804524</v>
      </c>
      <c r="Y734" s="13">
        <v>0.75078402158312352</v>
      </c>
      <c r="Z734" s="14">
        <v>1.0080975485797719</v>
      </c>
    </row>
    <row r="735" spans="1:32" ht="15.35" thickBot="1">
      <c r="B735" s="16"/>
    </row>
    <row r="736" spans="1:32" s="1" customFormat="1" ht="46">
      <c r="A736" s="1" t="s">
        <v>0</v>
      </c>
      <c r="B736" s="1" t="s">
        <v>54</v>
      </c>
      <c r="C736" s="1" t="s">
        <v>56</v>
      </c>
      <c r="D736" s="1" t="s">
        <v>55</v>
      </c>
      <c r="E736" s="1" t="s">
        <v>57</v>
      </c>
      <c r="F736" s="1" t="s">
        <v>56</v>
      </c>
      <c r="G736" s="1" t="s">
        <v>55</v>
      </c>
      <c r="H736" s="1" t="s">
        <v>57</v>
      </c>
      <c r="I736" s="1" t="s">
        <v>56</v>
      </c>
      <c r="J736" s="1" t="s">
        <v>55</v>
      </c>
      <c r="K736" s="1" t="s">
        <v>57</v>
      </c>
      <c r="L736" s="1" t="s">
        <v>56</v>
      </c>
      <c r="M736" s="1" t="s">
        <v>55</v>
      </c>
      <c r="N736" s="1" t="s">
        <v>57</v>
      </c>
      <c r="O736" s="1" t="s">
        <v>14</v>
      </c>
      <c r="P736" s="1" t="s">
        <v>15</v>
      </c>
      <c r="Q736" s="1" t="s">
        <v>16</v>
      </c>
      <c r="R736" s="1" t="s">
        <v>17</v>
      </c>
      <c r="S736" s="1" t="s">
        <v>18</v>
      </c>
      <c r="T736" s="1" t="s">
        <v>19</v>
      </c>
      <c r="U736" s="2" t="s">
        <v>20</v>
      </c>
      <c r="V736" s="3" t="s">
        <v>21</v>
      </c>
      <c r="W736" s="3" t="s">
        <v>22</v>
      </c>
      <c r="X736" s="3" t="s">
        <v>23</v>
      </c>
      <c r="Y736" s="3" t="s">
        <v>24</v>
      </c>
      <c r="Z736" s="4" t="s">
        <v>25</v>
      </c>
      <c r="AA736" s="1" t="s">
        <v>26</v>
      </c>
      <c r="AB736" s="1" t="s">
        <v>27</v>
      </c>
      <c r="AC736" s="1" t="s">
        <v>28</v>
      </c>
      <c r="AD736" s="1" t="s">
        <v>29</v>
      </c>
      <c r="AE736" s="1" t="s">
        <v>30</v>
      </c>
      <c r="AF736" s="1" t="s">
        <v>31</v>
      </c>
    </row>
    <row r="737" spans="1:32" s="6" customFormat="1">
      <c r="A737" s="17" t="s">
        <v>32</v>
      </c>
      <c r="B737" s="16">
        <v>1</v>
      </c>
      <c r="C737" s="17">
        <v>862.49599999999998</v>
      </c>
      <c r="D737" s="17">
        <v>206.315</v>
      </c>
      <c r="E737" s="17">
        <v>313.31799999999998</v>
      </c>
      <c r="F737" s="17">
        <v>1013.4880000000001</v>
      </c>
      <c r="G737" s="17">
        <v>280.72500000000002</v>
      </c>
      <c r="H737" s="17">
        <v>340.15300000000002</v>
      </c>
      <c r="I737" s="17">
        <v>242.92400000000001</v>
      </c>
      <c r="J737" s="17">
        <v>205.69300000000001</v>
      </c>
      <c r="K737" s="17">
        <v>119.58499999999999</v>
      </c>
      <c r="L737" s="17">
        <v>276.85300000000001</v>
      </c>
      <c r="M737" s="17">
        <v>306.45</v>
      </c>
      <c r="N737" s="17">
        <v>121.371</v>
      </c>
      <c r="O737" s="8">
        <v>2.92081283474299</v>
      </c>
      <c r="P737" s="8">
        <v>2.6844759105886542</v>
      </c>
      <c r="Q737" s="8">
        <v>0.93468725007876297</v>
      </c>
      <c r="R737" s="8">
        <v>0.78252738445097514</v>
      </c>
      <c r="S737" s="8">
        <v>0.32000929294773128</v>
      </c>
      <c r="T737" s="8">
        <v>0.2915009895839899</v>
      </c>
      <c r="U737" s="9">
        <v>1.0421632024489673</v>
      </c>
      <c r="V737" s="8">
        <v>0.95783679755103268</v>
      </c>
      <c r="W737" s="8">
        <v>1.0886085306799502</v>
      </c>
      <c r="X737" s="8">
        <v>0.91139146932004977</v>
      </c>
      <c r="Y737" s="8">
        <v>1.0466194995866853</v>
      </c>
      <c r="Z737" s="10">
        <v>0.95338050041331479</v>
      </c>
      <c r="AA737" s="15">
        <v>8.8715686246305988E-3</v>
      </c>
      <c r="AB737" s="15">
        <v>0.32214208420173385</v>
      </c>
      <c r="AC737" s="15">
        <v>2.5057896522682414E-2</v>
      </c>
      <c r="AD737" s="7">
        <v>-24.476684196537811</v>
      </c>
      <c r="AE737" s="7">
        <v>-5.1470746599925565</v>
      </c>
      <c r="AF737" s="7">
        <v>22.675959332211228</v>
      </c>
    </row>
    <row r="738" spans="1:32">
      <c r="A738" s="17" t="s">
        <v>32</v>
      </c>
      <c r="B738" s="16">
        <v>2</v>
      </c>
      <c r="C738" s="17">
        <v>308.202</v>
      </c>
      <c r="D738" s="17">
        <v>140.405</v>
      </c>
      <c r="E738" s="17">
        <v>163.22</v>
      </c>
      <c r="F738" s="17">
        <v>506.59</v>
      </c>
      <c r="G738" s="17">
        <v>224.01599999999999</v>
      </c>
      <c r="H738" s="17">
        <v>296.03399999999999</v>
      </c>
      <c r="I738" s="17">
        <v>56.548999999999999</v>
      </c>
      <c r="J738" s="17">
        <v>145.24600000000001</v>
      </c>
      <c r="K738" s="17">
        <v>43.253</v>
      </c>
      <c r="L738" s="17">
        <v>61.984000000000002</v>
      </c>
      <c r="M738" s="17">
        <v>301.529</v>
      </c>
      <c r="N738" s="17">
        <v>44.713000000000001</v>
      </c>
      <c r="O738" s="8">
        <v>1.7729817314198211</v>
      </c>
      <c r="P738" s="8">
        <v>1.9968372794800371</v>
      </c>
      <c r="Q738" s="8">
        <v>0.84923613831416256</v>
      </c>
      <c r="R738" s="8">
        <v>1.1251473109063639</v>
      </c>
      <c r="S738" s="8">
        <v>0.47898752889804791</v>
      </c>
      <c r="T738" s="8">
        <v>0.56346469613154682</v>
      </c>
      <c r="U738" s="9">
        <v>0.94061901979565288</v>
      </c>
      <c r="V738" s="8">
        <v>1.0593809802043472</v>
      </c>
      <c r="W738" s="8">
        <v>0.86025451504816386</v>
      </c>
      <c r="X738" s="8">
        <v>1.139745484951836</v>
      </c>
      <c r="Y738" s="8">
        <v>0.91896303235277699</v>
      </c>
      <c r="Z738" s="10">
        <v>1.0810369676472231</v>
      </c>
    </row>
    <row r="739" spans="1:32">
      <c r="A739" s="17" t="s">
        <v>32</v>
      </c>
      <c r="B739" s="16">
        <v>3</v>
      </c>
      <c r="C739" s="17">
        <v>144.17500000000001</v>
      </c>
      <c r="D739" s="17">
        <v>83.13</v>
      </c>
      <c r="E739" s="17">
        <v>133.63800000000001</v>
      </c>
      <c r="F739" s="17">
        <v>123.661</v>
      </c>
      <c r="G739" s="17">
        <v>59.183999999999997</v>
      </c>
      <c r="H739" s="17">
        <v>106.33799999999999</v>
      </c>
      <c r="I739" s="17">
        <v>52.923000000000002</v>
      </c>
      <c r="J739" s="17">
        <v>39.994</v>
      </c>
      <c r="K739" s="17">
        <v>71.619</v>
      </c>
      <c r="L739" s="17">
        <v>52.250999999999998</v>
      </c>
      <c r="M739" s="17">
        <v>46.435000000000002</v>
      </c>
      <c r="N739" s="17">
        <v>69.066999999999993</v>
      </c>
      <c r="O739" s="8">
        <v>1.1017442559846027</v>
      </c>
      <c r="P739" s="8">
        <v>1.2008988915923222</v>
      </c>
      <c r="Q739" s="8">
        <v>0.76139781065800571</v>
      </c>
      <c r="R739" s="8">
        <v>0.60818802379021364</v>
      </c>
      <c r="S739" s="8">
        <v>0.69108398480150246</v>
      </c>
      <c r="T739" s="8">
        <v>0.5064439879562147</v>
      </c>
      <c r="U739" s="9">
        <v>0.95693877459385757</v>
      </c>
      <c r="V739" s="8">
        <v>1.0430612254061427</v>
      </c>
      <c r="W739" s="8">
        <v>1.1118657794306974</v>
      </c>
      <c r="X739" s="8">
        <v>0.88813422056930269</v>
      </c>
      <c r="Y739" s="8">
        <v>1.154184287169586</v>
      </c>
      <c r="Z739" s="10">
        <v>0.84581571283041435</v>
      </c>
    </row>
    <row r="740" spans="1:32">
      <c r="A740" s="17" t="s">
        <v>93</v>
      </c>
      <c r="B740" s="16">
        <v>1</v>
      </c>
      <c r="C740" s="17">
        <v>637.98800000000006</v>
      </c>
      <c r="D740" s="17">
        <v>218.273</v>
      </c>
      <c r="E740" s="17">
        <v>269.601</v>
      </c>
      <c r="F740" s="17">
        <v>619.30999999999995</v>
      </c>
      <c r="G740" s="17">
        <v>308.03100000000001</v>
      </c>
      <c r="H740" s="17">
        <v>230.82499999999999</v>
      </c>
      <c r="I740" s="17">
        <v>125.096</v>
      </c>
      <c r="J740" s="17">
        <v>259.80799999999999</v>
      </c>
      <c r="K740" s="17">
        <v>76.076999999999998</v>
      </c>
      <c r="L740" s="17">
        <v>161.22</v>
      </c>
      <c r="M740" s="17">
        <v>269.25799999999998</v>
      </c>
      <c r="N740" s="17">
        <v>108.85299999999999</v>
      </c>
      <c r="O740" s="8">
        <v>2.2670234064680472</v>
      </c>
      <c r="P740" s="8">
        <v>1.5457924689398141</v>
      </c>
      <c r="Q740" s="8">
        <v>0.81153417967407782</v>
      </c>
      <c r="R740" s="8">
        <v>0.44917556999133196</v>
      </c>
      <c r="S740" s="8">
        <v>0.3579734454257017</v>
      </c>
      <c r="T740" s="8">
        <v>0.29057947882188884</v>
      </c>
      <c r="U740" s="9">
        <v>0.8088872882261896</v>
      </c>
      <c r="V740" s="8">
        <v>0.55154784674642321</v>
      </c>
      <c r="W740" s="8">
        <v>0.94517500999089465</v>
      </c>
      <c r="X740" s="8">
        <v>0.52314435360532485</v>
      </c>
      <c r="Y740" s="8">
        <v>1.1707847133613241</v>
      </c>
      <c r="Z740" s="10">
        <v>0.95036661564825109</v>
      </c>
    </row>
    <row r="741" spans="1:32" ht="15.35" thickBot="1">
      <c r="A741" s="17" t="s">
        <v>93</v>
      </c>
      <c r="B741" s="16">
        <v>2</v>
      </c>
      <c r="C741" s="17">
        <v>1059.06</v>
      </c>
      <c r="D741" s="17">
        <v>562.40599999999995</v>
      </c>
      <c r="E741" s="17">
        <v>824.54100000000005</v>
      </c>
      <c r="F741" s="17">
        <v>690.34299999999996</v>
      </c>
      <c r="G741" s="17">
        <v>473.33100000000002</v>
      </c>
      <c r="H741" s="17">
        <v>469.44200000000001</v>
      </c>
      <c r="I741" s="17">
        <v>53.448</v>
      </c>
      <c r="J741" s="17">
        <v>147.01499999999999</v>
      </c>
      <c r="K741" s="17">
        <v>41.454000000000001</v>
      </c>
      <c r="L741" s="17">
        <v>55.363</v>
      </c>
      <c r="M741" s="17">
        <v>226.16900000000001</v>
      </c>
      <c r="N741" s="17">
        <v>41.753999999999998</v>
      </c>
      <c r="O741" s="8">
        <v>1.786350963538796</v>
      </c>
      <c r="P741" s="8">
        <v>1.3435365526449778</v>
      </c>
      <c r="Q741" s="8">
        <v>1.3921206388267553</v>
      </c>
      <c r="R741" s="8">
        <v>0.90388755437526802</v>
      </c>
      <c r="S741" s="8">
        <v>0.77930970298744495</v>
      </c>
      <c r="T741" s="8">
        <v>0.67276737100737105</v>
      </c>
      <c r="U741" s="12">
        <v>0.94771179113577286</v>
      </c>
      <c r="V741" s="13">
        <v>0.71278570603010194</v>
      </c>
      <c r="W741" s="13">
        <v>1.4101826465131231</v>
      </c>
      <c r="X741" s="13">
        <v>0.91561500349095493</v>
      </c>
      <c r="Y741" s="13">
        <v>1.4951470854509823</v>
      </c>
      <c r="Z741" s="14">
        <v>1.2907399588278907</v>
      </c>
    </row>
    <row r="742" spans="1:32" ht="15.35" thickBot="1">
      <c r="A742" s="17" t="s">
        <v>93</v>
      </c>
      <c r="B742" s="17">
        <v>3</v>
      </c>
      <c r="C742" s="17">
        <v>110.69799999999999</v>
      </c>
      <c r="D742" s="17">
        <v>111.44499999999999</v>
      </c>
      <c r="E742" s="17">
        <v>140.505</v>
      </c>
      <c r="F742" s="17">
        <v>57.055</v>
      </c>
      <c r="G742" s="17">
        <v>34.948</v>
      </c>
      <c r="H742" s="17">
        <v>75.965999999999994</v>
      </c>
      <c r="I742" s="17">
        <v>53.845999999999997</v>
      </c>
      <c r="J742" s="17">
        <v>48.521000000000001</v>
      </c>
      <c r="K742" s="17">
        <v>71.016000000000005</v>
      </c>
      <c r="L742" s="17">
        <v>52.524000000000001</v>
      </c>
      <c r="M742" s="17">
        <v>55.328000000000003</v>
      </c>
      <c r="N742" s="17">
        <v>71.709000000000003</v>
      </c>
      <c r="O742" s="8">
        <v>0.51606622100587729</v>
      </c>
      <c r="P742" s="8">
        <v>0.11073595055511037</v>
      </c>
      <c r="Q742" s="8">
        <v>0.62041814347884594</v>
      </c>
      <c r="R742" s="8">
        <v>0.1317242760672995</v>
      </c>
      <c r="S742" s="8">
        <v>1.2022064576704397</v>
      </c>
      <c r="T742" s="8">
        <v>1.1895348837209265</v>
      </c>
      <c r="U742" s="12">
        <v>0.44823812282761633</v>
      </c>
      <c r="V742" s="13">
        <v>9.6181599542801935E-2</v>
      </c>
      <c r="W742" s="13">
        <v>0.90599380903906757</v>
      </c>
      <c r="X742" s="13">
        <v>0.19235636460911379</v>
      </c>
      <c r="Y742" s="13">
        <v>2.0078135709881564</v>
      </c>
      <c r="Z742" s="14">
        <v>1.986650685046824</v>
      </c>
    </row>
    <row r="743" spans="1:32" ht="15.35" thickBot="1"/>
    <row r="744" spans="1:32" s="1" customFormat="1" ht="46">
      <c r="A744" s="1" t="s">
        <v>0</v>
      </c>
      <c r="B744" s="1" t="s">
        <v>54</v>
      </c>
      <c r="C744" s="1" t="s">
        <v>56</v>
      </c>
      <c r="D744" s="1" t="s">
        <v>55</v>
      </c>
      <c r="E744" s="1" t="s">
        <v>57</v>
      </c>
      <c r="F744" s="1" t="s">
        <v>56</v>
      </c>
      <c r="G744" s="1" t="s">
        <v>55</v>
      </c>
      <c r="H744" s="1" t="s">
        <v>57</v>
      </c>
      <c r="I744" s="1" t="s">
        <v>56</v>
      </c>
      <c r="J744" s="1" t="s">
        <v>55</v>
      </c>
      <c r="K744" s="1" t="s">
        <v>57</v>
      </c>
      <c r="L744" s="1" t="s">
        <v>56</v>
      </c>
      <c r="M744" s="1" t="s">
        <v>55</v>
      </c>
      <c r="N744" s="1" t="s">
        <v>57</v>
      </c>
      <c r="O744" s="1" t="s">
        <v>14</v>
      </c>
      <c r="P744" s="1" t="s">
        <v>15</v>
      </c>
      <c r="Q744" s="1" t="s">
        <v>16</v>
      </c>
      <c r="R744" s="1" t="s">
        <v>17</v>
      </c>
      <c r="S744" s="1" t="s">
        <v>18</v>
      </c>
      <c r="T744" s="1" t="s">
        <v>19</v>
      </c>
      <c r="U744" s="2" t="s">
        <v>20</v>
      </c>
      <c r="V744" s="3" t="s">
        <v>21</v>
      </c>
      <c r="W744" s="3" t="s">
        <v>22</v>
      </c>
      <c r="X744" s="3" t="s">
        <v>23</v>
      </c>
      <c r="Y744" s="3" t="s">
        <v>24</v>
      </c>
      <c r="Z744" s="4" t="s">
        <v>25</v>
      </c>
      <c r="AA744" s="1" t="s">
        <v>26</v>
      </c>
      <c r="AB744" s="1" t="s">
        <v>27</v>
      </c>
      <c r="AC744" s="1" t="s">
        <v>28</v>
      </c>
      <c r="AD744" s="1" t="s">
        <v>29</v>
      </c>
      <c r="AE744" s="1" t="s">
        <v>30</v>
      </c>
      <c r="AF744" s="1" t="s">
        <v>31</v>
      </c>
    </row>
    <row r="745" spans="1:32" s="6" customFormat="1">
      <c r="A745" s="17" t="s">
        <v>32</v>
      </c>
      <c r="B745" s="16">
        <v>1</v>
      </c>
      <c r="C745" s="17">
        <v>514.69600000000003</v>
      </c>
      <c r="D745" s="17">
        <v>195.172</v>
      </c>
      <c r="E745" s="17">
        <v>427.04899999999998</v>
      </c>
      <c r="F745" s="17"/>
      <c r="G745" s="17"/>
      <c r="H745" s="17"/>
      <c r="I745" s="17">
        <v>56.154000000000003</v>
      </c>
      <c r="J745" s="17">
        <v>66.888999999999996</v>
      </c>
      <c r="K745" s="17">
        <v>84.259</v>
      </c>
      <c r="L745" s="17">
        <v>57.631999999999998</v>
      </c>
      <c r="M745" s="17">
        <v>101.008</v>
      </c>
      <c r="N745" s="17">
        <v>84.11</v>
      </c>
      <c r="O745" s="8">
        <v>2.3456387186686616</v>
      </c>
      <c r="P745" s="8"/>
      <c r="Q745" s="8">
        <v>1.7567299612649354</v>
      </c>
      <c r="R745" s="8"/>
      <c r="S745" s="8">
        <v>0.74893458540027036</v>
      </c>
      <c r="T745" s="8"/>
      <c r="U745" s="9">
        <v>1</v>
      </c>
      <c r="V745" s="8"/>
      <c r="W745" s="8">
        <v>1</v>
      </c>
      <c r="X745" s="8"/>
      <c r="Y745" s="8">
        <v>1</v>
      </c>
      <c r="Z745" s="10"/>
      <c r="AA745" s="15">
        <v>1.9391907082266333E-3</v>
      </c>
      <c r="AB745" s="15">
        <v>1.2758719616669053E-2</v>
      </c>
      <c r="AC745" s="15">
        <v>0.51638483529836299</v>
      </c>
      <c r="AD745" s="7">
        <v>-42.2259462694307</v>
      </c>
      <c r="AE745" s="7">
        <v>-49.466495502261274</v>
      </c>
      <c r="AF745" s="7">
        <v>-12.203860564967506</v>
      </c>
    </row>
    <row r="746" spans="1:32">
      <c r="A746" s="17" t="s">
        <v>32</v>
      </c>
      <c r="B746" s="16">
        <v>2</v>
      </c>
      <c r="C746" s="17">
        <v>144.17500000000001</v>
      </c>
      <c r="D746" s="17">
        <v>83.13</v>
      </c>
      <c r="E746" s="17">
        <v>133.63800000000001</v>
      </c>
      <c r="F746" s="17">
        <v>123.661</v>
      </c>
      <c r="G746" s="17">
        <v>59.183999999999997</v>
      </c>
      <c r="H746" s="17">
        <v>106.33799999999999</v>
      </c>
      <c r="I746" s="17">
        <v>52.923000000000002</v>
      </c>
      <c r="J746" s="17">
        <v>39.994</v>
      </c>
      <c r="K746" s="17">
        <v>71.619</v>
      </c>
      <c r="L746" s="17">
        <v>52.250999999999998</v>
      </c>
      <c r="M746" s="17">
        <v>46.435000000000002</v>
      </c>
      <c r="N746" s="17">
        <v>69.066999999999993</v>
      </c>
      <c r="O746" s="8">
        <v>1.1017442559846027</v>
      </c>
      <c r="P746" s="8">
        <v>1.2008988915923222</v>
      </c>
      <c r="Q746" s="8">
        <v>0.76139781065800571</v>
      </c>
      <c r="R746" s="8">
        <v>0.60818802379021364</v>
      </c>
      <c r="S746" s="8">
        <v>0.69108398480150246</v>
      </c>
      <c r="T746" s="8">
        <v>0.5064439879562147</v>
      </c>
      <c r="U746" s="9">
        <v>0.95693877459385757</v>
      </c>
      <c r="V746" s="8">
        <v>1.0430612254061427</v>
      </c>
      <c r="W746" s="8">
        <v>1.1118657794306974</v>
      </c>
      <c r="X746" s="8">
        <v>0.88813422056930269</v>
      </c>
      <c r="Y746" s="8">
        <v>1.154184287169586</v>
      </c>
      <c r="Z746" s="10">
        <v>0.84581571283041435</v>
      </c>
    </row>
    <row r="747" spans="1:32">
      <c r="A747" s="17" t="s">
        <v>165</v>
      </c>
      <c r="B747" s="16">
        <v>1</v>
      </c>
      <c r="C747" s="17">
        <v>391.834</v>
      </c>
      <c r="D747" s="17">
        <v>219.52</v>
      </c>
      <c r="E747" s="17">
        <v>342.964</v>
      </c>
      <c r="F747" s="17">
        <v>165.30500000000001</v>
      </c>
      <c r="G747" s="17">
        <v>97.135000000000005</v>
      </c>
      <c r="H747" s="17">
        <v>159.30199999999999</v>
      </c>
      <c r="I747" s="17">
        <v>59.24</v>
      </c>
      <c r="J747" s="17">
        <v>142.18600000000001</v>
      </c>
      <c r="K747" s="17">
        <v>82.311999999999998</v>
      </c>
      <c r="L747" s="17">
        <v>54.975000000000001</v>
      </c>
      <c r="M747" s="17">
        <v>135.982</v>
      </c>
      <c r="N747" s="17">
        <v>75.263000000000005</v>
      </c>
      <c r="O747" s="8">
        <v>1.5248109511661807</v>
      </c>
      <c r="P747" s="8">
        <v>1.1138878879909404</v>
      </c>
      <c r="Q747" s="8">
        <v>1.2034279336734695</v>
      </c>
      <c r="R747" s="8">
        <v>0.82889277809234563</v>
      </c>
      <c r="S747" s="8">
        <v>0.7892309094141039</v>
      </c>
      <c r="T747" s="8">
        <v>0.74414381108620808</v>
      </c>
      <c r="U747" s="9">
        <v>0.65006215110212429</v>
      </c>
      <c r="V747" s="8">
        <v>0.4748761516961833</v>
      </c>
      <c r="W747" s="8">
        <v>0.68503865716899359</v>
      </c>
      <c r="X747" s="8">
        <v>0.47183847054985073</v>
      </c>
      <c r="Y747" s="8">
        <v>1.0538048646695852</v>
      </c>
      <c r="Z747" s="10">
        <v>0.9936032139422406</v>
      </c>
    </row>
    <row r="748" spans="1:32" ht="15.35" thickBot="1">
      <c r="A748" s="17" t="s">
        <v>165</v>
      </c>
      <c r="B748" s="16">
        <v>2</v>
      </c>
      <c r="C748" s="17">
        <v>108.056</v>
      </c>
      <c r="D748" s="17">
        <v>70.671000000000006</v>
      </c>
      <c r="E748" s="17">
        <v>103.988</v>
      </c>
      <c r="F748" s="17">
        <v>63.277000000000001</v>
      </c>
      <c r="G748" s="17">
        <v>47.07</v>
      </c>
      <c r="H748" s="17">
        <v>72.733000000000004</v>
      </c>
      <c r="I748" s="17">
        <v>59.646999999999998</v>
      </c>
      <c r="J748" s="17">
        <v>80.171999999999997</v>
      </c>
      <c r="K748" s="17">
        <v>83.879000000000005</v>
      </c>
      <c r="L748" s="17">
        <v>57.478999999999999</v>
      </c>
      <c r="M748" s="17">
        <v>128.00200000000001</v>
      </c>
      <c r="N748" s="17">
        <v>89.337000000000003</v>
      </c>
      <c r="O748" s="8">
        <v>0.70032969676387757</v>
      </c>
      <c r="P748" s="8"/>
      <c r="Q748" s="8">
        <v>0.24592831571648899</v>
      </c>
      <c r="R748" s="8">
        <v>-0.29477374123645633</v>
      </c>
      <c r="S748" s="8">
        <v>0.35116077020992864</v>
      </c>
      <c r="T748" s="8">
        <v>-2.943360203648707</v>
      </c>
      <c r="U748" s="12">
        <v>0.60828330911877138</v>
      </c>
      <c r="V748" s="13"/>
      <c r="W748" s="13">
        <v>0.35912800721331783</v>
      </c>
      <c r="X748" s="13"/>
      <c r="Y748" s="13">
        <v>0.58647610443914899</v>
      </c>
      <c r="Z748" s="14"/>
    </row>
    <row r="749" spans="1:32" ht="15.35" thickBot="1"/>
    <row r="750" spans="1:32" s="1" customFormat="1" ht="46">
      <c r="A750" s="1" t="s">
        <v>0</v>
      </c>
      <c r="B750" s="1" t="s">
        <v>54</v>
      </c>
      <c r="C750" s="1" t="s">
        <v>56</v>
      </c>
      <c r="D750" s="1" t="s">
        <v>55</v>
      </c>
      <c r="E750" s="1" t="s">
        <v>57</v>
      </c>
      <c r="F750" s="1" t="s">
        <v>56</v>
      </c>
      <c r="G750" s="1" t="s">
        <v>55</v>
      </c>
      <c r="H750" s="1" t="s">
        <v>57</v>
      </c>
      <c r="I750" s="1" t="s">
        <v>56</v>
      </c>
      <c r="J750" s="1" t="s">
        <v>55</v>
      </c>
      <c r="K750" s="1" t="s">
        <v>57</v>
      </c>
      <c r="L750" s="1" t="s">
        <v>56</v>
      </c>
      <c r="M750" s="1" t="s">
        <v>55</v>
      </c>
      <c r="N750" s="1" t="s">
        <v>57</v>
      </c>
      <c r="O750" s="1" t="s">
        <v>14</v>
      </c>
      <c r="P750" s="1" t="s">
        <v>15</v>
      </c>
      <c r="Q750" s="1" t="s">
        <v>16</v>
      </c>
      <c r="R750" s="1" t="s">
        <v>17</v>
      </c>
      <c r="S750" s="1" t="s">
        <v>18</v>
      </c>
      <c r="T750" s="1" t="s">
        <v>19</v>
      </c>
      <c r="U750" s="2" t="s">
        <v>20</v>
      </c>
      <c r="V750" s="3" t="s">
        <v>21</v>
      </c>
      <c r="W750" s="3" t="s">
        <v>22</v>
      </c>
      <c r="X750" s="3" t="s">
        <v>23</v>
      </c>
      <c r="Y750" s="3" t="s">
        <v>24</v>
      </c>
      <c r="Z750" s="4" t="s">
        <v>25</v>
      </c>
      <c r="AA750" s="1" t="s">
        <v>26</v>
      </c>
      <c r="AB750" s="1" t="s">
        <v>27</v>
      </c>
      <c r="AC750" s="1" t="s">
        <v>28</v>
      </c>
      <c r="AD750" s="1" t="s">
        <v>29</v>
      </c>
      <c r="AE750" s="1" t="s">
        <v>30</v>
      </c>
      <c r="AF750" s="1" t="s">
        <v>31</v>
      </c>
    </row>
    <row r="751" spans="1:32" s="6" customFormat="1">
      <c r="A751" s="17" t="s">
        <v>32</v>
      </c>
      <c r="B751" s="16">
        <v>1</v>
      </c>
      <c r="C751" s="17">
        <v>514.69600000000003</v>
      </c>
      <c r="D751" s="17">
        <v>195.172</v>
      </c>
      <c r="E751" s="17">
        <v>427.04899999999998</v>
      </c>
      <c r="F751" s="17"/>
      <c r="G751" s="17"/>
      <c r="H751" s="17"/>
      <c r="I751" s="17">
        <v>56.154000000000003</v>
      </c>
      <c r="J751" s="17">
        <v>66.888999999999996</v>
      </c>
      <c r="K751" s="17">
        <v>84.259</v>
      </c>
      <c r="L751" s="17">
        <v>57.631999999999998</v>
      </c>
      <c r="M751" s="17">
        <v>101.008</v>
      </c>
      <c r="N751" s="17">
        <v>84.11</v>
      </c>
      <c r="O751" s="8">
        <v>2.3456387186686616</v>
      </c>
      <c r="P751" s="8"/>
      <c r="Q751" s="8">
        <v>1.7567299612649354</v>
      </c>
      <c r="R751" s="8"/>
      <c r="S751" s="8">
        <v>0.74893458540027036</v>
      </c>
      <c r="T751" s="8"/>
      <c r="U751" s="9">
        <v>1</v>
      </c>
      <c r="V751" s="8"/>
      <c r="W751" s="8">
        <v>1</v>
      </c>
      <c r="X751" s="8"/>
      <c r="Y751" s="8">
        <v>1</v>
      </c>
      <c r="Z751" s="10"/>
      <c r="AA751" s="15">
        <v>1.8261730065825339E-6</v>
      </c>
      <c r="AB751" s="15">
        <v>3.1346338273340081E-3</v>
      </c>
      <c r="AC751" s="15">
        <v>0.55811523577562472</v>
      </c>
      <c r="AD751" s="7">
        <v>-60.807473950827969</v>
      </c>
      <c r="AE751" s="7">
        <v>-69.900481572626333</v>
      </c>
      <c r="AF751" s="7">
        <v>-19.007939174002107</v>
      </c>
    </row>
    <row r="752" spans="1:32">
      <c r="A752" s="17" t="s">
        <v>32</v>
      </c>
      <c r="B752" s="16">
        <v>2</v>
      </c>
      <c r="C752" s="17">
        <v>144.17500000000001</v>
      </c>
      <c r="D752" s="17">
        <v>83.13</v>
      </c>
      <c r="E752" s="17">
        <v>133.63800000000001</v>
      </c>
      <c r="F752" s="17">
        <v>123.661</v>
      </c>
      <c r="G752" s="17">
        <v>59.183999999999997</v>
      </c>
      <c r="H752" s="17">
        <v>106.33799999999999</v>
      </c>
      <c r="I752" s="17">
        <v>52.923000000000002</v>
      </c>
      <c r="J752" s="17">
        <v>39.994</v>
      </c>
      <c r="K752" s="17">
        <v>71.619</v>
      </c>
      <c r="L752" s="17">
        <v>52.250999999999998</v>
      </c>
      <c r="M752" s="17">
        <v>46.435000000000002</v>
      </c>
      <c r="N752" s="17">
        <v>69.066999999999993</v>
      </c>
      <c r="O752" s="8">
        <v>1.1017442559846027</v>
      </c>
      <c r="P752" s="8">
        <v>1.2008988915923222</v>
      </c>
      <c r="Q752" s="8">
        <v>0.76139781065800571</v>
      </c>
      <c r="R752" s="8">
        <v>0.60818802379021364</v>
      </c>
      <c r="S752" s="8">
        <v>0.69108398480150246</v>
      </c>
      <c r="T752" s="8">
        <v>0.5064439879562147</v>
      </c>
      <c r="U752" s="9">
        <v>0.95693877459385757</v>
      </c>
      <c r="V752" s="8">
        <v>1.0430612254061427</v>
      </c>
      <c r="W752" s="8">
        <v>1.1118657794306974</v>
      </c>
      <c r="X752" s="8">
        <v>0.88813422056930269</v>
      </c>
      <c r="Y752" s="8">
        <v>1.154184287169586</v>
      </c>
      <c r="Z752" s="10">
        <v>0.84581571283041435</v>
      </c>
    </row>
    <row r="753" spans="1:32">
      <c r="A753" s="17" t="s">
        <v>166</v>
      </c>
      <c r="B753" s="16">
        <v>1</v>
      </c>
      <c r="C753" s="17">
        <v>168.85400000000001</v>
      </c>
      <c r="D753" s="17">
        <v>126.18600000000001</v>
      </c>
      <c r="E753" s="17">
        <v>141.00299999999999</v>
      </c>
      <c r="F753" s="17">
        <v>146.56700000000001</v>
      </c>
      <c r="G753" s="17">
        <v>93.844999999999999</v>
      </c>
      <c r="H753" s="17">
        <v>113.422</v>
      </c>
      <c r="I753" s="17">
        <v>52.478000000000002</v>
      </c>
      <c r="J753" s="17">
        <v>91.284000000000006</v>
      </c>
      <c r="K753" s="17">
        <v>72.66</v>
      </c>
      <c r="L753" s="17">
        <v>54.927999999999997</v>
      </c>
      <c r="M753" s="17">
        <v>93.003</v>
      </c>
      <c r="N753" s="17">
        <v>80.218999999999994</v>
      </c>
      <c r="O753" s="8">
        <v>0.91254972817903734</v>
      </c>
      <c r="P753" s="8">
        <v>0.9895465927859769</v>
      </c>
      <c r="Q753" s="8">
        <v>0.51165343223495463</v>
      </c>
      <c r="R753" s="8">
        <v>0.39408066492620814</v>
      </c>
      <c r="S753" s="8">
        <v>0.56068553464581272</v>
      </c>
      <c r="T753" s="8">
        <v>0.39824366815988971</v>
      </c>
      <c r="U753" s="9">
        <v>0.38904104068378553</v>
      </c>
      <c r="V753" s="8">
        <v>0.42186658367731245</v>
      </c>
      <c r="W753" s="8">
        <v>0.29125331924465953</v>
      </c>
      <c r="X753" s="8">
        <v>0.22432626164265446</v>
      </c>
      <c r="Y753" s="8">
        <v>0.74864420147742627</v>
      </c>
      <c r="Z753" s="10">
        <v>0.53174693213967039</v>
      </c>
    </row>
    <row r="754" spans="1:32" ht="15.35" thickBot="1">
      <c r="A754" s="17" t="s">
        <v>166</v>
      </c>
      <c r="B754" s="16">
        <v>2</v>
      </c>
      <c r="C754" s="17">
        <v>170.261</v>
      </c>
      <c r="D754" s="17">
        <v>269.49799999999999</v>
      </c>
      <c r="E754" s="17">
        <v>174.863</v>
      </c>
      <c r="F754" s="17">
        <v>66.02</v>
      </c>
      <c r="G754" s="17">
        <v>46.688000000000002</v>
      </c>
      <c r="H754" s="17">
        <v>70.850999999999999</v>
      </c>
      <c r="I754" s="17">
        <v>52.170999999999999</v>
      </c>
      <c r="J754" s="17">
        <v>46.048999999999999</v>
      </c>
      <c r="K754" s="17">
        <v>67.290999999999997</v>
      </c>
      <c r="L754" s="17">
        <v>53.533999999999999</v>
      </c>
      <c r="M754" s="17">
        <v>68.67</v>
      </c>
      <c r="N754" s="17">
        <v>67.608999999999995</v>
      </c>
      <c r="O754" s="8">
        <v>0.43565629429531949</v>
      </c>
      <c r="P754" s="8"/>
      <c r="Q754" s="8">
        <v>0.39856696524649537</v>
      </c>
      <c r="R754" s="8">
        <v>7.284527073337925E-2</v>
      </c>
      <c r="S754" s="8">
        <v>0.91486561875843753</v>
      </c>
      <c r="T754" s="8">
        <v>0.25828745016138305</v>
      </c>
      <c r="U754" s="12">
        <v>0.37839670880289145</v>
      </c>
      <c r="V754" s="13">
        <v>0.37839670880289145</v>
      </c>
      <c r="W754" s="13">
        <v>0.58202553680335134</v>
      </c>
      <c r="X754" s="13">
        <v>0.10637561940428109</v>
      </c>
      <c r="Y754" s="13">
        <v>1.5279235885432338</v>
      </c>
      <c r="Z754" s="14">
        <v>0.4313677108795847</v>
      </c>
    </row>
    <row r="755" spans="1:32" ht="15.35" thickBot="1"/>
    <row r="756" spans="1:32" s="1" customFormat="1" ht="46">
      <c r="A756" s="1" t="s">
        <v>0</v>
      </c>
      <c r="B756" s="1" t="s">
        <v>54</v>
      </c>
      <c r="C756" s="1" t="s">
        <v>56</v>
      </c>
      <c r="D756" s="1" t="s">
        <v>55</v>
      </c>
      <c r="E756" s="1" t="s">
        <v>57</v>
      </c>
      <c r="F756" s="1" t="s">
        <v>56</v>
      </c>
      <c r="G756" s="1" t="s">
        <v>55</v>
      </c>
      <c r="H756" s="1" t="s">
        <v>57</v>
      </c>
      <c r="I756" s="1" t="s">
        <v>56</v>
      </c>
      <c r="J756" s="1" t="s">
        <v>55</v>
      </c>
      <c r="K756" s="1" t="s">
        <v>57</v>
      </c>
      <c r="L756" s="1" t="s">
        <v>56</v>
      </c>
      <c r="M756" s="1" t="s">
        <v>55</v>
      </c>
      <c r="N756" s="1" t="s">
        <v>57</v>
      </c>
      <c r="O756" s="1" t="s">
        <v>14</v>
      </c>
      <c r="P756" s="1" t="s">
        <v>15</v>
      </c>
      <c r="Q756" s="1" t="s">
        <v>16</v>
      </c>
      <c r="R756" s="1" t="s">
        <v>17</v>
      </c>
      <c r="S756" s="1" t="s">
        <v>18</v>
      </c>
      <c r="T756" s="1" t="s">
        <v>19</v>
      </c>
      <c r="U756" s="2" t="s">
        <v>20</v>
      </c>
      <c r="V756" s="3" t="s">
        <v>21</v>
      </c>
      <c r="W756" s="3" t="s">
        <v>22</v>
      </c>
      <c r="X756" s="3" t="s">
        <v>23</v>
      </c>
      <c r="Y756" s="3" t="s">
        <v>24</v>
      </c>
      <c r="Z756" s="4" t="s">
        <v>25</v>
      </c>
      <c r="AA756" s="1" t="s">
        <v>26</v>
      </c>
      <c r="AB756" s="1" t="s">
        <v>27</v>
      </c>
      <c r="AC756" s="1" t="s">
        <v>28</v>
      </c>
      <c r="AD756" s="1" t="s">
        <v>29</v>
      </c>
      <c r="AE756" s="1" t="s">
        <v>30</v>
      </c>
      <c r="AF756" s="1" t="s">
        <v>31</v>
      </c>
    </row>
    <row r="757" spans="1:32" s="6" customFormat="1">
      <c r="A757" s="17" t="s">
        <v>32</v>
      </c>
      <c r="B757" s="16">
        <v>1</v>
      </c>
      <c r="C757" s="17">
        <v>514.69600000000003</v>
      </c>
      <c r="D757" s="17">
        <v>195.172</v>
      </c>
      <c r="E757" s="17">
        <v>427.04899999999998</v>
      </c>
      <c r="F757" s="17"/>
      <c r="G757" s="17"/>
      <c r="H757" s="17"/>
      <c r="I757" s="17">
        <v>56.154000000000003</v>
      </c>
      <c r="J757" s="17">
        <v>66.888999999999996</v>
      </c>
      <c r="K757" s="17">
        <v>84.259</v>
      </c>
      <c r="L757" s="17">
        <v>57.631999999999998</v>
      </c>
      <c r="M757" s="17">
        <v>101.008</v>
      </c>
      <c r="N757" s="17">
        <v>84.11</v>
      </c>
      <c r="O757" s="8">
        <v>2.3456387186686616</v>
      </c>
      <c r="P757" s="8"/>
      <c r="Q757" s="8">
        <v>1.7567299612649354</v>
      </c>
      <c r="R757" s="8"/>
      <c r="S757" s="8">
        <v>0.74893458540027036</v>
      </c>
      <c r="T757" s="8"/>
      <c r="U757" s="9">
        <v>1</v>
      </c>
      <c r="V757" s="8"/>
      <c r="W757" s="8">
        <v>1</v>
      </c>
      <c r="X757" s="8"/>
      <c r="Y757" s="8">
        <v>1</v>
      </c>
      <c r="Z757" s="10"/>
      <c r="AA757" s="15">
        <v>5.9758219959802803E-4</v>
      </c>
      <c r="AB757" s="15">
        <v>6.2853293704753406E-3</v>
      </c>
      <c r="AC757" s="15">
        <v>0.2968489656211849</v>
      </c>
      <c r="AD757" s="7">
        <v>-57.022240614446694</v>
      </c>
      <c r="AE757" s="7">
        <v>-47.040870237431228</v>
      </c>
      <c r="AF757" s="7">
        <v>38.075111322655196</v>
      </c>
    </row>
    <row r="758" spans="1:32">
      <c r="A758" s="17" t="s">
        <v>32</v>
      </c>
      <c r="B758" s="16">
        <v>2</v>
      </c>
      <c r="C758" s="17">
        <v>144.17500000000001</v>
      </c>
      <c r="D758" s="17">
        <v>83.13</v>
      </c>
      <c r="E758" s="17">
        <v>133.63800000000001</v>
      </c>
      <c r="F758" s="17">
        <v>123.661</v>
      </c>
      <c r="G758" s="17">
        <v>59.183999999999997</v>
      </c>
      <c r="H758" s="17">
        <v>106.33799999999999</v>
      </c>
      <c r="I758" s="17">
        <v>52.923000000000002</v>
      </c>
      <c r="J758" s="17">
        <v>39.994</v>
      </c>
      <c r="K758" s="17">
        <v>71.619</v>
      </c>
      <c r="L758" s="17">
        <v>52.250999999999998</v>
      </c>
      <c r="M758" s="17">
        <v>46.435000000000002</v>
      </c>
      <c r="N758" s="17">
        <v>69.066999999999993</v>
      </c>
      <c r="O758" s="8">
        <v>1.1017442559846027</v>
      </c>
      <c r="P758" s="8">
        <v>1.2008988915923222</v>
      </c>
      <c r="Q758" s="8">
        <v>0.76139781065800571</v>
      </c>
      <c r="R758" s="8">
        <v>0.60818802379021364</v>
      </c>
      <c r="S758" s="8">
        <v>0.69108398480150246</v>
      </c>
      <c r="T758" s="8">
        <v>0.5064439879562147</v>
      </c>
      <c r="U758" s="9">
        <v>0.95693877459385757</v>
      </c>
      <c r="V758" s="8">
        <v>1.0430612254061427</v>
      </c>
      <c r="W758" s="8">
        <v>1.1118657794306974</v>
      </c>
      <c r="X758" s="8">
        <v>0.88813422056930269</v>
      </c>
      <c r="Y758" s="8">
        <v>1.154184287169586</v>
      </c>
      <c r="Z758" s="10">
        <v>0.84581571283041435</v>
      </c>
    </row>
    <row r="759" spans="1:32">
      <c r="A759" s="17" t="s">
        <v>167</v>
      </c>
      <c r="B759" s="16">
        <v>1</v>
      </c>
      <c r="C759" s="17">
        <v>153.303</v>
      </c>
      <c r="D759" s="17">
        <v>67.242999999999995</v>
      </c>
      <c r="E759" s="17">
        <v>138.30199999999999</v>
      </c>
      <c r="F759" s="17">
        <v>105.806</v>
      </c>
      <c r="G759" s="17">
        <v>56.463999999999999</v>
      </c>
      <c r="H759" s="17">
        <v>112.727</v>
      </c>
      <c r="I759" s="17">
        <v>53.389000000000003</v>
      </c>
      <c r="J759" s="17">
        <v>39.801000000000002</v>
      </c>
      <c r="K759" s="17">
        <v>71.873000000000005</v>
      </c>
      <c r="L759" s="17">
        <v>60.613</v>
      </c>
      <c r="M759" s="17">
        <v>43.988999999999997</v>
      </c>
      <c r="N759" s="17">
        <v>81.007000000000005</v>
      </c>
      <c r="O759" s="8">
        <v>1.4321490712787948</v>
      </c>
      <c r="P759" s="8">
        <v>0.86435604987248504</v>
      </c>
      <c r="Q759" s="8">
        <v>0.91997680055916597</v>
      </c>
      <c r="R759" s="8">
        <v>0.6426572683479741</v>
      </c>
      <c r="S759" s="8">
        <v>0.64237502855600093</v>
      </c>
      <c r="T759" s="8">
        <v>0.74350988628214343</v>
      </c>
      <c r="U759" s="9">
        <v>0.61055825003249198</v>
      </c>
      <c r="V759" s="8">
        <v>0.36849496173182056</v>
      </c>
      <c r="W759" s="8">
        <v>0.52368708956084276</v>
      </c>
      <c r="X759" s="8">
        <v>0.36582587108904774</v>
      </c>
      <c r="Y759" s="8">
        <v>0.85771847245201216</v>
      </c>
      <c r="Z759" s="10">
        <v>0.9927567784638659</v>
      </c>
    </row>
    <row r="760" spans="1:32" ht="15.35" thickBot="1">
      <c r="A760" s="17" t="s">
        <v>167</v>
      </c>
      <c r="B760" s="16">
        <v>2</v>
      </c>
      <c r="C760" s="17">
        <v>70.292000000000002</v>
      </c>
      <c r="D760" s="17">
        <v>46.506999999999998</v>
      </c>
      <c r="E760" s="17">
        <v>86.153000000000006</v>
      </c>
      <c r="F760" s="17">
        <v>62.904000000000003</v>
      </c>
      <c r="G760" s="17">
        <v>37.296999999999997</v>
      </c>
      <c r="H760" s="17">
        <v>75.662000000000006</v>
      </c>
      <c r="I760" s="17">
        <v>51.548000000000002</v>
      </c>
      <c r="J760" s="17">
        <v>30.198</v>
      </c>
      <c r="K760" s="17">
        <v>62.156999999999996</v>
      </c>
      <c r="L760" s="17">
        <v>49.41</v>
      </c>
      <c r="M760" s="17">
        <v>32.972999999999999</v>
      </c>
      <c r="N760" s="17">
        <v>63.67</v>
      </c>
      <c r="O760" s="8">
        <v>0.42602188917797329</v>
      </c>
      <c r="P760" s="8">
        <v>0.33313671340858531</v>
      </c>
      <c r="Q760" s="8">
        <v>0.4996989700475199</v>
      </c>
      <c r="R760" s="8">
        <v>0.34181033327077265</v>
      </c>
      <c r="S760" s="8">
        <v>1.1729420077726747</v>
      </c>
      <c r="T760" s="8">
        <v>1.0260362173038231</v>
      </c>
      <c r="U760" s="12">
        <v>0.37002858182890985</v>
      </c>
      <c r="V760" s="13">
        <v>0.37002858182890985</v>
      </c>
      <c r="W760" s="13">
        <v>0.72970814603794343</v>
      </c>
      <c r="X760" s="13">
        <v>0.49914408381491721</v>
      </c>
      <c r="Y760" s="13">
        <v>1.9589388046971048</v>
      </c>
      <c r="Z760" s="14">
        <v>1.7135903972932247</v>
      </c>
    </row>
    <row r="761" spans="1:32" ht="15.35" thickBot="1"/>
    <row r="762" spans="1:32" s="1" customFormat="1" ht="46">
      <c r="A762" s="1" t="s">
        <v>0</v>
      </c>
      <c r="B762" s="1" t="s">
        <v>54</v>
      </c>
      <c r="C762" s="1" t="s">
        <v>56</v>
      </c>
      <c r="D762" s="1" t="s">
        <v>55</v>
      </c>
      <c r="E762" s="1" t="s">
        <v>57</v>
      </c>
      <c r="F762" s="1" t="s">
        <v>56</v>
      </c>
      <c r="G762" s="1" t="s">
        <v>55</v>
      </c>
      <c r="H762" s="1" t="s">
        <v>57</v>
      </c>
      <c r="I762" s="1" t="s">
        <v>56</v>
      </c>
      <c r="J762" s="1" t="s">
        <v>55</v>
      </c>
      <c r="K762" s="1" t="s">
        <v>57</v>
      </c>
      <c r="L762" s="1" t="s">
        <v>56</v>
      </c>
      <c r="M762" s="1" t="s">
        <v>55</v>
      </c>
      <c r="N762" s="1" t="s">
        <v>57</v>
      </c>
      <c r="O762" s="1" t="s">
        <v>14</v>
      </c>
      <c r="P762" s="1" t="s">
        <v>15</v>
      </c>
      <c r="Q762" s="1" t="s">
        <v>16</v>
      </c>
      <c r="R762" s="1" t="s">
        <v>17</v>
      </c>
      <c r="S762" s="1" t="s">
        <v>18</v>
      </c>
      <c r="T762" s="1" t="s">
        <v>19</v>
      </c>
      <c r="U762" s="2" t="s">
        <v>20</v>
      </c>
      <c r="V762" s="3" t="s">
        <v>21</v>
      </c>
      <c r="W762" s="3" t="s">
        <v>22</v>
      </c>
      <c r="X762" s="3" t="s">
        <v>23</v>
      </c>
      <c r="Y762" s="3" t="s">
        <v>24</v>
      </c>
      <c r="Z762" s="4" t="s">
        <v>25</v>
      </c>
      <c r="AA762" s="1" t="s">
        <v>26</v>
      </c>
      <c r="AB762" s="1" t="s">
        <v>27</v>
      </c>
      <c r="AC762" s="1" t="s">
        <v>28</v>
      </c>
      <c r="AD762" s="1" t="s">
        <v>29</v>
      </c>
      <c r="AE762" s="1" t="s">
        <v>30</v>
      </c>
      <c r="AF762" s="1" t="s">
        <v>31</v>
      </c>
    </row>
    <row r="763" spans="1:32" s="6" customFormat="1">
      <c r="A763" s="17" t="s">
        <v>32</v>
      </c>
      <c r="B763" s="16">
        <v>1</v>
      </c>
      <c r="C763" s="17">
        <v>514.69600000000003</v>
      </c>
      <c r="D763" s="17">
        <v>195.172</v>
      </c>
      <c r="E763" s="17">
        <v>427.04899999999998</v>
      </c>
      <c r="F763" s="17"/>
      <c r="G763" s="17"/>
      <c r="H763" s="17"/>
      <c r="I763" s="17">
        <v>56.154000000000003</v>
      </c>
      <c r="J763" s="17">
        <v>66.888999999999996</v>
      </c>
      <c r="K763" s="17">
        <v>84.259</v>
      </c>
      <c r="L763" s="17">
        <v>57.631999999999998</v>
      </c>
      <c r="M763" s="17">
        <v>101.008</v>
      </c>
      <c r="N763" s="17">
        <v>84.11</v>
      </c>
      <c r="O763" s="8">
        <v>2.3456387186686616</v>
      </c>
      <c r="P763" s="8"/>
      <c r="Q763" s="8">
        <v>1.7567299612649354</v>
      </c>
      <c r="R763" s="8"/>
      <c r="S763" s="8">
        <v>0.74893458540027036</v>
      </c>
      <c r="T763" s="8"/>
      <c r="U763" s="9">
        <v>1</v>
      </c>
      <c r="V763" s="8"/>
      <c r="W763" s="8">
        <v>1</v>
      </c>
      <c r="X763" s="8"/>
      <c r="Y763" s="8">
        <v>1</v>
      </c>
      <c r="Z763" s="10"/>
      <c r="AA763" s="15">
        <v>6.0584678444473503E-4</v>
      </c>
      <c r="AB763" s="15">
        <v>2.5671985952997647E-4</v>
      </c>
      <c r="AC763" s="15">
        <v>0.78918691879031211</v>
      </c>
      <c r="AD763" s="7">
        <v>-55.57185808509022</v>
      </c>
      <c r="AE763" s="7">
        <v>-59.17376175789029</v>
      </c>
      <c r="AF763" s="7">
        <v>-6.0606364207131724</v>
      </c>
    </row>
    <row r="764" spans="1:32">
      <c r="A764" s="17" t="s">
        <v>32</v>
      </c>
      <c r="B764" s="16">
        <v>2</v>
      </c>
      <c r="C764" s="17">
        <v>144.17500000000001</v>
      </c>
      <c r="D764" s="17">
        <v>83.13</v>
      </c>
      <c r="E764" s="17">
        <v>133.63800000000001</v>
      </c>
      <c r="F764" s="17">
        <v>123.661</v>
      </c>
      <c r="G764" s="17">
        <v>59.183999999999997</v>
      </c>
      <c r="H764" s="17">
        <v>106.33799999999999</v>
      </c>
      <c r="I764" s="17">
        <v>52.923000000000002</v>
      </c>
      <c r="J764" s="17">
        <v>39.994</v>
      </c>
      <c r="K764" s="17">
        <v>71.619</v>
      </c>
      <c r="L764" s="17">
        <v>52.250999999999998</v>
      </c>
      <c r="M764" s="17">
        <v>46.435000000000002</v>
      </c>
      <c r="N764" s="17">
        <v>69.066999999999993</v>
      </c>
      <c r="O764" s="8">
        <v>1.1017442559846027</v>
      </c>
      <c r="P764" s="8">
        <v>1.2008988915923222</v>
      </c>
      <c r="Q764" s="8">
        <v>0.76139781065800571</v>
      </c>
      <c r="R764" s="8">
        <v>0.60818802379021364</v>
      </c>
      <c r="S764" s="8">
        <v>0.69108398480150246</v>
      </c>
      <c r="T764" s="8">
        <v>0.5064439879562147</v>
      </c>
      <c r="U764" s="9">
        <v>0.95693877459385757</v>
      </c>
      <c r="V764" s="8">
        <v>1.0430612254061427</v>
      </c>
      <c r="W764" s="8">
        <v>1.1118657794306974</v>
      </c>
      <c r="X764" s="8">
        <v>0.88813422056930269</v>
      </c>
      <c r="Y764" s="8">
        <v>1.154184287169586</v>
      </c>
      <c r="Z764" s="10">
        <v>0.84581571283041435</v>
      </c>
    </row>
    <row r="765" spans="1:32">
      <c r="A765" s="17" t="s">
        <v>168</v>
      </c>
      <c r="B765" s="16">
        <v>1</v>
      </c>
      <c r="C765" s="17">
        <v>292.048</v>
      </c>
      <c r="D765" s="17">
        <v>179.89699999999999</v>
      </c>
      <c r="E765" s="17">
        <v>202.93100000000001</v>
      </c>
      <c r="F765" s="17">
        <v>263.46899999999999</v>
      </c>
      <c r="G765" s="17">
        <v>156.233</v>
      </c>
      <c r="H765" s="17">
        <v>189.14500000000001</v>
      </c>
      <c r="I765" s="17">
        <v>61.923000000000002</v>
      </c>
      <c r="J765" s="17">
        <v>40.280999999999999</v>
      </c>
      <c r="K765" s="17">
        <v>95.106999999999999</v>
      </c>
      <c r="L765" s="17">
        <v>63.158999999999999</v>
      </c>
      <c r="M765" s="17">
        <v>40.332999999999998</v>
      </c>
      <c r="N765" s="17">
        <v>86.284000000000006</v>
      </c>
      <c r="O765" s="8">
        <v>1.2757689122108764</v>
      </c>
      <c r="P765" s="8">
        <v>1.2860791254088444</v>
      </c>
      <c r="Q765" s="8">
        <v>0.62388755788034267</v>
      </c>
      <c r="R765" s="8">
        <v>0.63014535981514785</v>
      </c>
      <c r="S765" s="8">
        <v>0.48902865707799764</v>
      </c>
      <c r="T765" s="8">
        <v>0.48997402054467271</v>
      </c>
      <c r="U765" s="9">
        <v>0.54388977384163306</v>
      </c>
      <c r="V765" s="8">
        <v>0.54828525602561573</v>
      </c>
      <c r="W765" s="8">
        <v>0.35514141139319544</v>
      </c>
      <c r="X765" s="8">
        <v>0.3587035991356412</v>
      </c>
      <c r="Y765" s="8">
        <v>0.65296578180674458</v>
      </c>
      <c r="Z765" s="10">
        <v>0.65422805956117602</v>
      </c>
    </row>
    <row r="766" spans="1:32" ht="15.35" thickBot="1">
      <c r="A766" s="17" t="s">
        <v>168</v>
      </c>
      <c r="B766" s="16">
        <v>2</v>
      </c>
      <c r="C766" s="17">
        <v>69.082999999999998</v>
      </c>
      <c r="D766" s="17">
        <v>40.17</v>
      </c>
      <c r="E766" s="17">
        <v>82.938000000000002</v>
      </c>
      <c r="F766" s="17">
        <v>74.19</v>
      </c>
      <c r="G766" s="17">
        <v>44.551000000000002</v>
      </c>
      <c r="H766" s="17">
        <v>84.405000000000001</v>
      </c>
      <c r="I766" s="17">
        <v>56.463000000000001</v>
      </c>
      <c r="J766" s="17">
        <v>34.636000000000003</v>
      </c>
      <c r="K766" s="17">
        <v>71.632999999999996</v>
      </c>
      <c r="L766" s="17">
        <v>50.024999999999999</v>
      </c>
      <c r="M766" s="17">
        <v>39.36</v>
      </c>
      <c r="N766" s="17">
        <v>69.040999999999997</v>
      </c>
      <c r="O766" s="8">
        <v>0.39429922827981073</v>
      </c>
      <c r="P766" s="8">
        <v>0.47015779668245378</v>
      </c>
      <c r="Q766" s="8">
        <v>0.31369180980831496</v>
      </c>
      <c r="R766" s="8">
        <v>0.3157729343898007</v>
      </c>
      <c r="S766" s="8">
        <v>0.79556790201401695</v>
      </c>
      <c r="T766" s="8">
        <v>0.67163181514370351</v>
      </c>
      <c r="U766" s="12">
        <v>0.34247532336457126</v>
      </c>
      <c r="V766" s="13">
        <v>0.34247532336457126</v>
      </c>
      <c r="W766" s="13">
        <v>0.45808273117061782</v>
      </c>
      <c r="X766" s="13">
        <v>0.46112178798493453</v>
      </c>
      <c r="Y766" s="13">
        <v>1.3286836217812101</v>
      </c>
      <c r="Z766" s="14">
        <v>1.1216970800223429</v>
      </c>
    </row>
    <row r="767" spans="1:32" ht="15.35" thickBot="1"/>
    <row r="768" spans="1:32" s="1" customFormat="1" ht="46">
      <c r="A768" s="1" t="s">
        <v>0</v>
      </c>
      <c r="B768" s="1" t="s">
        <v>54</v>
      </c>
      <c r="C768" s="1" t="s">
        <v>56</v>
      </c>
      <c r="D768" s="1" t="s">
        <v>55</v>
      </c>
      <c r="E768" s="1" t="s">
        <v>57</v>
      </c>
      <c r="F768" s="1" t="s">
        <v>56</v>
      </c>
      <c r="G768" s="1" t="s">
        <v>55</v>
      </c>
      <c r="H768" s="1" t="s">
        <v>57</v>
      </c>
      <c r="I768" s="1" t="s">
        <v>56</v>
      </c>
      <c r="J768" s="1" t="s">
        <v>55</v>
      </c>
      <c r="K768" s="1" t="s">
        <v>57</v>
      </c>
      <c r="L768" s="1" t="s">
        <v>56</v>
      </c>
      <c r="M768" s="1" t="s">
        <v>55</v>
      </c>
      <c r="N768" s="1" t="s">
        <v>57</v>
      </c>
      <c r="O768" s="1" t="s">
        <v>14</v>
      </c>
      <c r="P768" s="1" t="s">
        <v>15</v>
      </c>
      <c r="Q768" s="1" t="s">
        <v>16</v>
      </c>
      <c r="R768" s="1" t="s">
        <v>17</v>
      </c>
      <c r="S768" s="1" t="s">
        <v>18</v>
      </c>
      <c r="T768" s="1" t="s">
        <v>19</v>
      </c>
      <c r="U768" s="2" t="s">
        <v>20</v>
      </c>
      <c r="V768" s="3" t="s">
        <v>21</v>
      </c>
      <c r="W768" s="3" t="s">
        <v>22</v>
      </c>
      <c r="X768" s="3" t="s">
        <v>23</v>
      </c>
      <c r="Y768" s="3" t="s">
        <v>24</v>
      </c>
      <c r="Z768" s="4" t="s">
        <v>25</v>
      </c>
      <c r="AA768" s="1" t="s">
        <v>26</v>
      </c>
      <c r="AB768" s="1" t="s">
        <v>27</v>
      </c>
      <c r="AC768" s="1" t="s">
        <v>28</v>
      </c>
      <c r="AD768" s="1" t="s">
        <v>29</v>
      </c>
      <c r="AE768" s="1" t="s">
        <v>30</v>
      </c>
      <c r="AF768" s="1" t="s">
        <v>31</v>
      </c>
    </row>
    <row r="769" spans="1:32" s="6" customFormat="1">
      <c r="A769" s="17" t="s">
        <v>32</v>
      </c>
      <c r="B769" s="16">
        <v>1</v>
      </c>
      <c r="C769" s="17">
        <v>514.69600000000003</v>
      </c>
      <c r="D769" s="17">
        <v>195.172</v>
      </c>
      <c r="E769" s="17">
        <v>427.04899999999998</v>
      </c>
      <c r="F769" s="17"/>
      <c r="G769" s="17"/>
      <c r="H769" s="17"/>
      <c r="I769" s="17">
        <v>56.154000000000003</v>
      </c>
      <c r="J769" s="17">
        <v>66.888999999999996</v>
      </c>
      <c r="K769" s="17">
        <v>84.259</v>
      </c>
      <c r="L769" s="17">
        <v>57.631999999999998</v>
      </c>
      <c r="M769" s="17">
        <v>101.008</v>
      </c>
      <c r="N769" s="17">
        <v>84.11</v>
      </c>
      <c r="O769" s="8">
        <v>2.3456387186686616</v>
      </c>
      <c r="P769" s="8"/>
      <c r="Q769" s="8">
        <v>1.7567299612649354</v>
      </c>
      <c r="R769" s="8"/>
      <c r="S769" s="8">
        <v>0.74893458540027036</v>
      </c>
      <c r="T769" s="8"/>
      <c r="U769" s="9">
        <v>1</v>
      </c>
      <c r="V769" s="8"/>
      <c r="W769" s="8">
        <v>1</v>
      </c>
      <c r="X769" s="8"/>
      <c r="Y769" s="8">
        <v>1</v>
      </c>
      <c r="Z769" s="10"/>
      <c r="AA769" s="15">
        <v>1.2457145477492101E-3</v>
      </c>
      <c r="AB769" s="15">
        <v>3.2626800705763466E-2</v>
      </c>
      <c r="AC769" s="15">
        <v>0.64912810956973055</v>
      </c>
      <c r="AD769" s="7">
        <v>-62.148286470789962</v>
      </c>
      <c r="AE769" s="7">
        <v>-52.799084818599027</v>
      </c>
      <c r="AF769" s="7">
        <v>-7.1340874187796333</v>
      </c>
    </row>
    <row r="770" spans="1:32">
      <c r="A770" s="17" t="s">
        <v>32</v>
      </c>
      <c r="B770" s="16">
        <v>2</v>
      </c>
      <c r="C770" s="17">
        <v>144.17500000000001</v>
      </c>
      <c r="D770" s="17">
        <v>83.13</v>
      </c>
      <c r="E770" s="17">
        <v>133.63800000000001</v>
      </c>
      <c r="F770" s="17">
        <v>123.661</v>
      </c>
      <c r="G770" s="17">
        <v>59.183999999999997</v>
      </c>
      <c r="H770" s="17">
        <v>106.33799999999999</v>
      </c>
      <c r="I770" s="17">
        <v>52.923000000000002</v>
      </c>
      <c r="J770" s="17">
        <v>39.994</v>
      </c>
      <c r="K770" s="17">
        <v>71.619</v>
      </c>
      <c r="L770" s="17">
        <v>52.250999999999998</v>
      </c>
      <c r="M770" s="17">
        <v>46.435000000000002</v>
      </c>
      <c r="N770" s="17">
        <v>69.066999999999993</v>
      </c>
      <c r="O770" s="8">
        <v>1.1017442559846027</v>
      </c>
      <c r="P770" s="8">
        <v>1.2008988915923222</v>
      </c>
      <c r="Q770" s="8">
        <v>0.76139781065800571</v>
      </c>
      <c r="R770" s="8">
        <v>0.60818802379021364</v>
      </c>
      <c r="S770" s="8">
        <v>0.69108398480150246</v>
      </c>
      <c r="T770" s="8">
        <v>0.5064439879562147</v>
      </c>
      <c r="U770" s="9">
        <v>0.95693877459385757</v>
      </c>
      <c r="V770" s="8">
        <v>1.0430612254061427</v>
      </c>
      <c r="W770" s="8">
        <v>1.1118657794306974</v>
      </c>
      <c r="X770" s="8">
        <v>0.88813422056930269</v>
      </c>
      <c r="Y770" s="8">
        <v>1.154184287169586</v>
      </c>
      <c r="Z770" s="10">
        <v>0.84581571283041435</v>
      </c>
    </row>
    <row r="771" spans="1:32">
      <c r="A771" s="17" t="s">
        <v>169</v>
      </c>
      <c r="B771" s="16">
        <v>1</v>
      </c>
      <c r="C771" s="17">
        <v>213.673</v>
      </c>
      <c r="D771" s="17">
        <v>113.20399999999999</v>
      </c>
      <c r="E771" s="17">
        <v>177.24199999999999</v>
      </c>
      <c r="F771" s="17">
        <v>170.214</v>
      </c>
      <c r="G771" s="17">
        <v>205.684</v>
      </c>
      <c r="H771" s="17">
        <v>172.958</v>
      </c>
      <c r="I771" s="17">
        <v>52.975999999999999</v>
      </c>
      <c r="J771" s="17">
        <v>37.457999999999998</v>
      </c>
      <c r="K771" s="17">
        <v>69.334999999999994</v>
      </c>
      <c r="L771" s="17">
        <v>53.396999999999998</v>
      </c>
      <c r="M771" s="17">
        <v>51.322000000000003</v>
      </c>
      <c r="N771" s="17">
        <v>74.302000000000007</v>
      </c>
      <c r="O771" s="8">
        <v>1.4176751704886754</v>
      </c>
      <c r="P771" s="8">
        <v>0.5689674452072111</v>
      </c>
      <c r="Q771" s="8">
        <v>0.9312700964630225</v>
      </c>
      <c r="R771" s="8">
        <v>0.49172273973668346</v>
      </c>
      <c r="S771" s="8">
        <v>0.65689948998825443</v>
      </c>
      <c r="T771" s="8">
        <v>0.86423703830296295</v>
      </c>
      <c r="U771" s="9">
        <v>0.60438769159358008</v>
      </c>
      <c r="V771" s="8">
        <v>0.24256397231119456</v>
      </c>
      <c r="W771" s="8">
        <v>0.53011567912945501</v>
      </c>
      <c r="X771" s="8">
        <v>0.27990798277420958</v>
      </c>
      <c r="Y771" s="8">
        <v>0.87711197051632017</v>
      </c>
      <c r="Z771" s="10">
        <v>1.1539553055105192</v>
      </c>
    </row>
    <row r="772" spans="1:32" ht="15.35" thickBot="1">
      <c r="A772" s="17" t="s">
        <v>169</v>
      </c>
      <c r="B772" s="16">
        <v>2</v>
      </c>
      <c r="C772" s="17">
        <v>69.334000000000003</v>
      </c>
      <c r="D772" s="17">
        <v>40.088999999999999</v>
      </c>
      <c r="E772" s="17">
        <v>79.682000000000002</v>
      </c>
      <c r="F772" s="17">
        <v>97.438999999999993</v>
      </c>
      <c r="G772" s="17">
        <v>45.619</v>
      </c>
      <c r="H772" s="17">
        <v>100.46899999999999</v>
      </c>
      <c r="I772" s="17">
        <v>52.231000000000002</v>
      </c>
      <c r="J772" s="17">
        <v>36.725999999999999</v>
      </c>
      <c r="K772" s="17">
        <v>70.516999999999996</v>
      </c>
      <c r="L772" s="17">
        <v>55.646000000000001</v>
      </c>
      <c r="M772" s="17">
        <v>42.488</v>
      </c>
      <c r="N772" s="17">
        <v>76.789000000000001</v>
      </c>
      <c r="O772" s="8">
        <v>0.38403302651600185</v>
      </c>
      <c r="P772" s="8">
        <v>0.95356101624323175</v>
      </c>
      <c r="Q772" s="8">
        <v>0.15039038140138219</v>
      </c>
      <c r="R772" s="8">
        <v>0.58782524825182492</v>
      </c>
      <c r="S772" s="8">
        <v>0.39160793738430133</v>
      </c>
      <c r="T772" s="8">
        <v>0.61645268445190304</v>
      </c>
      <c r="U772" s="12">
        <v>0.33355843863181356</v>
      </c>
      <c r="V772" s="13">
        <v>0.33355843863181356</v>
      </c>
      <c r="W772" s="13">
        <v>0.21961439380974862</v>
      </c>
      <c r="X772" s="13">
        <v>0.85839855154262579</v>
      </c>
      <c r="Y772" s="13">
        <v>0.65402720653362334</v>
      </c>
      <c r="Z772" s="14">
        <v>1.0295420206883523</v>
      </c>
    </row>
    <row r="773" spans="1:32" ht="15.35" thickBot="1"/>
    <row r="774" spans="1:32" s="1" customFormat="1" ht="46">
      <c r="A774" s="1" t="s">
        <v>0</v>
      </c>
      <c r="B774" s="1" t="s">
        <v>54</v>
      </c>
      <c r="C774" s="1" t="s">
        <v>56</v>
      </c>
      <c r="D774" s="1" t="s">
        <v>55</v>
      </c>
      <c r="E774" s="1" t="s">
        <v>57</v>
      </c>
      <c r="F774" s="1" t="s">
        <v>56</v>
      </c>
      <c r="G774" s="1" t="s">
        <v>55</v>
      </c>
      <c r="H774" s="1" t="s">
        <v>57</v>
      </c>
      <c r="I774" s="1" t="s">
        <v>56</v>
      </c>
      <c r="J774" s="1" t="s">
        <v>55</v>
      </c>
      <c r="K774" s="1" t="s">
        <v>57</v>
      </c>
      <c r="L774" s="1" t="s">
        <v>56</v>
      </c>
      <c r="M774" s="1" t="s">
        <v>55</v>
      </c>
      <c r="N774" s="1" t="s">
        <v>57</v>
      </c>
      <c r="O774" s="1" t="s">
        <v>14</v>
      </c>
      <c r="P774" s="1" t="s">
        <v>15</v>
      </c>
      <c r="Q774" s="1" t="s">
        <v>16</v>
      </c>
      <c r="R774" s="1" t="s">
        <v>17</v>
      </c>
      <c r="S774" s="1" t="s">
        <v>18</v>
      </c>
      <c r="T774" s="1" t="s">
        <v>19</v>
      </c>
      <c r="U774" s="2" t="s">
        <v>20</v>
      </c>
      <c r="V774" s="3" t="s">
        <v>21</v>
      </c>
      <c r="W774" s="3" t="s">
        <v>22</v>
      </c>
      <c r="X774" s="3" t="s">
        <v>23</v>
      </c>
      <c r="Y774" s="3" t="s">
        <v>24</v>
      </c>
      <c r="Z774" s="4" t="s">
        <v>25</v>
      </c>
      <c r="AA774" s="1" t="s">
        <v>26</v>
      </c>
      <c r="AB774" s="1" t="s">
        <v>27</v>
      </c>
      <c r="AC774" s="1" t="s">
        <v>28</v>
      </c>
      <c r="AD774" s="1" t="s">
        <v>29</v>
      </c>
      <c r="AE774" s="1" t="s">
        <v>30</v>
      </c>
      <c r="AF774" s="1" t="s">
        <v>31</v>
      </c>
    </row>
    <row r="775" spans="1:32" s="6" customFormat="1">
      <c r="A775" s="17" t="s">
        <v>32</v>
      </c>
      <c r="B775" s="16">
        <v>1</v>
      </c>
      <c r="C775" s="17">
        <v>514.69600000000003</v>
      </c>
      <c r="D775" s="17">
        <v>195.172</v>
      </c>
      <c r="E775" s="17">
        <v>427.04899999999998</v>
      </c>
      <c r="F775" s="17"/>
      <c r="G775" s="17"/>
      <c r="H775" s="17"/>
      <c r="I775" s="17">
        <v>56.154000000000003</v>
      </c>
      <c r="J775" s="17">
        <v>66.888999999999996</v>
      </c>
      <c r="K775" s="17">
        <v>84.259</v>
      </c>
      <c r="L775" s="17">
        <v>57.631999999999998</v>
      </c>
      <c r="M775" s="17">
        <v>101.008</v>
      </c>
      <c r="N775" s="17">
        <v>84.11</v>
      </c>
      <c r="O775" s="8">
        <v>2.3456387186686616</v>
      </c>
      <c r="P775" s="8"/>
      <c r="Q775" s="8">
        <v>1.7567299612649354</v>
      </c>
      <c r="R775" s="8"/>
      <c r="S775" s="8">
        <v>0.74893458540027036</v>
      </c>
      <c r="T775" s="8"/>
      <c r="U775" s="9">
        <v>1</v>
      </c>
      <c r="V775" s="8"/>
      <c r="W775" s="8">
        <v>1</v>
      </c>
      <c r="X775" s="8"/>
      <c r="Y775" s="8">
        <v>1</v>
      </c>
      <c r="Z775" s="10"/>
      <c r="AA775" s="25">
        <v>5.7260243353443258E-3</v>
      </c>
      <c r="AB775" s="25">
        <v>1.640249825859886E-3</v>
      </c>
      <c r="AC775" s="25">
        <v>0.35055406943919232</v>
      </c>
      <c r="AD775" s="26">
        <v>-59.519115564816857</v>
      </c>
      <c r="AE775" s="26">
        <v>-71.698358100812712</v>
      </c>
      <c r="AF775" s="26">
        <v>-10.541058725536823</v>
      </c>
    </row>
    <row r="776" spans="1:32">
      <c r="A776" s="17" t="s">
        <v>32</v>
      </c>
      <c r="B776" s="16">
        <v>2</v>
      </c>
      <c r="C776" s="17">
        <v>144.17500000000001</v>
      </c>
      <c r="D776" s="17">
        <v>83.13</v>
      </c>
      <c r="E776" s="17">
        <v>133.63800000000001</v>
      </c>
      <c r="F776" s="17">
        <v>123.661</v>
      </c>
      <c r="G776" s="17">
        <v>59.183999999999997</v>
      </c>
      <c r="H776" s="17">
        <v>106.33799999999999</v>
      </c>
      <c r="I776" s="17">
        <v>52.923000000000002</v>
      </c>
      <c r="J776" s="17">
        <v>39.994</v>
      </c>
      <c r="K776" s="17">
        <v>71.619</v>
      </c>
      <c r="L776" s="17">
        <v>52.250999999999998</v>
      </c>
      <c r="M776" s="17">
        <v>46.435000000000002</v>
      </c>
      <c r="N776" s="17">
        <v>69.066999999999993</v>
      </c>
      <c r="O776" s="8">
        <v>1.1017442559846027</v>
      </c>
      <c r="P776" s="8">
        <v>1.2008988915923222</v>
      </c>
      <c r="Q776" s="8">
        <v>0.76139781065800571</v>
      </c>
      <c r="R776" s="8">
        <v>0.60818802379021364</v>
      </c>
      <c r="S776" s="8">
        <v>0.69108398480150246</v>
      </c>
      <c r="T776" s="8">
        <v>0.5064439879562147</v>
      </c>
      <c r="U776" s="9">
        <v>0.95693877459385757</v>
      </c>
      <c r="V776" s="8">
        <v>1.0430612254061427</v>
      </c>
      <c r="W776" s="8">
        <v>1.1118657794306974</v>
      </c>
      <c r="X776" s="8">
        <v>0.88813422056930269</v>
      </c>
      <c r="Y776" s="8">
        <v>1.154184287169586</v>
      </c>
      <c r="Z776" s="10">
        <v>0.84581571283041435</v>
      </c>
    </row>
    <row r="777" spans="1:32">
      <c r="A777" s="17" t="s">
        <v>170</v>
      </c>
      <c r="B777" s="16">
        <v>1</v>
      </c>
      <c r="C777" s="17">
        <v>68.801000000000002</v>
      </c>
      <c r="D777" s="17">
        <v>39</v>
      </c>
      <c r="E777" s="17">
        <v>77.602999999999994</v>
      </c>
      <c r="F777" s="20">
        <v>61.58</v>
      </c>
      <c r="G777" s="20">
        <v>36.423999999999999</v>
      </c>
      <c r="H777" s="20">
        <v>77.203999999999994</v>
      </c>
      <c r="I777" s="17">
        <v>52.914000000000001</v>
      </c>
      <c r="J777" s="17">
        <v>31.838000000000001</v>
      </c>
      <c r="K777" s="17">
        <v>66.605999999999995</v>
      </c>
      <c r="L777" s="17">
        <v>49.984999999999999</v>
      </c>
      <c r="M777" s="17">
        <v>29.893999999999998</v>
      </c>
      <c r="N777" s="17">
        <v>63.87</v>
      </c>
      <c r="O777" s="8">
        <v>0.44491025641025644</v>
      </c>
      <c r="P777" s="22">
        <v>0.27812705908192398</v>
      </c>
      <c r="Q777" s="8">
        <v>0.31705128205128191</v>
      </c>
      <c r="R777" s="22">
        <v>0.3285196573687677</v>
      </c>
      <c r="S777" s="8">
        <v>0.71261850560470241</v>
      </c>
      <c r="T777" s="22">
        <v>1.1811855288485265</v>
      </c>
      <c r="U777" s="9">
        <v>0.18967552542054675</v>
      </c>
      <c r="V777" s="22"/>
      <c r="W777" s="8">
        <v>0.18047809796731012</v>
      </c>
      <c r="X777" s="22"/>
      <c r="Y777" s="8">
        <v>0.95150967720877955</v>
      </c>
      <c r="Z777" s="29"/>
    </row>
    <row r="778" spans="1:32" ht="15.35" thickBot="1">
      <c r="A778" s="17" t="s">
        <v>170</v>
      </c>
      <c r="B778" s="16">
        <v>2</v>
      </c>
      <c r="C778" s="17">
        <v>78.95</v>
      </c>
      <c r="D778" s="17">
        <v>41.085999999999999</v>
      </c>
      <c r="E778" s="17">
        <v>81.462999999999994</v>
      </c>
      <c r="F778" s="17">
        <v>65.55</v>
      </c>
      <c r="G778" s="17">
        <v>34.692</v>
      </c>
      <c r="H778" s="17">
        <v>75.790000000000006</v>
      </c>
      <c r="I778" s="17">
        <v>56.29</v>
      </c>
      <c r="J778" s="17">
        <v>35.524000000000001</v>
      </c>
      <c r="K778" s="17">
        <v>68.557000000000002</v>
      </c>
      <c r="L778" s="17">
        <v>53.136000000000003</v>
      </c>
      <c r="M778" s="17">
        <v>33.738999999999997</v>
      </c>
      <c r="N778" s="17">
        <v>70.994</v>
      </c>
      <c r="O778" s="8">
        <v>0.58990897142578991</v>
      </c>
      <c r="P778" s="8">
        <v>0.31237749337022935</v>
      </c>
      <c r="Q778" s="8">
        <v>0.28446429440685395</v>
      </c>
      <c r="R778" s="8">
        <v>0.17336849994235018</v>
      </c>
      <c r="S778" s="8">
        <v>0.48221727111441182</v>
      </c>
      <c r="T778" s="8">
        <v>0.55499677032389172</v>
      </c>
      <c r="U778" s="12">
        <v>0.51237550381747354</v>
      </c>
      <c r="V778" s="13">
        <v>0.51237550381747354</v>
      </c>
      <c r="W778" s="13">
        <v>0.41540192261328307</v>
      </c>
      <c r="X778" s="13">
        <v>0.25316923639502614</v>
      </c>
      <c r="Y778" s="13">
        <v>0.80535450041127954</v>
      </c>
      <c r="Z778" s="14">
        <v>0.92690406061383623</v>
      </c>
    </row>
    <row r="779" spans="1:32" ht="15.35" thickBot="1"/>
    <row r="780" spans="1:32" s="1" customFormat="1" ht="46">
      <c r="A780" s="1" t="s">
        <v>0</v>
      </c>
      <c r="B780" s="1" t="s">
        <v>54</v>
      </c>
      <c r="C780" s="1" t="s">
        <v>56</v>
      </c>
      <c r="D780" s="1" t="s">
        <v>55</v>
      </c>
      <c r="E780" s="1" t="s">
        <v>57</v>
      </c>
      <c r="F780" s="1" t="s">
        <v>56</v>
      </c>
      <c r="G780" s="1" t="s">
        <v>55</v>
      </c>
      <c r="H780" s="1" t="s">
        <v>57</v>
      </c>
      <c r="I780" s="1" t="s">
        <v>56</v>
      </c>
      <c r="J780" s="1" t="s">
        <v>55</v>
      </c>
      <c r="K780" s="1" t="s">
        <v>57</v>
      </c>
      <c r="L780" s="1" t="s">
        <v>56</v>
      </c>
      <c r="M780" s="1" t="s">
        <v>55</v>
      </c>
      <c r="N780" s="1" t="s">
        <v>57</v>
      </c>
      <c r="O780" s="1" t="s">
        <v>14</v>
      </c>
      <c r="P780" s="1" t="s">
        <v>15</v>
      </c>
      <c r="Q780" s="1" t="s">
        <v>16</v>
      </c>
      <c r="R780" s="1" t="s">
        <v>17</v>
      </c>
      <c r="S780" s="1" t="s">
        <v>18</v>
      </c>
      <c r="T780" s="1" t="s">
        <v>19</v>
      </c>
      <c r="U780" s="2" t="s">
        <v>20</v>
      </c>
      <c r="V780" s="3" t="s">
        <v>21</v>
      </c>
      <c r="W780" s="3" t="s">
        <v>22</v>
      </c>
      <c r="X780" s="3" t="s">
        <v>23</v>
      </c>
      <c r="Y780" s="3" t="s">
        <v>24</v>
      </c>
      <c r="Z780" s="4" t="s">
        <v>25</v>
      </c>
      <c r="AA780" s="1" t="s">
        <v>26</v>
      </c>
      <c r="AB780" s="1" t="s">
        <v>27</v>
      </c>
      <c r="AC780" s="1" t="s">
        <v>28</v>
      </c>
      <c r="AD780" s="1" t="s">
        <v>29</v>
      </c>
      <c r="AE780" s="1" t="s">
        <v>30</v>
      </c>
      <c r="AF780" s="1" t="s">
        <v>31</v>
      </c>
    </row>
    <row r="781" spans="1:32" s="6" customFormat="1">
      <c r="A781" s="17" t="s">
        <v>32</v>
      </c>
      <c r="B781" s="16">
        <v>1</v>
      </c>
      <c r="C781" s="17">
        <v>514.69600000000003</v>
      </c>
      <c r="D781" s="17">
        <v>195.172</v>
      </c>
      <c r="E781" s="17">
        <v>427.04899999999998</v>
      </c>
      <c r="F781" s="17"/>
      <c r="G781" s="17"/>
      <c r="H781" s="17"/>
      <c r="I781" s="17">
        <v>56.154000000000003</v>
      </c>
      <c r="J781" s="17">
        <v>66.888999999999996</v>
      </c>
      <c r="K781" s="17">
        <v>84.259</v>
      </c>
      <c r="L781" s="17">
        <v>57.631999999999998</v>
      </c>
      <c r="M781" s="17">
        <v>101.008</v>
      </c>
      <c r="N781" s="17">
        <v>84.11</v>
      </c>
      <c r="O781" s="8">
        <v>2.3456387186686616</v>
      </c>
      <c r="P781" s="8"/>
      <c r="Q781" s="8">
        <v>1.7567299612649354</v>
      </c>
      <c r="R781" s="8"/>
      <c r="S781" s="8">
        <v>0.74893458540027036</v>
      </c>
      <c r="T781" s="8"/>
      <c r="U781" s="9">
        <v>1</v>
      </c>
      <c r="V781" s="8"/>
      <c r="W781" s="8">
        <v>1</v>
      </c>
      <c r="X781" s="8"/>
      <c r="Y781" s="8">
        <v>1</v>
      </c>
      <c r="Z781" s="10"/>
      <c r="AA781" s="15">
        <v>4.7682020705734705E-2</v>
      </c>
      <c r="AB781" s="15">
        <v>0.91722084602200837</v>
      </c>
      <c r="AC781" s="15">
        <v>2.8632385774560464E-4</v>
      </c>
      <c r="AD781" s="7">
        <v>-41.101687457173277</v>
      </c>
      <c r="AE781" s="7">
        <v>3.1946766962489104</v>
      </c>
      <c r="AF781" s="7">
        <v>73.739073404987181</v>
      </c>
    </row>
    <row r="782" spans="1:32">
      <c r="A782" s="17" t="s">
        <v>32</v>
      </c>
      <c r="B782" s="16">
        <v>2</v>
      </c>
      <c r="C782" s="17">
        <v>144.17500000000001</v>
      </c>
      <c r="D782" s="17">
        <v>83.13</v>
      </c>
      <c r="E782" s="17">
        <v>133.63800000000001</v>
      </c>
      <c r="F782" s="17">
        <v>123.661</v>
      </c>
      <c r="G782" s="17">
        <v>59.183999999999997</v>
      </c>
      <c r="H782" s="17">
        <v>106.33799999999999</v>
      </c>
      <c r="I782" s="17">
        <v>52.923000000000002</v>
      </c>
      <c r="J782" s="17">
        <v>39.994</v>
      </c>
      <c r="K782" s="17">
        <v>71.619</v>
      </c>
      <c r="L782" s="17">
        <v>52.250999999999998</v>
      </c>
      <c r="M782" s="17">
        <v>46.435000000000002</v>
      </c>
      <c r="N782" s="17">
        <v>69.066999999999993</v>
      </c>
      <c r="O782" s="8">
        <v>1.1017442559846027</v>
      </c>
      <c r="P782" s="8">
        <v>1.2008988915923222</v>
      </c>
      <c r="Q782" s="8">
        <v>0.76139781065800571</v>
      </c>
      <c r="R782" s="8">
        <v>0.60818802379021364</v>
      </c>
      <c r="S782" s="8">
        <v>0.69108398480150246</v>
      </c>
      <c r="T782" s="8">
        <v>0.5064439879562147</v>
      </c>
      <c r="U782" s="9">
        <v>0.95693877459385757</v>
      </c>
      <c r="V782" s="8">
        <v>1.0430612254061427</v>
      </c>
      <c r="W782" s="8">
        <v>1.1118657794306974</v>
      </c>
      <c r="X782" s="8">
        <v>0.88813422056930269</v>
      </c>
      <c r="Y782" s="8">
        <v>1.154184287169586</v>
      </c>
      <c r="Z782" s="10">
        <v>0.84581571283041435</v>
      </c>
    </row>
    <row r="783" spans="1:32">
      <c r="A783" s="17" t="s">
        <v>171</v>
      </c>
      <c r="B783" s="16">
        <v>1</v>
      </c>
      <c r="C783" s="17">
        <v>279.66399999999999</v>
      </c>
      <c r="D783" s="17">
        <v>214.69800000000001</v>
      </c>
      <c r="E783" s="17">
        <v>368.572</v>
      </c>
      <c r="F783" s="17">
        <v>159.36799999999999</v>
      </c>
      <c r="G783" s="17">
        <v>126.66200000000001</v>
      </c>
      <c r="H783" s="17">
        <v>221.51300000000001</v>
      </c>
      <c r="I783" s="17">
        <v>66.349999999999994</v>
      </c>
      <c r="J783" s="17">
        <v>122.65600000000001</v>
      </c>
      <c r="K783" s="17">
        <v>93.103999999999999</v>
      </c>
      <c r="L783" s="17">
        <v>69.613</v>
      </c>
      <c r="M783" s="17">
        <v>260.73700000000002</v>
      </c>
      <c r="N783" s="17">
        <v>114.163</v>
      </c>
      <c r="O783" s="8">
        <v>0.98595468984340795</v>
      </c>
      <c r="P783" s="8">
        <v>0.72149894996131436</v>
      </c>
      <c r="Q783" s="8">
        <v>1.2340054401997222</v>
      </c>
      <c r="R783" s="8">
        <v>0.93066191912333618</v>
      </c>
      <c r="S783" s="8">
        <v>1.2515843303060006</v>
      </c>
      <c r="T783" s="8">
        <v>1.2899005870670177</v>
      </c>
      <c r="U783" s="9">
        <v>0.42033527243403301</v>
      </c>
      <c r="V783" s="8">
        <v>0.3075916782149738</v>
      </c>
      <c r="W783" s="8">
        <v>0.70244458021947509</v>
      </c>
      <c r="X783" s="8">
        <v>0.52976948059405327</v>
      </c>
      <c r="Y783" s="8">
        <v>1.6711530682443883</v>
      </c>
      <c r="Z783" s="10">
        <v>1.7223140875215777</v>
      </c>
    </row>
    <row r="784" spans="1:32" ht="15.35" thickBot="1">
      <c r="A784" s="17" t="s">
        <v>171</v>
      </c>
      <c r="B784" s="16">
        <v>2</v>
      </c>
      <c r="C784" s="17">
        <v>129.26900000000001</v>
      </c>
      <c r="D784" s="17">
        <v>82.153999999999996</v>
      </c>
      <c r="E784" s="17">
        <v>148.90199999999999</v>
      </c>
      <c r="F784" s="17">
        <v>128.41</v>
      </c>
      <c r="G784" s="17">
        <v>82.259</v>
      </c>
      <c r="H784" s="17">
        <v>151.15299999999999</v>
      </c>
      <c r="I784" s="17">
        <v>51.555</v>
      </c>
      <c r="J784" s="17">
        <v>32.393000000000001</v>
      </c>
      <c r="K784" s="17">
        <v>71.753</v>
      </c>
      <c r="L784" s="17">
        <v>52.997</v>
      </c>
      <c r="M784" s="17">
        <v>37.758000000000003</v>
      </c>
      <c r="N784" s="17">
        <v>65.296000000000006</v>
      </c>
      <c r="O784" s="8">
        <v>0.93717895659371442</v>
      </c>
      <c r="P784" s="8">
        <v>0.92554006248556386</v>
      </c>
      <c r="Q784" s="8">
        <v>0.97837597682401323</v>
      </c>
      <c r="R784" s="8">
        <v>1.0044919096998504</v>
      </c>
      <c r="S784" s="8">
        <v>1.0439585416856074</v>
      </c>
      <c r="T784" s="8">
        <v>1.0853035437518059</v>
      </c>
      <c r="U784" s="12">
        <v>0.81400277553203104</v>
      </c>
      <c r="V784" s="13">
        <v>0.81400277553203104</v>
      </c>
      <c r="W784" s="13">
        <v>1.42871801418446</v>
      </c>
      <c r="X784" s="13">
        <v>1.466854992851969</v>
      </c>
      <c r="Y784" s="13">
        <v>1.7435225989444512</v>
      </c>
      <c r="Z784" s="14">
        <v>1.8125731814890702</v>
      </c>
    </row>
    <row r="785" spans="1:32" ht="15.35" thickBot="1"/>
    <row r="786" spans="1:32" s="1" customFormat="1" ht="46">
      <c r="A786" s="1" t="s">
        <v>0</v>
      </c>
      <c r="B786" s="1" t="s">
        <v>54</v>
      </c>
      <c r="C786" s="1" t="s">
        <v>56</v>
      </c>
      <c r="D786" s="1" t="s">
        <v>55</v>
      </c>
      <c r="E786" s="1" t="s">
        <v>57</v>
      </c>
      <c r="F786" s="1" t="s">
        <v>56</v>
      </c>
      <c r="G786" s="1" t="s">
        <v>55</v>
      </c>
      <c r="H786" s="1" t="s">
        <v>57</v>
      </c>
      <c r="I786" s="1" t="s">
        <v>56</v>
      </c>
      <c r="J786" s="1" t="s">
        <v>55</v>
      </c>
      <c r="K786" s="1" t="s">
        <v>57</v>
      </c>
      <c r="L786" s="1" t="s">
        <v>56</v>
      </c>
      <c r="M786" s="1" t="s">
        <v>55</v>
      </c>
      <c r="N786" s="1" t="s">
        <v>57</v>
      </c>
      <c r="O786" s="1" t="s">
        <v>14</v>
      </c>
      <c r="P786" s="1" t="s">
        <v>15</v>
      </c>
      <c r="Q786" s="1" t="s">
        <v>16</v>
      </c>
      <c r="R786" s="1" t="s">
        <v>17</v>
      </c>
      <c r="S786" s="1" t="s">
        <v>18</v>
      </c>
      <c r="T786" s="1" t="s">
        <v>19</v>
      </c>
      <c r="U786" s="2" t="s">
        <v>20</v>
      </c>
      <c r="V786" s="3" t="s">
        <v>21</v>
      </c>
      <c r="W786" s="3" t="s">
        <v>22</v>
      </c>
      <c r="X786" s="3" t="s">
        <v>23</v>
      </c>
      <c r="Y786" s="3" t="s">
        <v>24</v>
      </c>
      <c r="Z786" s="4" t="s">
        <v>25</v>
      </c>
      <c r="AA786" s="1" t="s">
        <v>26</v>
      </c>
      <c r="AB786" s="1" t="s">
        <v>27</v>
      </c>
      <c r="AC786" s="1" t="s">
        <v>28</v>
      </c>
      <c r="AD786" s="1" t="s">
        <v>29</v>
      </c>
      <c r="AE786" s="1" t="s">
        <v>30</v>
      </c>
      <c r="AF786" s="1" t="s">
        <v>31</v>
      </c>
    </row>
    <row r="787" spans="1:32" s="6" customFormat="1">
      <c r="A787" s="17" t="s">
        <v>32</v>
      </c>
      <c r="B787" s="16">
        <v>1</v>
      </c>
      <c r="C787" s="17">
        <v>514.69600000000003</v>
      </c>
      <c r="D787" s="17">
        <v>195.172</v>
      </c>
      <c r="E787" s="17">
        <v>427.04899999999998</v>
      </c>
      <c r="F787" s="17"/>
      <c r="G787" s="17"/>
      <c r="H787" s="17"/>
      <c r="I787" s="17">
        <v>56.154000000000003</v>
      </c>
      <c r="J787" s="17">
        <v>66.888999999999996</v>
      </c>
      <c r="K787" s="17">
        <v>84.259</v>
      </c>
      <c r="L787" s="17">
        <v>57.631999999999998</v>
      </c>
      <c r="M787" s="17">
        <v>101.008</v>
      </c>
      <c r="N787" s="17">
        <v>84.11</v>
      </c>
      <c r="O787" s="8">
        <v>2.3456387186686616</v>
      </c>
      <c r="P787" s="8"/>
      <c r="Q787" s="8">
        <v>1.7567299612649354</v>
      </c>
      <c r="R787" s="8"/>
      <c r="S787" s="8">
        <v>0.74893458540027036</v>
      </c>
      <c r="T787" s="8"/>
      <c r="U787" s="9">
        <v>1</v>
      </c>
      <c r="V787" s="8"/>
      <c r="W787" s="8">
        <v>1</v>
      </c>
      <c r="X787" s="8"/>
      <c r="Y787" s="8">
        <v>1</v>
      </c>
      <c r="Z787" s="10"/>
      <c r="AA787" s="15">
        <v>6.3331014272575786E-2</v>
      </c>
      <c r="AB787" s="15">
        <v>7.7237427309062065E-2</v>
      </c>
      <c r="AC787" s="15">
        <v>0.23479094194922537</v>
      </c>
      <c r="AD787" s="7">
        <v>-30.25104959542859</v>
      </c>
      <c r="AE787" s="7">
        <v>-26.403731103487683</v>
      </c>
      <c r="AF787" s="7">
        <v>14.821236554290174</v>
      </c>
    </row>
    <row r="788" spans="1:32">
      <c r="A788" s="17" t="s">
        <v>32</v>
      </c>
      <c r="B788" s="16">
        <v>2</v>
      </c>
      <c r="C788" s="17">
        <v>144.17500000000001</v>
      </c>
      <c r="D788" s="17">
        <v>83.13</v>
      </c>
      <c r="E788" s="17">
        <v>133.63800000000001</v>
      </c>
      <c r="F788" s="17">
        <v>123.661</v>
      </c>
      <c r="G788" s="17">
        <v>59.183999999999997</v>
      </c>
      <c r="H788" s="17">
        <v>106.33799999999999</v>
      </c>
      <c r="I788" s="17">
        <v>52.923000000000002</v>
      </c>
      <c r="J788" s="17">
        <v>39.994</v>
      </c>
      <c r="K788" s="17">
        <v>71.619</v>
      </c>
      <c r="L788" s="17">
        <v>52.250999999999998</v>
      </c>
      <c r="M788" s="17">
        <v>46.435000000000002</v>
      </c>
      <c r="N788" s="17">
        <v>69.066999999999993</v>
      </c>
      <c r="O788" s="8">
        <v>1.1017442559846027</v>
      </c>
      <c r="P788" s="8">
        <v>1.2008988915923222</v>
      </c>
      <c r="Q788" s="8">
        <v>0.76139781065800571</v>
      </c>
      <c r="R788" s="8">
        <v>0.60818802379021364</v>
      </c>
      <c r="S788" s="8">
        <v>0.69108398480150246</v>
      </c>
      <c r="T788" s="8">
        <v>0.5064439879562147</v>
      </c>
      <c r="U788" s="9">
        <v>0.95693877459385757</v>
      </c>
      <c r="V788" s="8">
        <v>1.0430612254061427</v>
      </c>
      <c r="W788" s="8">
        <v>1.1118657794306974</v>
      </c>
      <c r="X788" s="8">
        <v>0.88813422056930269</v>
      </c>
      <c r="Y788" s="8">
        <v>1.154184287169586</v>
      </c>
      <c r="Z788" s="10">
        <v>0.84581571283041435</v>
      </c>
    </row>
    <row r="789" spans="1:32">
      <c r="A789" s="17" t="s">
        <v>172</v>
      </c>
      <c r="B789" s="16">
        <v>1</v>
      </c>
      <c r="C789" s="17">
        <v>224.09299999999999</v>
      </c>
      <c r="D789" s="17">
        <v>138.94399999999999</v>
      </c>
      <c r="E789" s="17">
        <v>206.976</v>
      </c>
      <c r="F789" s="17">
        <v>208.39599999999999</v>
      </c>
      <c r="G789" s="17">
        <v>127.70699999999999</v>
      </c>
      <c r="H789" s="17">
        <v>221.87899999999999</v>
      </c>
      <c r="I789" s="17">
        <v>54.06</v>
      </c>
      <c r="J789" s="17">
        <v>44.914000000000001</v>
      </c>
      <c r="K789" s="17">
        <v>71.162000000000006</v>
      </c>
      <c r="L789" s="17">
        <v>56.984000000000002</v>
      </c>
      <c r="M789" s="17">
        <v>64.614000000000004</v>
      </c>
      <c r="N789" s="17">
        <v>83.465000000000003</v>
      </c>
      <c r="O789" s="8">
        <v>1.2132297904191616</v>
      </c>
      <c r="P789" s="8">
        <v>1.1970682891305877</v>
      </c>
      <c r="Q789" s="8">
        <v>0.93319970635651772</v>
      </c>
      <c r="R789" s="8">
        <v>1.1320092085790128</v>
      </c>
      <c r="S789" s="8">
        <v>0.76918627759223124</v>
      </c>
      <c r="T789" s="8">
        <v>0.94565132069547486</v>
      </c>
      <c r="U789" s="9">
        <v>0.51722790076886471</v>
      </c>
      <c r="V789" s="8">
        <v>0.51033787923232277</v>
      </c>
      <c r="W789" s="8">
        <v>0.53121408920729407</v>
      </c>
      <c r="X789" s="8">
        <v>0.64438430125248636</v>
      </c>
      <c r="Y789" s="8">
        <v>1.0270406689539344</v>
      </c>
      <c r="Z789" s="10">
        <v>1.2626621057833358</v>
      </c>
    </row>
    <row r="790" spans="1:32" ht="15.35" thickBot="1">
      <c r="A790" s="17" t="s">
        <v>172</v>
      </c>
      <c r="B790" s="16">
        <v>2</v>
      </c>
      <c r="C790" s="17">
        <v>134.50800000000001</v>
      </c>
      <c r="D790" s="17">
        <v>77.441000000000003</v>
      </c>
      <c r="E790" s="17">
        <v>120.2</v>
      </c>
      <c r="F790" s="17">
        <v>161.09399999999999</v>
      </c>
      <c r="G790" s="17">
        <v>137.1</v>
      </c>
      <c r="H790" s="17">
        <v>151.52500000000001</v>
      </c>
      <c r="I790" s="17">
        <v>52.704000000000001</v>
      </c>
      <c r="J790" s="17">
        <v>61.505000000000003</v>
      </c>
      <c r="K790" s="17">
        <v>68.850999999999999</v>
      </c>
      <c r="L790" s="17">
        <v>59.177999999999997</v>
      </c>
      <c r="M790" s="17">
        <v>76.054000000000002</v>
      </c>
      <c r="N790" s="17">
        <v>74.314999999999998</v>
      </c>
      <c r="O790" s="8">
        <v>1.0145401014966233</v>
      </c>
      <c r="P790" s="8">
        <v>0.766980306345733</v>
      </c>
      <c r="Q790" s="8">
        <v>0.62779406257667136</v>
      </c>
      <c r="R790" s="8">
        <v>0.58309263311451498</v>
      </c>
      <c r="S790" s="8">
        <v>0.61879669581376406</v>
      </c>
      <c r="T790" s="8">
        <v>0.76024459596968241</v>
      </c>
      <c r="U790" s="12">
        <v>0.88119611809083453</v>
      </c>
      <c r="V790" s="13">
        <v>0.88119611809083453</v>
      </c>
      <c r="W790" s="13">
        <v>0.91676483033952805</v>
      </c>
      <c r="X790" s="13">
        <v>0.85148753506118469</v>
      </c>
      <c r="Y790" s="13">
        <v>1.0334567707654851</v>
      </c>
      <c r="Z790" s="14">
        <v>1.2696899166688518</v>
      </c>
    </row>
    <row r="791" spans="1:32" ht="15.35" thickBot="1"/>
    <row r="792" spans="1:32" s="1" customFormat="1" ht="46">
      <c r="A792" s="1" t="s">
        <v>0</v>
      </c>
      <c r="B792" s="1" t="s">
        <v>54</v>
      </c>
      <c r="C792" s="1" t="s">
        <v>56</v>
      </c>
      <c r="D792" s="1" t="s">
        <v>55</v>
      </c>
      <c r="E792" s="1" t="s">
        <v>57</v>
      </c>
      <c r="F792" s="1" t="s">
        <v>56</v>
      </c>
      <c r="G792" s="1" t="s">
        <v>55</v>
      </c>
      <c r="H792" s="1" t="s">
        <v>57</v>
      </c>
      <c r="I792" s="1" t="s">
        <v>56</v>
      </c>
      <c r="J792" s="1" t="s">
        <v>55</v>
      </c>
      <c r="K792" s="1" t="s">
        <v>57</v>
      </c>
      <c r="L792" s="1" t="s">
        <v>56</v>
      </c>
      <c r="M792" s="1" t="s">
        <v>55</v>
      </c>
      <c r="N792" s="1" t="s">
        <v>57</v>
      </c>
      <c r="O792" s="1" t="s">
        <v>14</v>
      </c>
      <c r="P792" s="1" t="s">
        <v>15</v>
      </c>
      <c r="Q792" s="1" t="s">
        <v>16</v>
      </c>
      <c r="R792" s="1" t="s">
        <v>17</v>
      </c>
      <c r="S792" s="1" t="s">
        <v>18</v>
      </c>
      <c r="T792" s="1" t="s">
        <v>19</v>
      </c>
      <c r="U792" s="2" t="s">
        <v>20</v>
      </c>
      <c r="V792" s="3" t="s">
        <v>21</v>
      </c>
      <c r="W792" s="3" t="s">
        <v>22</v>
      </c>
      <c r="X792" s="3" t="s">
        <v>23</v>
      </c>
      <c r="Y792" s="3" t="s">
        <v>24</v>
      </c>
      <c r="Z792" s="4" t="s">
        <v>25</v>
      </c>
      <c r="AA792" s="1" t="s">
        <v>26</v>
      </c>
      <c r="AB792" s="1" t="s">
        <v>27</v>
      </c>
      <c r="AC792" s="1" t="s">
        <v>28</v>
      </c>
      <c r="AD792" s="1" t="s">
        <v>29</v>
      </c>
      <c r="AE792" s="1" t="s">
        <v>30</v>
      </c>
      <c r="AF792" s="1" t="s">
        <v>31</v>
      </c>
    </row>
    <row r="793" spans="1:32" s="6" customFormat="1">
      <c r="A793" s="17" t="s">
        <v>32</v>
      </c>
      <c r="B793" s="16">
        <v>1</v>
      </c>
      <c r="C793" s="17">
        <v>514.69600000000003</v>
      </c>
      <c r="D793" s="17">
        <v>195.172</v>
      </c>
      <c r="E793" s="17">
        <v>427.04899999999998</v>
      </c>
      <c r="F793" s="17"/>
      <c r="G793" s="17"/>
      <c r="H793" s="17"/>
      <c r="I793" s="17">
        <v>56.154000000000003</v>
      </c>
      <c r="J793" s="17">
        <v>66.888999999999996</v>
      </c>
      <c r="K793" s="17">
        <v>84.259</v>
      </c>
      <c r="L793" s="17">
        <v>57.631999999999998</v>
      </c>
      <c r="M793" s="17">
        <v>101.008</v>
      </c>
      <c r="N793" s="17">
        <v>84.11</v>
      </c>
      <c r="O793" s="8">
        <v>2.3456387186686616</v>
      </c>
      <c r="P793" s="8"/>
      <c r="Q793" s="8">
        <v>1.7567299612649354</v>
      </c>
      <c r="R793" s="8"/>
      <c r="S793" s="8">
        <v>0.74893458540027036</v>
      </c>
      <c r="T793" s="8"/>
      <c r="U793" s="9">
        <v>1</v>
      </c>
      <c r="V793" s="8"/>
      <c r="W793" s="8">
        <v>1</v>
      </c>
      <c r="X793" s="8"/>
      <c r="Y793" s="8">
        <v>1</v>
      </c>
      <c r="Z793" s="10"/>
      <c r="AA793" s="15">
        <v>9.682658655101456E-4</v>
      </c>
      <c r="AB793" s="15">
        <v>5.2828508949801803E-2</v>
      </c>
      <c r="AC793" s="15">
        <v>7.3144354673583212E-2</v>
      </c>
      <c r="AD793" s="7">
        <v>-64.435064357339826</v>
      </c>
      <c r="AE793" s="7">
        <v>-47.547665669938368</v>
      </c>
      <c r="AF793" s="7">
        <v>58.685169914234066</v>
      </c>
    </row>
    <row r="794" spans="1:32">
      <c r="A794" s="17" t="s">
        <v>32</v>
      </c>
      <c r="B794" s="16">
        <v>2</v>
      </c>
      <c r="C794" s="17">
        <v>144.17500000000001</v>
      </c>
      <c r="D794" s="17">
        <v>83.13</v>
      </c>
      <c r="E794" s="17">
        <v>133.63800000000001</v>
      </c>
      <c r="F794" s="17">
        <v>123.661</v>
      </c>
      <c r="G794" s="17">
        <v>59.183999999999997</v>
      </c>
      <c r="H794" s="17">
        <v>106.33799999999999</v>
      </c>
      <c r="I794" s="17">
        <v>52.923000000000002</v>
      </c>
      <c r="J794" s="17">
        <v>39.994</v>
      </c>
      <c r="K794" s="17">
        <v>71.619</v>
      </c>
      <c r="L794" s="17">
        <v>52.250999999999998</v>
      </c>
      <c r="M794" s="17">
        <v>46.435000000000002</v>
      </c>
      <c r="N794" s="17">
        <v>69.066999999999993</v>
      </c>
      <c r="O794" s="8">
        <v>1.1017442559846027</v>
      </c>
      <c r="P794" s="8">
        <v>1.2008988915923222</v>
      </c>
      <c r="Q794" s="8">
        <v>0.76139781065800571</v>
      </c>
      <c r="R794" s="8">
        <v>0.60818802379021364</v>
      </c>
      <c r="S794" s="8">
        <v>0.69108398480150246</v>
      </c>
      <c r="T794" s="8">
        <v>0.5064439879562147</v>
      </c>
      <c r="U794" s="9">
        <v>0.95693877459385757</v>
      </c>
      <c r="V794" s="8">
        <v>1.0430612254061427</v>
      </c>
      <c r="W794" s="8">
        <v>1.1118657794306974</v>
      </c>
      <c r="X794" s="8">
        <v>0.88813422056930269</v>
      </c>
      <c r="Y794" s="8">
        <v>1.154184287169586</v>
      </c>
      <c r="Z794" s="10">
        <v>0.84581571283041435</v>
      </c>
    </row>
    <row r="795" spans="1:32">
      <c r="A795" s="17" t="s">
        <v>173</v>
      </c>
      <c r="B795" s="16">
        <v>1</v>
      </c>
      <c r="C795" s="17">
        <v>117.215</v>
      </c>
      <c r="D795" s="17">
        <v>101.538</v>
      </c>
      <c r="E795" s="17">
        <v>139.91999999999999</v>
      </c>
      <c r="F795" s="17">
        <v>78.102000000000004</v>
      </c>
      <c r="G795" s="17">
        <v>47.433</v>
      </c>
      <c r="H795" s="17">
        <v>95.962999999999994</v>
      </c>
      <c r="I795" s="17">
        <v>56.250999999999998</v>
      </c>
      <c r="J795" s="17">
        <v>35.965000000000003</v>
      </c>
      <c r="K795" s="17">
        <v>77.037000000000006</v>
      </c>
      <c r="L795" s="17">
        <v>56.765999999999998</v>
      </c>
      <c r="M795" s="17">
        <v>46.154000000000003</v>
      </c>
      <c r="N795" s="17">
        <v>78.765000000000001</v>
      </c>
      <c r="O795" s="8">
        <v>0.59786976304437756</v>
      </c>
      <c r="P795" s="8">
        <v>0.45524213100583993</v>
      </c>
      <c r="Q795" s="8">
        <v>0.61079595816344601</v>
      </c>
      <c r="R795" s="8">
        <v>0.38078974553580808</v>
      </c>
      <c r="S795" s="8">
        <v>1.0216204195596843</v>
      </c>
      <c r="T795" s="8">
        <v>0.8364554148239044</v>
      </c>
      <c r="U795" s="9">
        <v>0.25488569841809089</v>
      </c>
      <c r="V795" s="8">
        <v>0.19408024235898802</v>
      </c>
      <c r="W795" s="8">
        <v>0.34768915634799197</v>
      </c>
      <c r="X795" s="8">
        <v>0.21676054597578559</v>
      </c>
      <c r="Y795" s="8">
        <v>1.3640983331190082</v>
      </c>
      <c r="Z795" s="10">
        <v>1.1168604456647682</v>
      </c>
    </row>
    <row r="796" spans="1:32" ht="15.35" thickBot="1">
      <c r="A796" s="17" t="s">
        <v>173</v>
      </c>
      <c r="B796" s="16">
        <v>2</v>
      </c>
      <c r="C796" s="17">
        <v>99.876999999999995</v>
      </c>
      <c r="D796" s="17">
        <v>80.504000000000005</v>
      </c>
      <c r="E796" s="17">
        <v>124.694</v>
      </c>
      <c r="F796" s="17">
        <v>70.245999999999995</v>
      </c>
      <c r="G796" s="17">
        <v>43.387999999999998</v>
      </c>
      <c r="H796" s="17">
        <v>93.912999999999997</v>
      </c>
      <c r="I796" s="17">
        <v>53.804000000000002</v>
      </c>
      <c r="J796" s="17">
        <v>31.992000000000001</v>
      </c>
      <c r="K796" s="17">
        <v>70.275000000000006</v>
      </c>
      <c r="L796" s="17">
        <v>55.707999999999998</v>
      </c>
      <c r="M796" s="17">
        <v>51.19</v>
      </c>
      <c r="N796" s="17">
        <v>79.891999999999996</v>
      </c>
      <c r="O796" s="8">
        <v>0.56048146675941557</v>
      </c>
      <c r="P796" s="8">
        <v>0.35701115515810811</v>
      </c>
      <c r="Q796" s="8">
        <v>0.61624888204312833</v>
      </c>
      <c r="R796" s="8">
        <v>0.43397944132018063</v>
      </c>
      <c r="S796" s="8">
        <v>1.0994991245761399</v>
      </c>
      <c r="T796" s="8">
        <v>1.2155907036797935</v>
      </c>
      <c r="U796" s="12">
        <v>0.48681574246466386</v>
      </c>
      <c r="V796" s="13">
        <v>0.48681574246466386</v>
      </c>
      <c r="W796" s="13">
        <v>0.89990545542025646</v>
      </c>
      <c r="X796" s="13">
        <v>0.63373821545843145</v>
      </c>
      <c r="Y796" s="13">
        <v>1.8362813221709848</v>
      </c>
      <c r="Z796" s="14">
        <v>2.0301666956146014</v>
      </c>
    </row>
    <row r="797" spans="1:32" ht="15.35" thickBot="1"/>
    <row r="798" spans="1:32" s="31" customFormat="1" ht="30.7">
      <c r="A798" s="1" t="s">
        <v>0</v>
      </c>
      <c r="B798" s="1" t="s">
        <v>1</v>
      </c>
      <c r="C798" s="1" t="s">
        <v>2</v>
      </c>
      <c r="D798" s="1" t="s">
        <v>3</v>
      </c>
      <c r="E798" s="1" t="s">
        <v>4</v>
      </c>
      <c r="F798" s="1" t="s">
        <v>5</v>
      </c>
      <c r="G798" s="1" t="s">
        <v>6</v>
      </c>
      <c r="H798" s="1" t="s">
        <v>7</v>
      </c>
      <c r="I798" s="1" t="s">
        <v>8</v>
      </c>
      <c r="J798" s="1" t="s">
        <v>9</v>
      </c>
      <c r="K798" s="1" t="s">
        <v>10</v>
      </c>
      <c r="L798" s="1" t="s">
        <v>11</v>
      </c>
      <c r="M798" s="1" t="s">
        <v>12</v>
      </c>
      <c r="N798" s="1" t="s">
        <v>13</v>
      </c>
      <c r="O798" s="1" t="s">
        <v>14</v>
      </c>
      <c r="P798" s="1" t="s">
        <v>15</v>
      </c>
      <c r="Q798" s="1" t="s">
        <v>16</v>
      </c>
      <c r="R798" s="1" t="s">
        <v>17</v>
      </c>
      <c r="S798" s="1" t="s">
        <v>18</v>
      </c>
      <c r="T798" s="1" t="s">
        <v>19</v>
      </c>
      <c r="U798" s="2" t="s">
        <v>20</v>
      </c>
      <c r="V798" s="3" t="s">
        <v>21</v>
      </c>
      <c r="W798" s="3" t="s">
        <v>22</v>
      </c>
      <c r="X798" s="3" t="s">
        <v>23</v>
      </c>
      <c r="Y798" s="3" t="s">
        <v>24</v>
      </c>
      <c r="Z798" s="4" t="s">
        <v>25</v>
      </c>
      <c r="AA798" s="1" t="s">
        <v>26</v>
      </c>
      <c r="AB798" s="1" t="s">
        <v>27</v>
      </c>
      <c r="AC798" s="31" t="s">
        <v>28</v>
      </c>
      <c r="AD798" s="31" t="s">
        <v>29</v>
      </c>
      <c r="AE798" s="31" t="s">
        <v>30</v>
      </c>
      <c r="AF798" s="31" t="s">
        <v>31</v>
      </c>
    </row>
    <row r="799" spans="1:32" s="32" customFormat="1">
      <c r="A799" s="17" t="s">
        <v>32</v>
      </c>
      <c r="B799" s="6">
        <v>1</v>
      </c>
      <c r="C799">
        <v>397.995</v>
      </c>
      <c r="D799">
        <v>338.08</v>
      </c>
      <c r="E799">
        <v>87.710999999999999</v>
      </c>
      <c r="F799">
        <v>332.13400000000001</v>
      </c>
      <c r="G799">
        <v>255.91300000000001</v>
      </c>
      <c r="H799">
        <v>85.34</v>
      </c>
      <c r="I799">
        <v>59.865000000000002</v>
      </c>
      <c r="J799">
        <v>323.48899999999998</v>
      </c>
      <c r="K799">
        <v>27.198</v>
      </c>
      <c r="L799">
        <v>76.646000000000001</v>
      </c>
      <c r="M799">
        <v>360.904</v>
      </c>
      <c r="N799">
        <v>29.989000000000001</v>
      </c>
      <c r="O799" s="8">
        <v>0.9753298035967819</v>
      </c>
      <c r="P799" s="8">
        <v>1.0311258122877698</v>
      </c>
      <c r="Q799" s="8">
        <v>0.17486245858968291</v>
      </c>
      <c r="R799" s="8">
        <v>0.22174137304474567</v>
      </c>
      <c r="S799" s="8">
        <v>0.17928546625442204</v>
      </c>
      <c r="T799" s="8">
        <v>0.21504783451474827</v>
      </c>
      <c r="U799" s="9">
        <v>0.97219175532752067</v>
      </c>
      <c r="V799" s="8">
        <v>1.0278082446724794</v>
      </c>
      <c r="W799" s="8">
        <v>0.88179913879835226</v>
      </c>
      <c r="X799" s="8">
        <v>1.1182008612016476</v>
      </c>
      <c r="Y799" s="8">
        <v>0.90930928686324586</v>
      </c>
      <c r="Z799" s="10">
        <v>1.0906907131367543</v>
      </c>
      <c r="AA799" s="15">
        <v>0.14630913745696042</v>
      </c>
      <c r="AB799" s="15">
        <v>6.931811273061847E-2</v>
      </c>
      <c r="AC799" s="15">
        <v>4.1232400550631557E-2</v>
      </c>
      <c r="AD799" s="7">
        <v>-16.697078317405655</v>
      </c>
      <c r="AE799" s="7">
        <v>-35.331543776771127</v>
      </c>
      <c r="AF799" s="7">
        <v>-23.733826440631201</v>
      </c>
    </row>
    <row r="800" spans="1:32" s="11" customFormat="1">
      <c r="A800" s="17" t="s">
        <v>32</v>
      </c>
      <c r="B800" s="17">
        <v>2</v>
      </c>
      <c r="C800">
        <v>206.16499999999999</v>
      </c>
      <c r="D800">
        <v>208.453</v>
      </c>
      <c r="E800">
        <v>61.484000000000002</v>
      </c>
      <c r="F800">
        <v>263.45699999999999</v>
      </c>
      <c r="G800">
        <v>237.93600000000001</v>
      </c>
      <c r="H800">
        <v>81.792000000000002</v>
      </c>
      <c r="I800">
        <v>58.283999999999999</v>
      </c>
      <c r="J800">
        <v>293.59500000000003</v>
      </c>
      <c r="K800">
        <v>29.167999999999999</v>
      </c>
      <c r="L800">
        <v>56.232999999999997</v>
      </c>
      <c r="M800">
        <v>250.01599999999999</v>
      </c>
      <c r="N800">
        <v>29.036000000000001</v>
      </c>
      <c r="O800" s="8">
        <v>0.71434088259703621</v>
      </c>
      <c r="P800" s="8">
        <v>0.86661329096899997</v>
      </c>
      <c r="Q800" s="8">
        <v>0.15534437019376074</v>
      </c>
      <c r="R800" s="8">
        <v>0.22144610315378924</v>
      </c>
      <c r="S800" s="8">
        <v>0.2174653221988295</v>
      </c>
      <c r="T800" s="8">
        <v>0.25553047185115313</v>
      </c>
      <c r="U800" s="9">
        <v>0.90368322439827931</v>
      </c>
      <c r="V800" s="8">
        <v>1.0963167756017207</v>
      </c>
      <c r="W800" s="8">
        <v>0.82456633690136705</v>
      </c>
      <c r="X800" s="8">
        <v>1.1754336630986328</v>
      </c>
      <c r="Y800" s="8">
        <v>0.91952328090194146</v>
      </c>
      <c r="Z800" s="10">
        <v>1.0804767190980586</v>
      </c>
    </row>
    <row r="801" spans="1:32" s="11" customFormat="1">
      <c r="A801" s="17" t="s">
        <v>203</v>
      </c>
      <c r="B801" s="17">
        <v>1</v>
      </c>
      <c r="C801">
        <v>232.685</v>
      </c>
      <c r="D801">
        <v>255.40299999999999</v>
      </c>
      <c r="E801">
        <v>52.832000000000001</v>
      </c>
      <c r="F801">
        <v>193.84899999999999</v>
      </c>
      <c r="G801">
        <v>202.99100000000001</v>
      </c>
      <c r="H801">
        <v>45.997999999999998</v>
      </c>
      <c r="I801">
        <v>53.664000000000001</v>
      </c>
      <c r="J801">
        <v>190.922</v>
      </c>
      <c r="K801">
        <v>26.419</v>
      </c>
      <c r="L801">
        <v>54.625</v>
      </c>
      <c r="M801">
        <v>178.595</v>
      </c>
      <c r="N801">
        <v>27.140999999999998</v>
      </c>
      <c r="O801" s="8">
        <v>0.69905404400104942</v>
      </c>
      <c r="P801" s="8">
        <v>0.68823002005014999</v>
      </c>
      <c r="Q801" s="8">
        <v>0.10200350035042659</v>
      </c>
      <c r="R801" s="8">
        <v>9.4674148114941029E-2</v>
      </c>
      <c r="S801" s="8">
        <v>0.14591647273307737</v>
      </c>
      <c r="T801" s="8">
        <v>0.13756178219026585</v>
      </c>
      <c r="U801" s="9">
        <v>0.69680489163760495</v>
      </c>
      <c r="V801" s="8">
        <v>0.68601569314728328</v>
      </c>
      <c r="W801" s="8">
        <v>0.51438484560304898</v>
      </c>
      <c r="X801" s="8">
        <v>0.4774242736121993</v>
      </c>
      <c r="Y801" s="8">
        <v>0.74006670219562343</v>
      </c>
      <c r="Z801" s="10">
        <v>0.69769295122650565</v>
      </c>
    </row>
    <row r="802" spans="1:32" s="11" customFormat="1" ht="15.35" thickBot="1">
      <c r="A802" s="17" t="s">
        <v>203</v>
      </c>
      <c r="B802" s="17">
        <v>2</v>
      </c>
      <c r="C802">
        <v>387.55500000000001</v>
      </c>
      <c r="D802">
        <v>476.089</v>
      </c>
      <c r="E802">
        <v>77.436000000000007</v>
      </c>
      <c r="F802">
        <v>198.126</v>
      </c>
      <c r="G802">
        <v>164.751</v>
      </c>
      <c r="H802">
        <v>60.975999999999999</v>
      </c>
      <c r="I802">
        <v>60.765000000000001</v>
      </c>
      <c r="J802">
        <v>188.483</v>
      </c>
      <c r="K802">
        <v>28.527000000000001</v>
      </c>
      <c r="L802">
        <v>55.692999999999998</v>
      </c>
      <c r="M802">
        <v>193.24100000000001</v>
      </c>
      <c r="N802">
        <v>28.334</v>
      </c>
      <c r="O802" s="8">
        <v>0.69173200809092428</v>
      </c>
      <c r="P802" s="8">
        <v>0.84914203859157145</v>
      </c>
      <c r="Q802" s="8">
        <v>0.10293348512568029</v>
      </c>
      <c r="R802" s="8">
        <v>0.19754356574466919</v>
      </c>
      <c r="S802" s="8">
        <v>0.14880543898750784</v>
      </c>
      <c r="T802" s="8">
        <v>0.23263901298812698</v>
      </c>
      <c r="U802" s="12">
        <v>0.87508166859844883</v>
      </c>
      <c r="V802" s="13">
        <v>1.0742146139204369</v>
      </c>
      <c r="W802" s="13">
        <v>0.54636989205793884</v>
      </c>
      <c r="X802" s="13">
        <v>1.048559237655968</v>
      </c>
      <c r="Y802" s="13">
        <v>0.62920406844794574</v>
      </c>
      <c r="Z802" s="14">
        <v>0.98368322050467727</v>
      </c>
    </row>
    <row r="803" spans="1:32" s="11" customFormat="1" ht="15.35" thickBot="1"/>
    <row r="804" spans="1:32" s="31" customFormat="1" ht="30.7">
      <c r="A804" s="1" t="s">
        <v>0</v>
      </c>
      <c r="B804" s="1" t="s">
        <v>1</v>
      </c>
      <c r="C804" s="1" t="s">
        <v>2</v>
      </c>
      <c r="D804" s="1" t="s">
        <v>3</v>
      </c>
      <c r="E804" s="1" t="s">
        <v>4</v>
      </c>
      <c r="F804" s="1" t="s">
        <v>5</v>
      </c>
      <c r="G804" s="1" t="s">
        <v>6</v>
      </c>
      <c r="H804" s="1" t="s">
        <v>7</v>
      </c>
      <c r="I804" s="1" t="s">
        <v>8</v>
      </c>
      <c r="J804" s="1" t="s">
        <v>9</v>
      </c>
      <c r="K804" s="1" t="s">
        <v>10</v>
      </c>
      <c r="L804" s="1" t="s">
        <v>11</v>
      </c>
      <c r="M804" s="1" t="s">
        <v>12</v>
      </c>
      <c r="N804" s="1" t="s">
        <v>13</v>
      </c>
      <c r="O804" s="1" t="s">
        <v>14</v>
      </c>
      <c r="P804" s="1" t="s">
        <v>15</v>
      </c>
      <c r="Q804" s="1" t="s">
        <v>16</v>
      </c>
      <c r="R804" s="1" t="s">
        <v>17</v>
      </c>
      <c r="S804" s="1" t="s">
        <v>18</v>
      </c>
      <c r="T804" s="1" t="s">
        <v>19</v>
      </c>
      <c r="U804" s="2" t="s">
        <v>20</v>
      </c>
      <c r="V804" s="3" t="s">
        <v>21</v>
      </c>
      <c r="W804" s="3" t="s">
        <v>22</v>
      </c>
      <c r="X804" s="3" t="s">
        <v>23</v>
      </c>
      <c r="Y804" s="3" t="s">
        <v>24</v>
      </c>
      <c r="Z804" s="4" t="s">
        <v>25</v>
      </c>
      <c r="AA804" s="1" t="s">
        <v>26</v>
      </c>
      <c r="AB804" s="1" t="s">
        <v>27</v>
      </c>
      <c r="AC804" s="31" t="s">
        <v>28</v>
      </c>
      <c r="AD804" s="31" t="s">
        <v>29</v>
      </c>
      <c r="AE804" s="31" t="s">
        <v>30</v>
      </c>
      <c r="AF804" s="31" t="s">
        <v>31</v>
      </c>
    </row>
    <row r="805" spans="1:32" s="32" customFormat="1">
      <c r="A805" s="17" t="s">
        <v>32</v>
      </c>
      <c r="B805" s="6">
        <v>1</v>
      </c>
      <c r="C805">
        <v>397.995</v>
      </c>
      <c r="D805">
        <v>338.08</v>
      </c>
      <c r="E805">
        <v>87.710999999999999</v>
      </c>
      <c r="F805">
        <v>332.13400000000001</v>
      </c>
      <c r="G805">
        <v>255.91300000000001</v>
      </c>
      <c r="H805">
        <v>85.34</v>
      </c>
      <c r="I805">
        <v>59.865000000000002</v>
      </c>
      <c r="J805">
        <v>323.48899999999998</v>
      </c>
      <c r="K805">
        <v>27.198</v>
      </c>
      <c r="L805">
        <v>76.646000000000001</v>
      </c>
      <c r="M805">
        <v>360.904</v>
      </c>
      <c r="N805">
        <v>29.989000000000001</v>
      </c>
      <c r="O805" s="8">
        <v>0.9753298035967819</v>
      </c>
      <c r="P805" s="8">
        <v>1.0311258122877698</v>
      </c>
      <c r="Q805" s="8">
        <v>0.17486245858968291</v>
      </c>
      <c r="R805" s="8">
        <v>0.22174137304474567</v>
      </c>
      <c r="S805" s="8">
        <v>0.17928546625442204</v>
      </c>
      <c r="T805" s="8">
        <v>0.21504783451474827</v>
      </c>
      <c r="U805" s="9">
        <v>0.97219175532752067</v>
      </c>
      <c r="V805" s="8">
        <v>1.0278082446724794</v>
      </c>
      <c r="W805" s="8">
        <v>0.88179913879835226</v>
      </c>
      <c r="X805" s="8">
        <v>1.1182008612016476</v>
      </c>
      <c r="Y805" s="8">
        <v>0.90930928686324586</v>
      </c>
      <c r="Z805" s="10">
        <v>1.0906907131367543</v>
      </c>
      <c r="AA805" s="15">
        <v>1.2713736475067271E-4</v>
      </c>
      <c r="AB805" s="15">
        <v>1.0071532445182496E-3</v>
      </c>
      <c r="AC805" s="15">
        <v>9.0205437853571366E-2</v>
      </c>
      <c r="AD805" s="7">
        <v>-45.739158011761894</v>
      </c>
      <c r="AE805" s="7">
        <v>-56.246037629301469</v>
      </c>
      <c r="AF805" s="7">
        <v>-18.410340166689132</v>
      </c>
    </row>
    <row r="806" spans="1:32" s="11" customFormat="1">
      <c r="A806" s="17" t="s">
        <v>32</v>
      </c>
      <c r="B806" s="17">
        <v>2</v>
      </c>
      <c r="C806">
        <v>206.16499999999999</v>
      </c>
      <c r="D806">
        <v>208.453</v>
      </c>
      <c r="E806">
        <v>61.484000000000002</v>
      </c>
      <c r="F806">
        <v>263.45699999999999</v>
      </c>
      <c r="G806">
        <v>237.93600000000001</v>
      </c>
      <c r="H806">
        <v>81.792000000000002</v>
      </c>
      <c r="I806">
        <v>58.283999999999999</v>
      </c>
      <c r="J806">
        <v>293.59500000000003</v>
      </c>
      <c r="K806">
        <v>29.167999999999999</v>
      </c>
      <c r="L806">
        <v>56.232999999999997</v>
      </c>
      <c r="M806">
        <v>250.01599999999999</v>
      </c>
      <c r="N806">
        <v>29.036000000000001</v>
      </c>
      <c r="O806" s="8">
        <v>0.71434088259703621</v>
      </c>
      <c r="P806" s="8">
        <v>0.86661329096899997</v>
      </c>
      <c r="Q806" s="8">
        <v>0.15534437019376074</v>
      </c>
      <c r="R806" s="8">
        <v>0.22144610315378924</v>
      </c>
      <c r="S806" s="8">
        <v>0.2174653221988295</v>
      </c>
      <c r="T806" s="8">
        <v>0.25553047185115313</v>
      </c>
      <c r="U806" s="9">
        <v>0.90368322439827931</v>
      </c>
      <c r="V806" s="8">
        <v>1.0963167756017207</v>
      </c>
      <c r="W806" s="8">
        <v>0.82456633690136705</v>
      </c>
      <c r="X806" s="8">
        <v>1.1754336630986328</v>
      </c>
      <c r="Y806" s="8">
        <v>0.91952328090194146</v>
      </c>
      <c r="Z806" s="10">
        <v>1.0804767190980586</v>
      </c>
    </row>
    <row r="807" spans="1:32" s="11" customFormat="1">
      <c r="A807" s="17" t="s">
        <v>204</v>
      </c>
      <c r="B807" s="17">
        <v>1</v>
      </c>
      <c r="C807">
        <v>375.84199999999998</v>
      </c>
      <c r="D807">
        <v>633.16800000000001</v>
      </c>
      <c r="E807">
        <v>90.049000000000007</v>
      </c>
      <c r="F807">
        <v>128.95400000000001</v>
      </c>
      <c r="G807">
        <v>138.96199999999999</v>
      </c>
      <c r="H807">
        <v>37.976999999999997</v>
      </c>
      <c r="I807">
        <v>59.526000000000003</v>
      </c>
      <c r="J807">
        <v>175.511</v>
      </c>
      <c r="K807">
        <v>27.262</v>
      </c>
      <c r="L807">
        <v>61.674999999999997</v>
      </c>
      <c r="M807">
        <v>293.37</v>
      </c>
      <c r="N807">
        <v>26.844999999999999</v>
      </c>
      <c r="O807" s="8">
        <v>0.49787970965051925</v>
      </c>
      <c r="P807" s="8">
        <v>0.49188627106691052</v>
      </c>
      <c r="Q807" s="8">
        <v>9.9492551739822618E-2</v>
      </c>
      <c r="R807" s="8">
        <v>7.8607820843108175E-2</v>
      </c>
      <c r="S807" s="8">
        <v>0.19983250936187022</v>
      </c>
      <c r="T807" s="8">
        <v>0.15980893443642236</v>
      </c>
      <c r="U807" s="9">
        <v>0.49627782016102817</v>
      </c>
      <c r="V807" s="8">
        <v>0.49030366500288725</v>
      </c>
      <c r="W807" s="8">
        <v>0.50172259471023128</v>
      </c>
      <c r="X807" s="8">
        <v>0.39640474737301729</v>
      </c>
      <c r="Y807" s="8">
        <v>1.0135208412380348</v>
      </c>
      <c r="Z807" s="10">
        <v>0.81052720693233682</v>
      </c>
    </row>
    <row r="808" spans="1:32" s="11" customFormat="1" ht="15.35" thickBot="1">
      <c r="A808" s="17" t="s">
        <v>204</v>
      </c>
      <c r="B808" s="17">
        <v>2</v>
      </c>
      <c r="C808">
        <v>218.95599999999999</v>
      </c>
      <c r="D808">
        <v>329.47399999999999</v>
      </c>
      <c r="E808">
        <v>58.917999999999999</v>
      </c>
      <c r="F808">
        <v>166.08699999999999</v>
      </c>
      <c r="G808">
        <v>256.69099999999997</v>
      </c>
      <c r="H808">
        <v>44.654000000000003</v>
      </c>
      <c r="I808">
        <v>54.298999999999999</v>
      </c>
      <c r="J808">
        <v>231.01900000000001</v>
      </c>
      <c r="K808">
        <v>26.821999999999999</v>
      </c>
      <c r="L808">
        <v>54.139000000000003</v>
      </c>
      <c r="M808">
        <v>355.15600000000001</v>
      </c>
      <c r="N808">
        <v>28.658999999999999</v>
      </c>
      <c r="O808" s="8">
        <v>0.5</v>
      </c>
      <c r="P808" s="8">
        <v>0.43580803378381011</v>
      </c>
      <c r="Q808" s="8">
        <v>9.4628104190315476E-2</v>
      </c>
      <c r="R808" s="8">
        <v>6.5890506484450204E-2</v>
      </c>
      <c r="S808" s="8">
        <v>0.18925620838063095</v>
      </c>
      <c r="T808" s="8">
        <v>0.151191582937033</v>
      </c>
      <c r="U808" s="12">
        <v>0.63252940326813978</v>
      </c>
      <c r="V808" s="13">
        <v>0.5513227910974694</v>
      </c>
      <c r="W808" s="13">
        <v>0.5022850145313037</v>
      </c>
      <c r="X808" s="13">
        <v>0.34974613821338879</v>
      </c>
      <c r="Y808" s="13">
        <v>0.80024478340554461</v>
      </c>
      <c r="Z808" s="14">
        <v>0.63929356175651841</v>
      </c>
    </row>
    <row r="809" spans="1:32" customFormat="1" ht="15.35" thickBot="1"/>
    <row r="810" spans="1:32" s="31" customFormat="1" ht="30.7">
      <c r="A810" s="1" t="s">
        <v>0</v>
      </c>
      <c r="B810" s="1" t="s">
        <v>1</v>
      </c>
      <c r="C810" s="1" t="s">
        <v>2</v>
      </c>
      <c r="D810" s="1" t="s">
        <v>3</v>
      </c>
      <c r="E810" s="1" t="s">
        <v>4</v>
      </c>
      <c r="F810" s="1" t="s">
        <v>5</v>
      </c>
      <c r="G810" s="1" t="s">
        <v>6</v>
      </c>
      <c r="H810" s="1" t="s">
        <v>7</v>
      </c>
      <c r="I810" s="1" t="s">
        <v>8</v>
      </c>
      <c r="J810" s="1" t="s">
        <v>9</v>
      </c>
      <c r="K810" s="1" t="s">
        <v>10</v>
      </c>
      <c r="L810" s="1" t="s">
        <v>11</v>
      </c>
      <c r="M810" s="1" t="s">
        <v>12</v>
      </c>
      <c r="N810" s="1" t="s">
        <v>13</v>
      </c>
      <c r="O810" s="1" t="s">
        <v>14</v>
      </c>
      <c r="P810" s="1" t="s">
        <v>15</v>
      </c>
      <c r="Q810" s="1" t="s">
        <v>16</v>
      </c>
      <c r="R810" s="1" t="s">
        <v>17</v>
      </c>
      <c r="S810" s="1" t="s">
        <v>18</v>
      </c>
      <c r="T810" s="1" t="s">
        <v>19</v>
      </c>
      <c r="U810" s="2" t="s">
        <v>20</v>
      </c>
      <c r="V810" s="3" t="s">
        <v>21</v>
      </c>
      <c r="W810" s="3" t="s">
        <v>22</v>
      </c>
      <c r="X810" s="3" t="s">
        <v>23</v>
      </c>
      <c r="Y810" s="3" t="s">
        <v>24</v>
      </c>
      <c r="Z810" s="4" t="s">
        <v>25</v>
      </c>
      <c r="AA810" s="1" t="s">
        <v>26</v>
      </c>
      <c r="AB810" s="1" t="s">
        <v>27</v>
      </c>
      <c r="AC810" s="31" t="s">
        <v>28</v>
      </c>
      <c r="AD810" s="31" t="s">
        <v>29</v>
      </c>
      <c r="AE810" s="31" t="s">
        <v>30</v>
      </c>
      <c r="AF810" s="31" t="s">
        <v>31</v>
      </c>
    </row>
    <row r="811" spans="1:32" s="32" customFormat="1">
      <c r="A811" s="17" t="s">
        <v>32</v>
      </c>
      <c r="B811" s="6">
        <v>1</v>
      </c>
      <c r="C811">
        <v>397.995</v>
      </c>
      <c r="D811">
        <v>338.08</v>
      </c>
      <c r="E811">
        <v>87.710999999999999</v>
      </c>
      <c r="F811">
        <v>332.13400000000001</v>
      </c>
      <c r="G811">
        <v>255.91300000000001</v>
      </c>
      <c r="H811">
        <v>85.34</v>
      </c>
      <c r="I811">
        <v>59.865000000000002</v>
      </c>
      <c r="J811">
        <v>323.48899999999998</v>
      </c>
      <c r="K811">
        <v>27.198</v>
      </c>
      <c r="L811">
        <v>76.646000000000001</v>
      </c>
      <c r="M811">
        <v>360.904</v>
      </c>
      <c r="N811">
        <v>29.989000000000001</v>
      </c>
      <c r="O811" s="8">
        <v>0.9753298035967819</v>
      </c>
      <c r="P811" s="8">
        <v>1.0311258122877698</v>
      </c>
      <c r="Q811" s="8">
        <v>0.17486245858968291</v>
      </c>
      <c r="R811" s="8">
        <v>0.22174137304474567</v>
      </c>
      <c r="S811" s="8">
        <v>0.17928546625442204</v>
      </c>
      <c r="T811" s="8">
        <v>0.21504783451474827</v>
      </c>
      <c r="U811" s="9">
        <v>0.97219175532752067</v>
      </c>
      <c r="V811" s="8">
        <v>1.0278082446724794</v>
      </c>
      <c r="W811" s="8">
        <v>0.88179913879835226</v>
      </c>
      <c r="X811" s="8">
        <v>1.1182008612016476</v>
      </c>
      <c r="Y811" s="8">
        <v>0.90930928686324586</v>
      </c>
      <c r="Z811" s="10">
        <v>1.0906907131367543</v>
      </c>
      <c r="AA811" s="15">
        <v>5.6751669834201562E-4</v>
      </c>
      <c r="AB811" s="15">
        <v>0.16904811861390734</v>
      </c>
      <c r="AC811" s="15">
        <v>5.3681409492620574E-3</v>
      </c>
      <c r="AD811" s="7">
        <v>-32.309528297835065</v>
      </c>
      <c r="AE811" s="7">
        <v>-15.368789529434491</v>
      </c>
      <c r="AF811" s="7">
        <v>25.531648403612706</v>
      </c>
    </row>
    <row r="812" spans="1:32" s="11" customFormat="1">
      <c r="A812" s="17" t="s">
        <v>32</v>
      </c>
      <c r="B812" s="17">
        <v>2</v>
      </c>
      <c r="C812">
        <v>206.16499999999999</v>
      </c>
      <c r="D812">
        <v>208.453</v>
      </c>
      <c r="E812">
        <v>61.484000000000002</v>
      </c>
      <c r="F812">
        <v>263.45699999999999</v>
      </c>
      <c r="G812">
        <v>237.93600000000001</v>
      </c>
      <c r="H812">
        <v>81.792000000000002</v>
      </c>
      <c r="I812">
        <v>58.283999999999999</v>
      </c>
      <c r="J812">
        <v>293.59500000000003</v>
      </c>
      <c r="K812">
        <v>29.167999999999999</v>
      </c>
      <c r="L812">
        <v>56.232999999999997</v>
      </c>
      <c r="M812">
        <v>250.01599999999999</v>
      </c>
      <c r="N812">
        <v>29.036000000000001</v>
      </c>
      <c r="O812" s="8">
        <v>0.71434088259703621</v>
      </c>
      <c r="P812" s="8">
        <v>0.86661329096899997</v>
      </c>
      <c r="Q812" s="8">
        <v>0.15534437019376074</v>
      </c>
      <c r="R812" s="8">
        <v>0.22144610315378924</v>
      </c>
      <c r="S812" s="8">
        <v>0.2174653221988295</v>
      </c>
      <c r="T812" s="8">
        <v>0.25553047185115313</v>
      </c>
      <c r="U812" s="9">
        <v>0.90368322439827931</v>
      </c>
      <c r="V812" s="8">
        <v>1.0963167756017207</v>
      </c>
      <c r="W812" s="8">
        <v>0.82456633690136705</v>
      </c>
      <c r="X812" s="8">
        <v>1.1754336630986328</v>
      </c>
      <c r="Y812" s="8">
        <v>0.91952328090194146</v>
      </c>
      <c r="Z812" s="10">
        <v>1.0804767190980586</v>
      </c>
    </row>
    <row r="813" spans="1:32" s="11" customFormat="1">
      <c r="A813" s="17" t="s">
        <v>205</v>
      </c>
      <c r="B813" s="17">
        <v>1</v>
      </c>
      <c r="C813">
        <v>286.35300000000001</v>
      </c>
      <c r="D813">
        <v>355.029</v>
      </c>
      <c r="E813">
        <v>79.224999999999994</v>
      </c>
      <c r="F813">
        <v>272.51499999999999</v>
      </c>
      <c r="G813">
        <v>309.94799999999998</v>
      </c>
      <c r="H813">
        <v>78.09</v>
      </c>
      <c r="I813">
        <v>56.430999999999997</v>
      </c>
      <c r="J813">
        <v>267.822</v>
      </c>
      <c r="K813">
        <v>26.236999999999998</v>
      </c>
      <c r="L813">
        <v>55.012999999999998</v>
      </c>
      <c r="M813">
        <v>458.37299999999999</v>
      </c>
      <c r="N813">
        <v>25.266999999999999</v>
      </c>
      <c r="O813" s="8">
        <v>0.64961172185934113</v>
      </c>
      <c r="P813" s="8">
        <v>0.69944958509169286</v>
      </c>
      <c r="Q813" s="8">
        <v>0.15061586518284423</v>
      </c>
      <c r="R813" s="8">
        <v>0.16886058306554652</v>
      </c>
      <c r="S813" s="8">
        <v>0.23185521460688283</v>
      </c>
      <c r="T813" s="8">
        <v>0.24141923401585846</v>
      </c>
      <c r="U813" s="9">
        <v>0.64752164634646847</v>
      </c>
      <c r="V813" s="8">
        <v>0.69719916010535676</v>
      </c>
      <c r="W813" s="8">
        <v>0.75952803865836116</v>
      </c>
      <c r="X813" s="8">
        <v>0.85153278711232694</v>
      </c>
      <c r="Y813" s="8">
        <v>1.1759352514973278</v>
      </c>
      <c r="Z813" s="10">
        <v>1.2244425390650806</v>
      </c>
    </row>
    <row r="814" spans="1:32" s="11" customFormat="1" ht="15.35" thickBot="1">
      <c r="A814" s="17" t="s">
        <v>205</v>
      </c>
      <c r="B814" s="17">
        <v>2</v>
      </c>
      <c r="C814">
        <v>302.75099999999998</v>
      </c>
      <c r="D814">
        <v>498.73899999999998</v>
      </c>
      <c r="E814">
        <v>104.79300000000001</v>
      </c>
      <c r="F814">
        <v>241.785</v>
      </c>
      <c r="G814">
        <v>314.56200000000001</v>
      </c>
      <c r="H814">
        <v>87.552999999999997</v>
      </c>
      <c r="I814">
        <v>56.262999999999998</v>
      </c>
      <c r="J814">
        <v>311.27300000000002</v>
      </c>
      <c r="K814">
        <v>29.597000000000001</v>
      </c>
      <c r="L814">
        <v>58.832999999999998</v>
      </c>
      <c r="M814">
        <v>338.55799999999999</v>
      </c>
      <c r="N814">
        <v>29.893000000000001</v>
      </c>
      <c r="O814" s="8">
        <v>0.49164593103807802</v>
      </c>
      <c r="P814" s="8">
        <v>0.58569375830519899</v>
      </c>
      <c r="Q814" s="8">
        <v>0.15047549920900513</v>
      </c>
      <c r="R814" s="8">
        <v>0.1837729922876889</v>
      </c>
      <c r="S814" s="8">
        <v>0.30606477082254302</v>
      </c>
      <c r="T814" s="8">
        <v>0.31376976394535294</v>
      </c>
      <c r="U814" s="12">
        <v>0.62196101475744903</v>
      </c>
      <c r="V814" s="13">
        <v>0.7409370468773232</v>
      </c>
      <c r="W814" s="13">
        <v>0.79872241923806364</v>
      </c>
      <c r="X814" s="13">
        <v>0.97546517381386888</v>
      </c>
      <c r="Y814" s="13">
        <v>1.2941543018887836</v>
      </c>
      <c r="Z814" s="14">
        <v>1.3267338436933167</v>
      </c>
    </row>
    <row r="815" spans="1:32" customFormat="1" ht="15.35" thickBot="1"/>
    <row r="816" spans="1:32" s="31" customFormat="1" ht="30.7">
      <c r="A816" s="1" t="s">
        <v>0</v>
      </c>
      <c r="B816" s="1" t="s">
        <v>1</v>
      </c>
      <c r="C816" s="1" t="s">
        <v>2</v>
      </c>
      <c r="D816" s="1" t="s">
        <v>3</v>
      </c>
      <c r="E816" s="1" t="s">
        <v>4</v>
      </c>
      <c r="F816" s="1" t="s">
        <v>5</v>
      </c>
      <c r="G816" s="1" t="s">
        <v>6</v>
      </c>
      <c r="H816" s="1" t="s">
        <v>7</v>
      </c>
      <c r="I816" s="1" t="s">
        <v>8</v>
      </c>
      <c r="J816" s="1" t="s">
        <v>9</v>
      </c>
      <c r="K816" s="1" t="s">
        <v>10</v>
      </c>
      <c r="L816" s="1" t="s">
        <v>11</v>
      </c>
      <c r="M816" s="1" t="s">
        <v>12</v>
      </c>
      <c r="N816" s="1" t="s">
        <v>13</v>
      </c>
      <c r="O816" s="1" t="s">
        <v>14</v>
      </c>
      <c r="P816" s="1" t="s">
        <v>15</v>
      </c>
      <c r="Q816" s="1" t="s">
        <v>16</v>
      </c>
      <c r="R816" s="1" t="s">
        <v>17</v>
      </c>
      <c r="S816" s="1" t="s">
        <v>18</v>
      </c>
      <c r="T816" s="1" t="s">
        <v>19</v>
      </c>
      <c r="U816" s="2" t="s">
        <v>20</v>
      </c>
      <c r="V816" s="3" t="s">
        <v>21</v>
      </c>
      <c r="W816" s="3" t="s">
        <v>22</v>
      </c>
      <c r="X816" s="3" t="s">
        <v>23</v>
      </c>
      <c r="Y816" s="3" t="s">
        <v>24</v>
      </c>
      <c r="Z816" s="4" t="s">
        <v>25</v>
      </c>
      <c r="AA816" s="1" t="s">
        <v>26</v>
      </c>
      <c r="AB816" s="1" t="s">
        <v>27</v>
      </c>
      <c r="AC816" s="31" t="s">
        <v>28</v>
      </c>
      <c r="AD816" s="31" t="s">
        <v>29</v>
      </c>
      <c r="AE816" s="31" t="s">
        <v>30</v>
      </c>
      <c r="AF816" s="31" t="s">
        <v>31</v>
      </c>
    </row>
    <row r="817" spans="1:32" s="32" customFormat="1">
      <c r="A817" s="17" t="s">
        <v>32</v>
      </c>
      <c r="B817" s="6">
        <v>1</v>
      </c>
      <c r="C817">
        <v>397.995</v>
      </c>
      <c r="D817">
        <v>338.08</v>
      </c>
      <c r="E817">
        <v>87.710999999999999</v>
      </c>
      <c r="F817">
        <v>332.13400000000001</v>
      </c>
      <c r="G817">
        <v>255.91300000000001</v>
      </c>
      <c r="H817">
        <v>85.34</v>
      </c>
      <c r="I817">
        <v>59.865000000000002</v>
      </c>
      <c r="J817">
        <v>323.48899999999998</v>
      </c>
      <c r="K817">
        <v>27.198</v>
      </c>
      <c r="L817">
        <v>76.646000000000001</v>
      </c>
      <c r="M817">
        <v>360.904</v>
      </c>
      <c r="N817">
        <v>29.989000000000001</v>
      </c>
      <c r="O817" s="8">
        <v>0.9753298035967819</v>
      </c>
      <c r="P817" s="8">
        <v>1.0311258122877698</v>
      </c>
      <c r="Q817" s="8">
        <v>0.17486245858968291</v>
      </c>
      <c r="R817" s="8">
        <v>0.22174137304474567</v>
      </c>
      <c r="S817" s="8">
        <v>0.17928546625442204</v>
      </c>
      <c r="T817" s="8">
        <v>0.21504783451474827</v>
      </c>
      <c r="U817" s="9">
        <v>0.97219175532752067</v>
      </c>
      <c r="V817" s="8">
        <v>1.0278082446724794</v>
      </c>
      <c r="W817" s="8">
        <v>0.88179913879835226</v>
      </c>
      <c r="X817" s="8">
        <v>1.1182008612016476</v>
      </c>
      <c r="Y817" s="8">
        <v>0.90930928686324586</v>
      </c>
      <c r="Z817" s="10">
        <v>1.0906907131367543</v>
      </c>
      <c r="AA817" s="15">
        <v>1.5748854991757429E-2</v>
      </c>
      <c r="AB817" s="15">
        <v>2.1812750864132438E-2</v>
      </c>
      <c r="AC817" s="15">
        <v>7.0336104583567871E-2</v>
      </c>
      <c r="AD817" s="7">
        <v>27.27424042700526</v>
      </c>
      <c r="AE817" s="7">
        <v>76.724030045361019</v>
      </c>
      <c r="AF817" s="7">
        <v>39.64015658362996</v>
      </c>
    </row>
    <row r="818" spans="1:32" s="11" customFormat="1">
      <c r="A818" s="17" t="s">
        <v>32</v>
      </c>
      <c r="B818" s="17">
        <v>2</v>
      </c>
      <c r="C818">
        <v>206.16499999999999</v>
      </c>
      <c r="D818">
        <v>208.453</v>
      </c>
      <c r="E818">
        <v>61.484000000000002</v>
      </c>
      <c r="F818">
        <v>263.45699999999999</v>
      </c>
      <c r="G818">
        <v>237.93600000000001</v>
      </c>
      <c r="H818">
        <v>81.792000000000002</v>
      </c>
      <c r="I818">
        <v>58.283999999999999</v>
      </c>
      <c r="J818">
        <v>293.59500000000003</v>
      </c>
      <c r="K818">
        <v>29.167999999999999</v>
      </c>
      <c r="L818">
        <v>56.232999999999997</v>
      </c>
      <c r="M818">
        <v>250.01599999999999</v>
      </c>
      <c r="N818">
        <v>29.036000000000001</v>
      </c>
      <c r="O818" s="8">
        <v>0.71434088259703621</v>
      </c>
      <c r="P818" s="8">
        <v>0.86661329096899997</v>
      </c>
      <c r="Q818" s="8">
        <v>0.15534437019376074</v>
      </c>
      <c r="R818" s="8">
        <v>0.22144610315378924</v>
      </c>
      <c r="S818" s="8">
        <v>0.2174653221988295</v>
      </c>
      <c r="T818" s="8">
        <v>0.25553047185115313</v>
      </c>
      <c r="U818" s="9">
        <v>0.90368322439827931</v>
      </c>
      <c r="V818" s="8">
        <v>1.0963167756017207</v>
      </c>
      <c r="W818" s="8">
        <v>0.82456633690136705</v>
      </c>
      <c r="X818" s="8">
        <v>1.1754336630986328</v>
      </c>
      <c r="Y818" s="8">
        <v>0.91952328090194146</v>
      </c>
      <c r="Z818" s="10">
        <v>1.0804767190980586</v>
      </c>
    </row>
    <row r="819" spans="1:32" s="11" customFormat="1">
      <c r="A819" s="17" t="s">
        <v>206</v>
      </c>
      <c r="B819" s="17">
        <v>1</v>
      </c>
      <c r="C819">
        <v>303.69200000000001</v>
      </c>
      <c r="D819">
        <v>173.66300000000001</v>
      </c>
      <c r="E819">
        <v>82.234999999999999</v>
      </c>
      <c r="F819">
        <v>303.69200000000001</v>
      </c>
      <c r="G819">
        <v>197.126</v>
      </c>
      <c r="H819">
        <v>93.034000000000006</v>
      </c>
      <c r="I819">
        <v>56.344999999999999</v>
      </c>
      <c r="J819">
        <v>162.791</v>
      </c>
      <c r="K819">
        <v>26.556000000000001</v>
      </c>
      <c r="L819">
        <v>48.261000000000003</v>
      </c>
      <c r="M819">
        <v>155.179</v>
      </c>
      <c r="N819">
        <v>24.872</v>
      </c>
      <c r="O819" s="8">
        <v>1.4475679908788861</v>
      </c>
      <c r="P819" s="8">
        <v>1.2752706390836319</v>
      </c>
      <c r="Q819" s="8">
        <v>0.32546368541370352</v>
      </c>
      <c r="R819" s="8">
        <v>0.34150746223227785</v>
      </c>
      <c r="S819" s="8">
        <v>0.22483481775256672</v>
      </c>
      <c r="T819" s="8">
        <v>0.26779214683220032</v>
      </c>
      <c r="U819" s="9">
        <v>1.4429105527367687</v>
      </c>
      <c r="V819" s="8">
        <v>1.2711675543557193</v>
      </c>
      <c r="W819" s="8">
        <v>1.6412533589120801</v>
      </c>
      <c r="X819" s="8">
        <v>1.7221591673731682</v>
      </c>
      <c r="Y819" s="8">
        <v>1.1403288401664946</v>
      </c>
      <c r="Z819" s="10">
        <v>1.3582020403037531</v>
      </c>
    </row>
    <row r="820" spans="1:32" s="11" customFormat="1" ht="15.35" thickBot="1">
      <c r="A820" s="17" t="s">
        <v>206</v>
      </c>
      <c r="B820" s="17">
        <v>2</v>
      </c>
      <c r="C820">
        <v>376.86500000000001</v>
      </c>
      <c r="D820">
        <v>368.67500000000001</v>
      </c>
      <c r="E820">
        <v>120.07</v>
      </c>
      <c r="F820">
        <v>176.14599999999999</v>
      </c>
      <c r="G820">
        <v>117.227</v>
      </c>
      <c r="H820">
        <v>83.483000000000004</v>
      </c>
      <c r="I820">
        <v>60.216999999999999</v>
      </c>
      <c r="J820">
        <v>203.56100000000001</v>
      </c>
      <c r="K820">
        <v>30.923999999999999</v>
      </c>
      <c r="L820">
        <v>54.69</v>
      </c>
      <c r="M820">
        <v>159.64599999999999</v>
      </c>
      <c r="N820">
        <v>29.509</v>
      </c>
      <c r="O820" s="8">
        <v>0.86637689021495889</v>
      </c>
      <c r="P820" s="8">
        <v>1.012501386199425</v>
      </c>
      <c r="Q820" s="8">
        <v>0.24372007866006642</v>
      </c>
      <c r="R820" s="8">
        <v>0.45438764107244922</v>
      </c>
      <c r="S820" s="8">
        <v>0.28130953331360958</v>
      </c>
      <c r="T820" s="8">
        <v>0.44877730269393612</v>
      </c>
      <c r="U820" s="12">
        <v>1.0960177147459493</v>
      </c>
      <c r="V820" s="13">
        <v>1.2808737952417732</v>
      </c>
      <c r="W820" s="13">
        <v>1.2936636985259444</v>
      </c>
      <c r="X820" s="13">
        <v>2.4118849770032478</v>
      </c>
      <c r="Y820" s="13">
        <v>1.1894800624120685</v>
      </c>
      <c r="Z820" s="14">
        <v>1.8975953204628824</v>
      </c>
    </row>
    <row r="821" spans="1:32" customFormat="1" ht="15.35" thickBot="1"/>
    <row r="822" spans="1:32" s="31" customFormat="1" ht="30.7">
      <c r="A822" s="1" t="s">
        <v>0</v>
      </c>
      <c r="B822" s="1" t="s">
        <v>1</v>
      </c>
      <c r="C822" s="1" t="s">
        <v>2</v>
      </c>
      <c r="D822" s="1" t="s">
        <v>3</v>
      </c>
      <c r="E822" s="1" t="s">
        <v>4</v>
      </c>
      <c r="F822" s="1" t="s">
        <v>5</v>
      </c>
      <c r="G822" s="1" t="s">
        <v>6</v>
      </c>
      <c r="H822" s="1" t="s">
        <v>7</v>
      </c>
      <c r="I822" s="1" t="s">
        <v>8</v>
      </c>
      <c r="J822" s="1" t="s">
        <v>9</v>
      </c>
      <c r="K822" s="1" t="s">
        <v>10</v>
      </c>
      <c r="L822" s="1" t="s">
        <v>11</v>
      </c>
      <c r="M822" s="1" t="s">
        <v>12</v>
      </c>
      <c r="N822" s="1" t="s">
        <v>13</v>
      </c>
      <c r="O822" s="1" t="s">
        <v>14</v>
      </c>
      <c r="P822" s="1" t="s">
        <v>15</v>
      </c>
      <c r="Q822" s="1" t="s">
        <v>16</v>
      </c>
      <c r="R822" s="1" t="s">
        <v>17</v>
      </c>
      <c r="S822" s="1" t="s">
        <v>18</v>
      </c>
      <c r="T822" s="1" t="s">
        <v>19</v>
      </c>
      <c r="U822" s="2" t="s">
        <v>20</v>
      </c>
      <c r="V822" s="3" t="s">
        <v>21</v>
      </c>
      <c r="W822" s="3" t="s">
        <v>22</v>
      </c>
      <c r="X822" s="3" t="s">
        <v>23</v>
      </c>
      <c r="Y822" s="3" t="s">
        <v>24</v>
      </c>
      <c r="Z822" s="4" t="s">
        <v>25</v>
      </c>
      <c r="AA822" s="1" t="s">
        <v>26</v>
      </c>
      <c r="AB822" s="1" t="s">
        <v>27</v>
      </c>
      <c r="AC822" s="31" t="s">
        <v>28</v>
      </c>
      <c r="AD822" s="31" t="s">
        <v>29</v>
      </c>
      <c r="AE822" s="31" t="s">
        <v>30</v>
      </c>
      <c r="AF822" s="31" t="s">
        <v>31</v>
      </c>
    </row>
    <row r="823" spans="1:32" s="32" customFormat="1">
      <c r="A823" s="17" t="s">
        <v>32</v>
      </c>
      <c r="B823" s="6">
        <v>1</v>
      </c>
      <c r="C823">
        <v>397.995</v>
      </c>
      <c r="D823">
        <v>338.08</v>
      </c>
      <c r="E823">
        <v>87.710999999999999</v>
      </c>
      <c r="F823">
        <v>332.13400000000001</v>
      </c>
      <c r="G823">
        <v>255.91300000000001</v>
      </c>
      <c r="H823">
        <v>85.34</v>
      </c>
      <c r="I823">
        <v>59.865000000000002</v>
      </c>
      <c r="J823">
        <v>323.48899999999998</v>
      </c>
      <c r="K823">
        <v>27.198</v>
      </c>
      <c r="L823">
        <v>76.646000000000001</v>
      </c>
      <c r="M823">
        <v>360.904</v>
      </c>
      <c r="N823">
        <v>29.989000000000001</v>
      </c>
      <c r="O823" s="8">
        <v>0.9753298035967819</v>
      </c>
      <c r="P823" s="8">
        <v>1.0311258122877698</v>
      </c>
      <c r="Q823" s="8">
        <v>0.17486245858968291</v>
      </c>
      <c r="R823" s="8">
        <v>0.22174137304474567</v>
      </c>
      <c r="S823" s="8">
        <v>0.17928546625442204</v>
      </c>
      <c r="T823" s="8">
        <v>0.21504783451474827</v>
      </c>
      <c r="U823" s="9">
        <v>0.97219175532752067</v>
      </c>
      <c r="V823" s="8">
        <v>1.0278082446724794</v>
      </c>
      <c r="W823" s="8">
        <v>0.88179913879835226</v>
      </c>
      <c r="X823" s="8">
        <v>1.1182008612016476</v>
      </c>
      <c r="Y823" s="8">
        <v>0.90930928686324586</v>
      </c>
      <c r="Z823" s="10">
        <v>1.0906907131367543</v>
      </c>
      <c r="AA823" s="41">
        <f>_xlfn.T.TEST(U825:U826,U823:U824,2,2)</f>
        <v>3.7411105026036321E-3</v>
      </c>
      <c r="AB823" s="41">
        <f>_xlfn.T.TEST(W825:W826,W823:W824,2,2)</f>
        <v>2.4876265672633545E-3</v>
      </c>
      <c r="AC823" s="41">
        <f>_xlfn.T.TEST(Y825:Y826,Y823:Y824,2,2)</f>
        <v>1.7493332540039746E-2</v>
      </c>
      <c r="AD823" s="42">
        <f>((AVERAGE(U825:U826))-(AVERAGE(U823:U824)))/AVERAGE(U823:U824)*100</f>
        <v>-59.81670039277752</v>
      </c>
      <c r="AE823" s="42">
        <f>((AVERAGE(W825:W826))-(AVERAGE(W823:W824)))/AVERAGE(W823:W824)*100</f>
        <v>-70.527422156333174</v>
      </c>
      <c r="AF823" s="42">
        <f>((AVERAGE(Y825:Y826))-(AVERAGE(Y823:Y824)))/AVERAGE(Y823:Y824)*100</f>
        <v>-26.625381213541228</v>
      </c>
    </row>
    <row r="824" spans="1:32" s="11" customFormat="1">
      <c r="A824" s="17" t="s">
        <v>32</v>
      </c>
      <c r="B824" s="17">
        <v>2</v>
      </c>
      <c r="C824">
        <v>206.16499999999999</v>
      </c>
      <c r="D824">
        <v>208.453</v>
      </c>
      <c r="E824">
        <v>61.484000000000002</v>
      </c>
      <c r="F824">
        <v>263.45699999999999</v>
      </c>
      <c r="G824">
        <v>237.93600000000001</v>
      </c>
      <c r="H824">
        <v>81.792000000000002</v>
      </c>
      <c r="I824">
        <v>58.283999999999999</v>
      </c>
      <c r="J824">
        <v>293.59500000000003</v>
      </c>
      <c r="K824">
        <v>29.167999999999999</v>
      </c>
      <c r="L824">
        <v>56.232999999999997</v>
      </c>
      <c r="M824">
        <v>250.01599999999999</v>
      </c>
      <c r="N824">
        <v>29.036000000000001</v>
      </c>
      <c r="O824" s="8">
        <v>0.71434088259703621</v>
      </c>
      <c r="P824" s="8">
        <v>0.86661329096899997</v>
      </c>
      <c r="Q824" s="8">
        <v>0.15534437019376074</v>
      </c>
      <c r="R824" s="8">
        <v>0.22144610315378924</v>
      </c>
      <c r="S824" s="8">
        <v>0.2174653221988295</v>
      </c>
      <c r="T824" s="8">
        <v>0.25553047185115313</v>
      </c>
      <c r="U824" s="9">
        <v>0.90368322439827931</v>
      </c>
      <c r="V824" s="8">
        <v>1.0963167756017207</v>
      </c>
      <c r="W824" s="8">
        <v>0.82456633690136705</v>
      </c>
      <c r="X824" s="8">
        <v>1.1754336630986328</v>
      </c>
      <c r="Y824" s="8">
        <v>0.91952328090194146</v>
      </c>
      <c r="Z824" s="10">
        <v>1.0804767190980586</v>
      </c>
    </row>
    <row r="825" spans="1:32" s="11" customFormat="1">
      <c r="A825" s="17" t="s">
        <v>207</v>
      </c>
      <c r="B825" s="17">
        <v>1</v>
      </c>
      <c r="C825">
        <v>108.807</v>
      </c>
      <c r="D825">
        <v>150.821</v>
      </c>
      <c r="E825">
        <v>33.137999999999998</v>
      </c>
      <c r="F825" s="34">
        <v>83.429000000000002</v>
      </c>
      <c r="G825" s="34">
        <v>91.367000000000004</v>
      </c>
      <c r="H825" s="34">
        <v>30.492000000000001</v>
      </c>
      <c r="I825">
        <v>51.802</v>
      </c>
      <c r="J825">
        <v>109.23399999999999</v>
      </c>
      <c r="K825">
        <v>26.006</v>
      </c>
      <c r="L825">
        <v>50.76</v>
      </c>
      <c r="M825">
        <v>111.34099999999999</v>
      </c>
      <c r="N825">
        <v>25.780999999999999</v>
      </c>
      <c r="O825" s="8">
        <v>0.38141903315851244</v>
      </c>
      <c r="P825" s="35">
        <v>0.35185570282487116</v>
      </c>
      <c r="Q825" s="8">
        <v>4.8033761876661731E-2</v>
      </c>
      <c r="R825" s="35">
        <v>5.0329987851193553E-2</v>
      </c>
      <c r="S825" s="8">
        <v>0.12593436011542603</v>
      </c>
      <c r="T825" s="35">
        <v>0.14304155779519723</v>
      </c>
      <c r="U825" s="9">
        <v>0.38019184689551461</v>
      </c>
      <c r="V825" s="35">
        <v>0.35072363429255782</v>
      </c>
      <c r="W825" s="8">
        <v>0.24222540502804357</v>
      </c>
      <c r="X825" s="35">
        <v>0.25380484925614866</v>
      </c>
      <c r="Y825" s="8">
        <v>0.63872039145455717</v>
      </c>
      <c r="Z825" s="37">
        <v>0.72548556014004528</v>
      </c>
    </row>
    <row r="826" spans="1:32" s="11" customFormat="1" ht="15.35" thickBot="1">
      <c r="A826" s="17" t="s">
        <v>207</v>
      </c>
      <c r="B826" s="17">
        <v>2</v>
      </c>
      <c r="C826">
        <v>106.602</v>
      </c>
      <c r="D826">
        <v>193.29400000000001</v>
      </c>
      <c r="E826">
        <v>35.999000000000002</v>
      </c>
      <c r="F826" s="34">
        <v>75.638999999999996</v>
      </c>
      <c r="G826" s="34">
        <v>86.048000000000002</v>
      </c>
      <c r="H826" s="34">
        <v>33.204999999999998</v>
      </c>
      <c r="I826">
        <v>49.372999999999998</v>
      </c>
      <c r="J826">
        <v>73.105999999999995</v>
      </c>
      <c r="K826">
        <v>26.518999999999998</v>
      </c>
      <c r="L826">
        <v>49.664000000000001</v>
      </c>
      <c r="M826">
        <v>100.833</v>
      </c>
      <c r="N826">
        <v>26.492999999999999</v>
      </c>
      <c r="O826" s="8">
        <v>0.29531956501495132</v>
      </c>
      <c r="P826" s="35">
        <v>0.30355731684641124</v>
      </c>
      <c r="Q826" s="8">
        <v>4.9111715831841658E-2</v>
      </c>
      <c r="R826" s="35">
        <v>7.7851896615842298E-2</v>
      </c>
      <c r="S826" s="8">
        <v>0.16630024437884855</v>
      </c>
      <c r="T826" s="35">
        <v>0.25646522846040465</v>
      </c>
      <c r="U826" s="12">
        <v>0.37359661646462755</v>
      </c>
      <c r="V826" s="36">
        <v>0.38401785696507629</v>
      </c>
      <c r="W826" s="13">
        <v>0.26068448809501193</v>
      </c>
      <c r="X826" s="36">
        <v>0.41323707536539556</v>
      </c>
      <c r="Y826" s="13">
        <v>0.70317853338575442</v>
      </c>
      <c r="Z826" s="38">
        <v>1.0844292134796587</v>
      </c>
    </row>
    <row r="827" spans="1:32" customFormat="1" ht="15.35" thickBot="1"/>
    <row r="828" spans="1:32" s="31" customFormat="1" ht="30.7">
      <c r="A828" s="1" t="s">
        <v>0</v>
      </c>
      <c r="B828" s="1" t="s">
        <v>1</v>
      </c>
      <c r="C828" s="1" t="s">
        <v>2</v>
      </c>
      <c r="D828" s="1" t="s">
        <v>3</v>
      </c>
      <c r="E828" s="1" t="s">
        <v>4</v>
      </c>
      <c r="F828" s="1" t="s">
        <v>5</v>
      </c>
      <c r="G828" s="1" t="s">
        <v>6</v>
      </c>
      <c r="H828" s="1" t="s">
        <v>7</v>
      </c>
      <c r="I828" s="1" t="s">
        <v>8</v>
      </c>
      <c r="J828" s="1" t="s">
        <v>9</v>
      </c>
      <c r="K828" s="1" t="s">
        <v>10</v>
      </c>
      <c r="L828" s="1" t="s">
        <v>11</v>
      </c>
      <c r="M828" s="1" t="s">
        <v>12</v>
      </c>
      <c r="N828" s="1" t="s">
        <v>13</v>
      </c>
      <c r="O828" s="1" t="s">
        <v>14</v>
      </c>
      <c r="P828" s="1" t="s">
        <v>15</v>
      </c>
      <c r="Q828" s="1" t="s">
        <v>16</v>
      </c>
      <c r="R828" s="1" t="s">
        <v>17</v>
      </c>
      <c r="S828" s="1" t="s">
        <v>18</v>
      </c>
      <c r="T828" s="1" t="s">
        <v>19</v>
      </c>
      <c r="U828" s="2" t="s">
        <v>20</v>
      </c>
      <c r="V828" s="3" t="s">
        <v>21</v>
      </c>
      <c r="W828" s="3" t="s">
        <v>22</v>
      </c>
      <c r="X828" s="3" t="s">
        <v>23</v>
      </c>
      <c r="Y828" s="3" t="s">
        <v>24</v>
      </c>
      <c r="Z828" s="4" t="s">
        <v>25</v>
      </c>
      <c r="AA828" s="1" t="s">
        <v>26</v>
      </c>
      <c r="AB828" s="1" t="s">
        <v>27</v>
      </c>
      <c r="AC828" s="31" t="s">
        <v>28</v>
      </c>
      <c r="AD828" s="31" t="s">
        <v>29</v>
      </c>
      <c r="AE828" s="31" t="s">
        <v>30</v>
      </c>
      <c r="AF828" s="31" t="s">
        <v>31</v>
      </c>
    </row>
    <row r="829" spans="1:32" s="32" customFormat="1">
      <c r="A829" s="17" t="s">
        <v>32</v>
      </c>
      <c r="B829" s="6">
        <v>1</v>
      </c>
      <c r="C829">
        <v>397.995</v>
      </c>
      <c r="D829">
        <v>338.08</v>
      </c>
      <c r="E829">
        <v>87.710999999999999</v>
      </c>
      <c r="F829">
        <v>332.13400000000001</v>
      </c>
      <c r="G829">
        <v>255.91300000000001</v>
      </c>
      <c r="H829">
        <v>85.34</v>
      </c>
      <c r="I829">
        <v>59.865000000000002</v>
      </c>
      <c r="J829">
        <v>323.48899999999998</v>
      </c>
      <c r="K829">
        <v>27.198</v>
      </c>
      <c r="L829">
        <v>76.646000000000001</v>
      </c>
      <c r="M829">
        <v>360.904</v>
      </c>
      <c r="N829">
        <v>29.989000000000001</v>
      </c>
      <c r="O829" s="8">
        <v>0.9753298035967819</v>
      </c>
      <c r="P829" s="8">
        <v>1.0311258122877698</v>
      </c>
      <c r="Q829" s="8">
        <v>0.17486245858968291</v>
      </c>
      <c r="R829" s="8">
        <v>0.22174137304474567</v>
      </c>
      <c r="S829" s="8">
        <v>0.17928546625442204</v>
      </c>
      <c r="T829" s="8">
        <v>0.21504783451474827</v>
      </c>
      <c r="U829" s="9">
        <v>0.97219175532752067</v>
      </c>
      <c r="V829" s="8">
        <v>1.0278082446724794</v>
      </c>
      <c r="W829" s="8">
        <v>0.88179913879835226</v>
      </c>
      <c r="X829" s="8">
        <v>1.1182008612016476</v>
      </c>
      <c r="Y829" s="8">
        <v>0.90930928686324586</v>
      </c>
      <c r="Z829" s="10">
        <v>1.0906907131367543</v>
      </c>
      <c r="AA829" s="15">
        <v>1.9026320282202147E-4</v>
      </c>
      <c r="AB829" s="15">
        <v>6.9067760254304927E-3</v>
      </c>
      <c r="AC829" s="15">
        <v>9.8060754315131435E-2</v>
      </c>
      <c r="AD829" s="7">
        <v>-52.296030174663642</v>
      </c>
      <c r="AE829" s="7">
        <v>-44.620076496024112</v>
      </c>
      <c r="AF829" s="7">
        <v>16.67847013351804</v>
      </c>
    </row>
    <row r="830" spans="1:32" s="11" customFormat="1">
      <c r="A830" s="17" t="s">
        <v>32</v>
      </c>
      <c r="B830" s="17">
        <v>2</v>
      </c>
      <c r="C830">
        <v>206.16499999999999</v>
      </c>
      <c r="D830">
        <v>208.453</v>
      </c>
      <c r="E830">
        <v>61.484000000000002</v>
      </c>
      <c r="F830">
        <v>263.45699999999999</v>
      </c>
      <c r="G830">
        <v>237.93600000000001</v>
      </c>
      <c r="H830">
        <v>81.792000000000002</v>
      </c>
      <c r="I830">
        <v>58.283999999999999</v>
      </c>
      <c r="J830">
        <v>293.59500000000003</v>
      </c>
      <c r="K830">
        <v>29.167999999999999</v>
      </c>
      <c r="L830">
        <v>56.232999999999997</v>
      </c>
      <c r="M830">
        <v>250.01599999999999</v>
      </c>
      <c r="N830">
        <v>29.036000000000001</v>
      </c>
      <c r="O830" s="8">
        <v>0.71434088259703621</v>
      </c>
      <c r="P830" s="8">
        <v>0.86661329096899997</v>
      </c>
      <c r="Q830" s="8">
        <v>0.15534437019376074</v>
      </c>
      <c r="R830" s="8">
        <v>0.22144610315378924</v>
      </c>
      <c r="S830" s="8">
        <v>0.2174653221988295</v>
      </c>
      <c r="T830" s="8">
        <v>0.25553047185115313</v>
      </c>
      <c r="U830" s="9">
        <v>0.90368322439827931</v>
      </c>
      <c r="V830" s="8">
        <v>1.0963167756017207</v>
      </c>
      <c r="W830" s="8">
        <v>0.82456633690136705</v>
      </c>
      <c r="X830" s="8">
        <v>1.1754336630986328</v>
      </c>
      <c r="Y830" s="8">
        <v>0.91952328090194146</v>
      </c>
      <c r="Z830" s="10">
        <v>1.0804767190980586</v>
      </c>
    </row>
    <row r="831" spans="1:32" s="11" customFormat="1">
      <c r="A831" s="17" t="s">
        <v>208</v>
      </c>
      <c r="B831" s="17">
        <v>1</v>
      </c>
      <c r="C831">
        <v>132.90899999999999</v>
      </c>
      <c r="D831">
        <v>168.13800000000001</v>
      </c>
      <c r="E831">
        <v>41.218000000000004</v>
      </c>
      <c r="F831">
        <v>92.864999999999995</v>
      </c>
      <c r="G831">
        <v>113</v>
      </c>
      <c r="H831">
        <v>35.780999999999999</v>
      </c>
      <c r="I831">
        <v>55.594999999999999</v>
      </c>
      <c r="J831">
        <v>153.083</v>
      </c>
      <c r="K831">
        <v>26.422999999999998</v>
      </c>
      <c r="L831">
        <v>52.948999999999998</v>
      </c>
      <c r="M831">
        <v>127.872</v>
      </c>
      <c r="N831">
        <v>26.248999999999999</v>
      </c>
      <c r="O831" s="8">
        <v>0.46769320439163065</v>
      </c>
      <c r="P831" s="8">
        <v>0.34153097345132738</v>
      </c>
      <c r="Q831" s="8">
        <v>8.8510628174475761E-2</v>
      </c>
      <c r="R831" s="8">
        <v>8.3584070796460186E-2</v>
      </c>
      <c r="S831" s="8">
        <v>0.18924933555451004</v>
      </c>
      <c r="T831" s="8">
        <v>0.24473350089394452</v>
      </c>
      <c r="U831" s="9">
        <v>0.46618843764998685</v>
      </c>
      <c r="V831" s="8">
        <v>0.34043212393787486</v>
      </c>
      <c r="W831" s="8">
        <v>0.44634277893745034</v>
      </c>
      <c r="X831" s="8">
        <v>0.42149905840296664</v>
      </c>
      <c r="Y831" s="8">
        <v>0.95984455375880295</v>
      </c>
      <c r="Z831" s="10">
        <v>1.2412520089811205</v>
      </c>
    </row>
    <row r="832" spans="1:32" s="11" customFormat="1" ht="15.35" thickBot="1">
      <c r="A832" s="17" t="s">
        <v>208</v>
      </c>
      <c r="B832" s="17">
        <v>2</v>
      </c>
      <c r="C832">
        <v>164.54300000000001</v>
      </c>
      <c r="D832">
        <v>251.58500000000001</v>
      </c>
      <c r="E832">
        <v>58.682000000000002</v>
      </c>
      <c r="F832">
        <v>108.376</v>
      </c>
      <c r="G832">
        <v>131.13</v>
      </c>
      <c r="H832">
        <v>42.981999999999999</v>
      </c>
      <c r="I832">
        <v>55.475000000000001</v>
      </c>
      <c r="J832">
        <v>145.785</v>
      </c>
      <c r="K832">
        <v>27.353000000000002</v>
      </c>
      <c r="L832">
        <v>49.649000000000001</v>
      </c>
      <c r="M832">
        <v>95.185000000000002</v>
      </c>
      <c r="N832">
        <v>25.608000000000001</v>
      </c>
      <c r="O832" s="8">
        <v>0.44510205298408095</v>
      </c>
      <c r="P832" s="8">
        <v>0.42563867917333953</v>
      </c>
      <c r="Q832" s="8">
        <v>0.12799451477631815</v>
      </c>
      <c r="R832" s="8">
        <v>0.12584076870281399</v>
      </c>
      <c r="S832" s="8">
        <v>0.28756217572623927</v>
      </c>
      <c r="T832" s="8">
        <v>0.2956516286236428</v>
      </c>
      <c r="U832" s="12">
        <v>0.5630802719348893</v>
      </c>
      <c r="V832" s="13">
        <v>0.5384579594907033</v>
      </c>
      <c r="W832" s="13">
        <v>0.67939358253496251</v>
      </c>
      <c r="X832" s="13">
        <v>0.6679615202836563</v>
      </c>
      <c r="Y832" s="13">
        <v>1.2159185318077137</v>
      </c>
      <c r="Z832" s="14">
        <v>1.250123710793084</v>
      </c>
    </row>
    <row r="833" spans="1:32" customFormat="1" ht="15.35" thickBot="1"/>
    <row r="834" spans="1:32" s="31" customFormat="1" ht="30.7">
      <c r="A834" s="1" t="s">
        <v>0</v>
      </c>
      <c r="B834" s="1" t="s">
        <v>1</v>
      </c>
      <c r="C834" s="1" t="s">
        <v>2</v>
      </c>
      <c r="D834" s="1" t="s">
        <v>3</v>
      </c>
      <c r="E834" s="1" t="s">
        <v>4</v>
      </c>
      <c r="F834" s="1" t="s">
        <v>5</v>
      </c>
      <c r="G834" s="1" t="s">
        <v>6</v>
      </c>
      <c r="H834" s="1" t="s">
        <v>7</v>
      </c>
      <c r="I834" s="1" t="s">
        <v>8</v>
      </c>
      <c r="J834" s="1" t="s">
        <v>9</v>
      </c>
      <c r="K834" s="1" t="s">
        <v>10</v>
      </c>
      <c r="L834" s="1" t="s">
        <v>11</v>
      </c>
      <c r="M834" s="1" t="s">
        <v>12</v>
      </c>
      <c r="N834" s="1" t="s">
        <v>13</v>
      </c>
      <c r="O834" s="1" t="s">
        <v>14</v>
      </c>
      <c r="P834" s="1" t="s">
        <v>15</v>
      </c>
      <c r="Q834" s="1" t="s">
        <v>16</v>
      </c>
      <c r="R834" s="1" t="s">
        <v>17</v>
      </c>
      <c r="S834" s="1" t="s">
        <v>18</v>
      </c>
      <c r="T834" s="1" t="s">
        <v>19</v>
      </c>
      <c r="U834" s="2" t="s">
        <v>20</v>
      </c>
      <c r="V834" s="3" t="s">
        <v>21</v>
      </c>
      <c r="W834" s="3" t="s">
        <v>22</v>
      </c>
      <c r="X834" s="3" t="s">
        <v>23</v>
      </c>
      <c r="Y834" s="3" t="s">
        <v>24</v>
      </c>
      <c r="Z834" s="4" t="s">
        <v>25</v>
      </c>
      <c r="AA834" s="1" t="s">
        <v>26</v>
      </c>
      <c r="AB834" s="1" t="s">
        <v>27</v>
      </c>
      <c r="AC834" s="31" t="s">
        <v>28</v>
      </c>
      <c r="AD834" s="31" t="s">
        <v>29</v>
      </c>
      <c r="AE834" s="31" t="s">
        <v>30</v>
      </c>
      <c r="AF834" s="31" t="s">
        <v>31</v>
      </c>
    </row>
    <row r="835" spans="1:32" s="32" customFormat="1">
      <c r="A835" s="17" t="s">
        <v>32</v>
      </c>
      <c r="B835" s="6">
        <v>1</v>
      </c>
      <c r="C835">
        <v>397.995</v>
      </c>
      <c r="D835">
        <v>338.08</v>
      </c>
      <c r="E835">
        <v>87.710999999999999</v>
      </c>
      <c r="F835">
        <v>332.13400000000001</v>
      </c>
      <c r="G835">
        <v>255.91300000000001</v>
      </c>
      <c r="H835">
        <v>85.34</v>
      </c>
      <c r="I835">
        <v>59.865000000000002</v>
      </c>
      <c r="J835">
        <v>323.48899999999998</v>
      </c>
      <c r="K835">
        <v>27.198</v>
      </c>
      <c r="L835">
        <v>76.646000000000001</v>
      </c>
      <c r="M835">
        <v>360.904</v>
      </c>
      <c r="N835">
        <v>29.989000000000001</v>
      </c>
      <c r="O835" s="8">
        <v>0.9753298035967819</v>
      </c>
      <c r="P835" s="8">
        <v>1.0311258122877698</v>
      </c>
      <c r="Q835" s="8">
        <v>0.17486245858968291</v>
      </c>
      <c r="R835" s="8">
        <v>0.22174137304474567</v>
      </c>
      <c r="S835" s="8">
        <v>0.17928546625442204</v>
      </c>
      <c r="T835" s="8">
        <v>0.21504783451474827</v>
      </c>
      <c r="U835" s="9">
        <v>0.97219175532752067</v>
      </c>
      <c r="V835" s="8">
        <v>1.0278082446724794</v>
      </c>
      <c r="W835" s="8">
        <v>0.88179913879835226</v>
      </c>
      <c r="X835" s="8">
        <v>1.1182008612016476</v>
      </c>
      <c r="Y835" s="8">
        <v>0.90930928686324586</v>
      </c>
      <c r="Z835" s="10">
        <v>1.0906907131367543</v>
      </c>
      <c r="AA835" s="15">
        <v>3.0541844103690055E-2</v>
      </c>
      <c r="AB835" s="15">
        <v>0.11612022809810763</v>
      </c>
      <c r="AC835" s="15">
        <v>0.45073277119575272</v>
      </c>
      <c r="AD835" s="7">
        <v>-25.709473625373967</v>
      </c>
      <c r="AE835" s="7">
        <v>-30.527661999630308</v>
      </c>
      <c r="AF835" s="7">
        <v>-9.0265518442634409</v>
      </c>
    </row>
    <row r="836" spans="1:32" s="11" customFormat="1">
      <c r="A836" s="17" t="s">
        <v>32</v>
      </c>
      <c r="B836" s="17">
        <v>2</v>
      </c>
      <c r="C836">
        <v>206.16499999999999</v>
      </c>
      <c r="D836">
        <v>208.453</v>
      </c>
      <c r="E836">
        <v>61.484000000000002</v>
      </c>
      <c r="F836">
        <v>263.45699999999999</v>
      </c>
      <c r="G836">
        <v>237.93600000000001</v>
      </c>
      <c r="H836">
        <v>81.792000000000002</v>
      </c>
      <c r="I836">
        <v>58.283999999999999</v>
      </c>
      <c r="J836">
        <v>293.59500000000003</v>
      </c>
      <c r="K836">
        <v>29.167999999999999</v>
      </c>
      <c r="L836">
        <v>56.232999999999997</v>
      </c>
      <c r="M836">
        <v>250.01599999999999</v>
      </c>
      <c r="N836">
        <v>29.036000000000001</v>
      </c>
      <c r="O836" s="8">
        <v>0.71434088259703621</v>
      </c>
      <c r="P836" s="8">
        <v>0.86661329096899997</v>
      </c>
      <c r="Q836" s="8">
        <v>0.15534437019376074</v>
      </c>
      <c r="R836" s="8">
        <v>0.22144610315378924</v>
      </c>
      <c r="S836" s="8">
        <v>0.2174653221988295</v>
      </c>
      <c r="T836" s="8">
        <v>0.25553047185115313</v>
      </c>
      <c r="U836" s="9">
        <v>0.90368322439827931</v>
      </c>
      <c r="V836" s="8">
        <v>1.0963167756017207</v>
      </c>
      <c r="W836" s="8">
        <v>0.82456633690136705</v>
      </c>
      <c r="X836" s="8">
        <v>1.1754336630986328</v>
      </c>
      <c r="Y836" s="8">
        <v>0.91952328090194146</v>
      </c>
      <c r="Z836" s="10">
        <v>1.0804767190980586</v>
      </c>
    </row>
    <row r="837" spans="1:32" s="11" customFormat="1">
      <c r="A837" s="17" t="s">
        <v>209</v>
      </c>
      <c r="B837" s="17">
        <v>1</v>
      </c>
      <c r="C837">
        <v>235.166</v>
      </c>
      <c r="D837">
        <v>276.18299999999999</v>
      </c>
      <c r="E837">
        <v>52.046999999999997</v>
      </c>
      <c r="F837">
        <v>254.048</v>
      </c>
      <c r="G837">
        <v>221.95699999999999</v>
      </c>
      <c r="H837">
        <v>61.713000000000001</v>
      </c>
      <c r="I837">
        <v>64.700999999999993</v>
      </c>
      <c r="J837">
        <v>219.739</v>
      </c>
      <c r="K837">
        <v>28.966999999999999</v>
      </c>
      <c r="L837">
        <v>105.51900000000001</v>
      </c>
      <c r="M837">
        <v>173.50299999999999</v>
      </c>
      <c r="N837">
        <v>36.618000000000002</v>
      </c>
      <c r="O837" s="8">
        <v>0.5433209140316384</v>
      </c>
      <c r="P837" s="8">
        <v>0.76112940794838635</v>
      </c>
      <c r="Q837" s="8">
        <v>6.9716456117863854E-2</v>
      </c>
      <c r="R837" s="8">
        <v>0.13029776037700996</v>
      </c>
      <c r="S837" s="8">
        <v>0.12831542890654152</v>
      </c>
      <c r="T837" s="8">
        <v>0.1711900223750725</v>
      </c>
      <c r="U837" s="9">
        <v>0.54157282097876247</v>
      </c>
      <c r="V837" s="8">
        <v>0.75868053289864601</v>
      </c>
      <c r="W837" s="8">
        <v>0.3515672343888262</v>
      </c>
      <c r="X837" s="8">
        <v>0.65706758222705486</v>
      </c>
      <c r="Y837" s="8">
        <v>0.65079681911852094</v>
      </c>
      <c r="Z837" s="10">
        <v>0.86825039651054725</v>
      </c>
    </row>
    <row r="838" spans="1:32" s="11" customFormat="1" ht="15.35" thickBot="1">
      <c r="A838" s="17" t="s">
        <v>209</v>
      </c>
      <c r="B838" s="17">
        <v>2</v>
      </c>
      <c r="C838">
        <v>261.53699999999998</v>
      </c>
      <c r="D838">
        <v>355.10500000000002</v>
      </c>
      <c r="E838">
        <v>75.801000000000002</v>
      </c>
      <c r="F838">
        <v>195.81399999999999</v>
      </c>
      <c r="G838">
        <v>187.55099999999999</v>
      </c>
      <c r="H838">
        <v>64.155000000000001</v>
      </c>
      <c r="I838">
        <v>55.491</v>
      </c>
      <c r="J838">
        <v>130.03</v>
      </c>
      <c r="K838">
        <v>26.355</v>
      </c>
      <c r="L838">
        <v>57.27</v>
      </c>
      <c r="M838">
        <v>154.96100000000001</v>
      </c>
      <c r="N838">
        <v>28.141999999999999</v>
      </c>
      <c r="O838" s="8">
        <v>0.57773475450922962</v>
      </c>
      <c r="P838" s="8">
        <v>0.74344311680556219</v>
      </c>
      <c r="Q838" s="8">
        <v>0.13672716520465777</v>
      </c>
      <c r="R838" s="8">
        <v>0.19678114219598938</v>
      </c>
      <c r="S838" s="8">
        <v>0.23666079310185154</v>
      </c>
      <c r="T838" s="8">
        <v>0.26468890187795618</v>
      </c>
      <c r="U838" s="12">
        <v>0.73086843903397647</v>
      </c>
      <c r="V838" s="13">
        <v>0.94049926207365642</v>
      </c>
      <c r="W838" s="13">
        <v>0.72574640218433117</v>
      </c>
      <c r="X838" s="13">
        <v>1.0445123012145758</v>
      </c>
      <c r="Y838" s="13">
        <v>1.0006887844623964</v>
      </c>
      <c r="Z838" s="14">
        <v>1.119201926137998</v>
      </c>
    </row>
    <row r="839" spans="1:32" customFormat="1" ht="15.35" thickBot="1"/>
    <row r="840" spans="1:32" s="31" customFormat="1" ht="30.7">
      <c r="A840" s="1" t="s">
        <v>0</v>
      </c>
      <c r="B840" s="1" t="s">
        <v>1</v>
      </c>
      <c r="C840" s="1" t="s">
        <v>2</v>
      </c>
      <c r="D840" s="1" t="s">
        <v>3</v>
      </c>
      <c r="E840" s="1" t="s">
        <v>4</v>
      </c>
      <c r="F840" s="1" t="s">
        <v>5</v>
      </c>
      <c r="G840" s="1" t="s">
        <v>6</v>
      </c>
      <c r="H840" s="1" t="s">
        <v>7</v>
      </c>
      <c r="I840" s="1" t="s">
        <v>8</v>
      </c>
      <c r="J840" s="1" t="s">
        <v>9</v>
      </c>
      <c r="K840" s="1" t="s">
        <v>10</v>
      </c>
      <c r="L840" s="1" t="s">
        <v>11</v>
      </c>
      <c r="M840" s="1" t="s">
        <v>12</v>
      </c>
      <c r="N840" s="1" t="s">
        <v>13</v>
      </c>
      <c r="O840" s="1" t="s">
        <v>14</v>
      </c>
      <c r="P840" s="1" t="s">
        <v>15</v>
      </c>
      <c r="Q840" s="1" t="s">
        <v>16</v>
      </c>
      <c r="R840" s="1" t="s">
        <v>17</v>
      </c>
      <c r="S840" s="1" t="s">
        <v>18</v>
      </c>
      <c r="T840" s="1" t="s">
        <v>19</v>
      </c>
      <c r="U840" s="2" t="s">
        <v>20</v>
      </c>
      <c r="V840" s="3" t="s">
        <v>21</v>
      </c>
      <c r="W840" s="3" t="s">
        <v>22</v>
      </c>
      <c r="X840" s="3" t="s">
        <v>23</v>
      </c>
      <c r="Y840" s="3" t="s">
        <v>24</v>
      </c>
      <c r="Z840" s="4" t="s">
        <v>25</v>
      </c>
      <c r="AA840" s="1" t="s">
        <v>26</v>
      </c>
      <c r="AB840" s="1" t="s">
        <v>27</v>
      </c>
      <c r="AC840" s="31" t="s">
        <v>28</v>
      </c>
      <c r="AD840" s="31" t="s">
        <v>29</v>
      </c>
      <c r="AE840" s="31" t="s">
        <v>30</v>
      </c>
      <c r="AF840" s="31" t="s">
        <v>31</v>
      </c>
    </row>
    <row r="841" spans="1:32" s="32" customFormat="1">
      <c r="A841" s="17" t="s">
        <v>32</v>
      </c>
      <c r="B841" s="6">
        <v>1</v>
      </c>
      <c r="C841">
        <v>397.995</v>
      </c>
      <c r="D841">
        <v>338.08</v>
      </c>
      <c r="E841">
        <v>87.710999999999999</v>
      </c>
      <c r="F841">
        <v>332.13400000000001</v>
      </c>
      <c r="G841">
        <v>255.91300000000001</v>
      </c>
      <c r="H841">
        <v>85.34</v>
      </c>
      <c r="I841">
        <v>59.865000000000002</v>
      </c>
      <c r="J841">
        <v>323.48899999999998</v>
      </c>
      <c r="K841">
        <v>27.198</v>
      </c>
      <c r="L841">
        <v>76.646000000000001</v>
      </c>
      <c r="M841">
        <v>360.904</v>
      </c>
      <c r="N841">
        <v>29.989000000000001</v>
      </c>
      <c r="O841" s="8">
        <v>0.9753298035967819</v>
      </c>
      <c r="P841" s="8">
        <v>1.0311258122877698</v>
      </c>
      <c r="Q841" s="8">
        <v>0.17486245858968291</v>
      </c>
      <c r="R841" s="8">
        <v>0.22174137304474567</v>
      </c>
      <c r="S841" s="8">
        <v>0.17928546625442204</v>
      </c>
      <c r="T841" s="8">
        <v>0.21504783451474827</v>
      </c>
      <c r="U841" s="9">
        <v>0.97219175532752067</v>
      </c>
      <c r="V841" s="8">
        <v>1.0278082446724794</v>
      </c>
      <c r="W841" s="8">
        <v>0.88179913879835226</v>
      </c>
      <c r="X841" s="8">
        <v>1.1182008612016476</v>
      </c>
      <c r="Y841" s="8">
        <v>0.90930928686324586</v>
      </c>
      <c r="Z841" s="10">
        <v>1.0906907131367543</v>
      </c>
      <c r="AA841" s="41">
        <f>_xlfn.T.TEST(U843:U844,U841:U842,2,2)</f>
        <v>1.9718643460493856E-3</v>
      </c>
      <c r="AB841" s="41">
        <f>_xlfn.T.TEST(W843:W844,W841:W842,2,2)</f>
        <v>6.7731482342168636E-2</v>
      </c>
      <c r="AC841" s="41">
        <f>_xlfn.T.TEST(Y843:Y844,Y841:Y842,2,2)</f>
        <v>4.0608805726874845E-3</v>
      </c>
      <c r="AD841" s="42">
        <f>((AVERAGE(U843:U844))-(AVERAGE(U841:U842)))/AVERAGE(U841:U842)*100</f>
        <v>-90.920742353657516</v>
      </c>
      <c r="AE841" s="42">
        <f>((AVERAGE(W843:W844))-(AVERAGE(W841:W842)))/AVERAGE(W841:W842)*100</f>
        <v>-47.410660888445229</v>
      </c>
      <c r="AF841" s="42">
        <f>((AVERAGE(Y843:Y844))-(AVERAGE(Y841:Y842)))/AVERAGE(Y841:Y842)*100</f>
        <v>473.73110156619492</v>
      </c>
    </row>
    <row r="842" spans="1:32" s="11" customFormat="1">
      <c r="A842" s="17" t="s">
        <v>32</v>
      </c>
      <c r="B842" s="17">
        <v>2</v>
      </c>
      <c r="C842">
        <v>206.16499999999999</v>
      </c>
      <c r="D842">
        <v>208.453</v>
      </c>
      <c r="E842">
        <v>61.484000000000002</v>
      </c>
      <c r="F842">
        <v>263.45699999999999</v>
      </c>
      <c r="G842">
        <v>237.93600000000001</v>
      </c>
      <c r="H842">
        <v>81.792000000000002</v>
      </c>
      <c r="I842">
        <v>58.283999999999999</v>
      </c>
      <c r="J842">
        <v>293.59500000000003</v>
      </c>
      <c r="K842">
        <v>29.167999999999999</v>
      </c>
      <c r="L842">
        <v>56.232999999999997</v>
      </c>
      <c r="M842">
        <v>250.01599999999999</v>
      </c>
      <c r="N842">
        <v>29.036000000000001</v>
      </c>
      <c r="O842" s="8">
        <v>0.71434088259703621</v>
      </c>
      <c r="P842" s="8">
        <v>0.86661329096899997</v>
      </c>
      <c r="Q842" s="8">
        <v>0.15534437019376074</v>
      </c>
      <c r="R842" s="8">
        <v>0.22144610315378924</v>
      </c>
      <c r="S842" s="8">
        <v>0.2174653221988295</v>
      </c>
      <c r="T842" s="8">
        <v>0.25553047185115313</v>
      </c>
      <c r="U842" s="9">
        <v>0.90368322439827931</v>
      </c>
      <c r="V842" s="8">
        <v>1.0963167756017207</v>
      </c>
      <c r="W842" s="8">
        <v>0.82456633690136705</v>
      </c>
      <c r="X842" s="8">
        <v>1.1754336630986328</v>
      </c>
      <c r="Y842" s="8">
        <v>0.91952328090194146</v>
      </c>
      <c r="Z842" s="10">
        <v>1.0804767190980586</v>
      </c>
    </row>
    <row r="843" spans="1:32" s="11" customFormat="1">
      <c r="A843" s="17" t="s">
        <v>210</v>
      </c>
      <c r="B843" s="17">
        <v>1</v>
      </c>
      <c r="C843">
        <v>59.323999999999998</v>
      </c>
      <c r="D843">
        <v>101.41200000000001</v>
      </c>
      <c r="E843">
        <v>33.238</v>
      </c>
      <c r="F843" s="34">
        <v>55.649000000000001</v>
      </c>
      <c r="G843" s="34">
        <v>79.174000000000007</v>
      </c>
      <c r="H843" s="34">
        <v>30.821999999999999</v>
      </c>
      <c r="I843">
        <v>51.805</v>
      </c>
      <c r="J843">
        <v>90.974000000000004</v>
      </c>
      <c r="K843">
        <v>25.794</v>
      </c>
      <c r="L843">
        <v>52.826999999999998</v>
      </c>
      <c r="M843">
        <v>116.56100000000001</v>
      </c>
      <c r="N843">
        <v>26.949000000000002</v>
      </c>
      <c r="O843" s="8">
        <v>6.9104248017985995E-2</v>
      </c>
      <c r="P843" s="35">
        <v>4.209715310581754E-2</v>
      </c>
      <c r="Q843" s="8">
        <v>6.7708949631207327E-2</v>
      </c>
      <c r="R843" s="35">
        <v>5.6211635132745567E-2</v>
      </c>
      <c r="S843" s="8">
        <v>0.97980878995433829</v>
      </c>
      <c r="T843" s="35">
        <v>1.3352835283528353</v>
      </c>
      <c r="U843" s="9">
        <v>6.8881910440387384E-2</v>
      </c>
      <c r="V843" s="35">
        <v>4.1961708768981559E-2</v>
      </c>
      <c r="W843" s="8">
        <v>0.34144374930607513</v>
      </c>
      <c r="X843" s="35">
        <v>0.2834649120816306</v>
      </c>
      <c r="Y843" s="8">
        <v>4.9694448226571968</v>
      </c>
      <c r="Z843" s="37">
        <v>6.7723599591933334</v>
      </c>
    </row>
    <row r="844" spans="1:32" s="11" customFormat="1" ht="15.35" thickBot="1">
      <c r="A844" s="17" t="s">
        <v>210</v>
      </c>
      <c r="B844" s="17">
        <v>2</v>
      </c>
      <c r="C844">
        <v>65.876000000000005</v>
      </c>
      <c r="D844">
        <v>179.94300000000001</v>
      </c>
      <c r="E844">
        <v>45.459000000000003</v>
      </c>
      <c r="F844" s="34">
        <v>55.061</v>
      </c>
      <c r="G844" s="34">
        <v>81.701999999999998</v>
      </c>
      <c r="H844" s="34">
        <v>33.323</v>
      </c>
      <c r="I844">
        <v>52.107999999999997</v>
      </c>
      <c r="J844">
        <v>109.80500000000001</v>
      </c>
      <c r="K844">
        <v>27.055</v>
      </c>
      <c r="L844">
        <v>50.787999999999997</v>
      </c>
      <c r="M844">
        <v>81.138000000000005</v>
      </c>
      <c r="N844">
        <v>26.170999999999999</v>
      </c>
      <c r="O844" s="8">
        <v>8.0180946188515317E-2</v>
      </c>
      <c r="P844" s="35">
        <v>4.4221683679714165E-2</v>
      </c>
      <c r="Q844" s="8">
        <v>0.1047331655024091</v>
      </c>
      <c r="R844" s="35">
        <v>8.2127732491248703E-2</v>
      </c>
      <c r="S844" s="8">
        <v>1.3062101469365115</v>
      </c>
      <c r="T844" s="35">
        <v>1.8571823969000798</v>
      </c>
      <c r="U844" s="12">
        <v>0.10143361209219284</v>
      </c>
      <c r="V844" s="36">
        <v>5.5943030378884075E-2</v>
      </c>
      <c r="W844" s="13">
        <v>0.555922577192145</v>
      </c>
      <c r="X844" s="36">
        <v>0.43593316870033716</v>
      </c>
      <c r="Y844" s="13">
        <v>5.523136414183341</v>
      </c>
      <c r="Z844" s="38">
        <v>7.8528495190121159</v>
      </c>
    </row>
    <row r="845" spans="1:32" customFormat="1" ht="15.35" thickBot="1"/>
    <row r="846" spans="1:32" s="31" customFormat="1" ht="30.7">
      <c r="A846" s="1" t="s">
        <v>0</v>
      </c>
      <c r="B846" s="1" t="s">
        <v>1</v>
      </c>
      <c r="C846" s="1" t="s">
        <v>2</v>
      </c>
      <c r="D846" s="1" t="s">
        <v>3</v>
      </c>
      <c r="E846" s="1" t="s">
        <v>4</v>
      </c>
      <c r="F846" s="1" t="s">
        <v>5</v>
      </c>
      <c r="G846" s="1" t="s">
        <v>6</v>
      </c>
      <c r="H846" s="1" t="s">
        <v>7</v>
      </c>
      <c r="I846" s="1" t="s">
        <v>8</v>
      </c>
      <c r="J846" s="1" t="s">
        <v>9</v>
      </c>
      <c r="K846" s="1" t="s">
        <v>10</v>
      </c>
      <c r="L846" s="1" t="s">
        <v>11</v>
      </c>
      <c r="M846" s="1" t="s">
        <v>12</v>
      </c>
      <c r="N846" s="1" t="s">
        <v>13</v>
      </c>
      <c r="O846" s="1" t="s">
        <v>14</v>
      </c>
      <c r="P846" s="1" t="s">
        <v>15</v>
      </c>
      <c r="Q846" s="1" t="s">
        <v>16</v>
      </c>
      <c r="R846" s="1" t="s">
        <v>17</v>
      </c>
      <c r="S846" s="1" t="s">
        <v>18</v>
      </c>
      <c r="T846" s="1" t="s">
        <v>19</v>
      </c>
      <c r="U846" s="2" t="s">
        <v>20</v>
      </c>
      <c r="V846" s="3" t="s">
        <v>21</v>
      </c>
      <c r="W846" s="3" t="s">
        <v>22</v>
      </c>
      <c r="X846" s="3" t="s">
        <v>23</v>
      </c>
      <c r="Y846" s="3" t="s">
        <v>24</v>
      </c>
      <c r="Z846" s="4" t="s">
        <v>25</v>
      </c>
      <c r="AA846" s="1" t="s">
        <v>26</v>
      </c>
      <c r="AB846" s="1" t="s">
        <v>27</v>
      </c>
      <c r="AC846" s="31" t="s">
        <v>28</v>
      </c>
      <c r="AD846" s="31" t="s">
        <v>29</v>
      </c>
      <c r="AE846" s="31" t="s">
        <v>30</v>
      </c>
      <c r="AF846" s="31" t="s">
        <v>31</v>
      </c>
    </row>
    <row r="847" spans="1:32" s="32" customFormat="1">
      <c r="A847" s="17" t="s">
        <v>32</v>
      </c>
      <c r="B847" s="6">
        <v>1</v>
      </c>
      <c r="C847">
        <v>397.995</v>
      </c>
      <c r="D847">
        <v>338.08</v>
      </c>
      <c r="E847">
        <v>87.710999999999999</v>
      </c>
      <c r="F847">
        <v>332.13400000000001</v>
      </c>
      <c r="G847">
        <v>255.91300000000001</v>
      </c>
      <c r="H847">
        <v>85.34</v>
      </c>
      <c r="I847">
        <v>59.865000000000002</v>
      </c>
      <c r="J847">
        <v>323.48899999999998</v>
      </c>
      <c r="K847">
        <v>27.198</v>
      </c>
      <c r="L847">
        <v>76.646000000000001</v>
      </c>
      <c r="M847">
        <v>360.904</v>
      </c>
      <c r="N847">
        <v>29.989000000000001</v>
      </c>
      <c r="O847" s="8">
        <v>0.9753298035967819</v>
      </c>
      <c r="P847" s="8">
        <v>1.0311258122877698</v>
      </c>
      <c r="Q847" s="8">
        <v>0.17486245858968291</v>
      </c>
      <c r="R847" s="8">
        <v>0.22174137304474567</v>
      </c>
      <c r="S847" s="8">
        <v>0.17928546625442204</v>
      </c>
      <c r="T847" s="8">
        <v>0.21504783451474827</v>
      </c>
      <c r="U847" s="9">
        <v>0.97219175532752067</v>
      </c>
      <c r="V847" s="8">
        <v>1.0278082446724794</v>
      </c>
      <c r="W847" s="8">
        <v>0.88179913879835226</v>
      </c>
      <c r="X847" s="8">
        <v>1.1182008612016476</v>
      </c>
      <c r="Y847" s="8">
        <v>0.90930928686324586</v>
      </c>
      <c r="Z847" s="10">
        <v>1.0906907131367543</v>
      </c>
      <c r="AA847" s="15">
        <v>4.9281408291578219E-2</v>
      </c>
      <c r="AB847" s="15">
        <v>0.29119854203220408</v>
      </c>
      <c r="AC847" s="15">
        <v>0.65729292556587393</v>
      </c>
      <c r="AD847" s="7">
        <v>49.148935063556024</v>
      </c>
      <c r="AE847" s="7">
        <v>82.676320994784788</v>
      </c>
      <c r="AF847" s="7">
        <v>12.959926259153232</v>
      </c>
    </row>
    <row r="848" spans="1:32" s="11" customFormat="1">
      <c r="A848" s="17" t="s">
        <v>32</v>
      </c>
      <c r="B848" s="17">
        <v>2</v>
      </c>
      <c r="C848">
        <v>206.16499999999999</v>
      </c>
      <c r="D848">
        <v>208.453</v>
      </c>
      <c r="E848">
        <v>61.484000000000002</v>
      </c>
      <c r="F848">
        <v>263.45699999999999</v>
      </c>
      <c r="G848">
        <v>237.93600000000001</v>
      </c>
      <c r="H848">
        <v>81.792000000000002</v>
      </c>
      <c r="I848">
        <v>58.283999999999999</v>
      </c>
      <c r="J848">
        <v>293.59500000000003</v>
      </c>
      <c r="K848">
        <v>29.167999999999999</v>
      </c>
      <c r="L848">
        <v>56.232999999999997</v>
      </c>
      <c r="M848">
        <v>250.01599999999999</v>
      </c>
      <c r="N848">
        <v>29.036000000000001</v>
      </c>
      <c r="O848" s="8">
        <v>0.71434088259703621</v>
      </c>
      <c r="P848" s="8">
        <v>0.86661329096899997</v>
      </c>
      <c r="Q848" s="8">
        <v>0.15534437019376074</v>
      </c>
      <c r="R848" s="8">
        <v>0.22144610315378924</v>
      </c>
      <c r="S848" s="8">
        <v>0.2174653221988295</v>
      </c>
      <c r="T848" s="8">
        <v>0.25553047185115313</v>
      </c>
      <c r="U848" s="9">
        <v>0.90368322439827931</v>
      </c>
      <c r="V848" s="8">
        <v>1.0963167756017207</v>
      </c>
      <c r="W848" s="8">
        <v>0.82456633690136705</v>
      </c>
      <c r="X848" s="8">
        <v>1.1754336630986328</v>
      </c>
      <c r="Y848" s="8">
        <v>0.91952328090194146</v>
      </c>
      <c r="Z848" s="10">
        <v>1.0804767190980586</v>
      </c>
    </row>
    <row r="849" spans="1:32" s="11" customFormat="1">
      <c r="A849" s="17" t="s">
        <v>211</v>
      </c>
      <c r="B849" s="17">
        <v>1</v>
      </c>
      <c r="C849">
        <v>193.423</v>
      </c>
      <c r="D849">
        <v>114.509</v>
      </c>
      <c r="E849">
        <v>49.734999999999999</v>
      </c>
      <c r="F849">
        <v>221.786</v>
      </c>
      <c r="G849">
        <v>142.636</v>
      </c>
      <c r="H849">
        <v>52.417999999999999</v>
      </c>
      <c r="I849">
        <v>53.027000000000001</v>
      </c>
      <c r="J849">
        <v>104.925</v>
      </c>
      <c r="K849">
        <v>25.893999999999998</v>
      </c>
      <c r="L849">
        <v>50.859000000000002</v>
      </c>
      <c r="M849">
        <v>92.757000000000005</v>
      </c>
      <c r="N849">
        <v>25.538</v>
      </c>
      <c r="O849" s="8">
        <v>1.2355360714005015</v>
      </c>
      <c r="P849" s="8">
        <v>1.1907442721332624</v>
      </c>
      <c r="Q849" s="8">
        <v>0.20975643835855695</v>
      </c>
      <c r="R849" s="8">
        <v>0.1872037914691943</v>
      </c>
      <c r="S849" s="8">
        <v>0.16976957873904436</v>
      </c>
      <c r="T849" s="8">
        <v>0.15721578163362632</v>
      </c>
      <c r="U849" s="9">
        <v>1.2315608295734086</v>
      </c>
      <c r="V849" s="8">
        <v>1.1869131444587868</v>
      </c>
      <c r="W849" s="8">
        <v>1.0577630452743629</v>
      </c>
      <c r="X849" s="8">
        <v>0.94403420510445424</v>
      </c>
      <c r="Y849" s="8">
        <v>0.86104611711919243</v>
      </c>
      <c r="Z849" s="10">
        <v>0.79737512062495197</v>
      </c>
    </row>
    <row r="850" spans="1:32" s="11" customFormat="1" ht="15.35" thickBot="1">
      <c r="A850" s="17" t="s">
        <v>211</v>
      </c>
      <c r="B850" s="17">
        <v>2</v>
      </c>
      <c r="C850">
        <v>272.48200000000003</v>
      </c>
      <c r="D850">
        <v>184.44499999999999</v>
      </c>
      <c r="E850">
        <v>74.613</v>
      </c>
      <c r="F850">
        <v>240.38499999999999</v>
      </c>
      <c r="G850">
        <v>116.616</v>
      </c>
      <c r="H850">
        <v>113.592</v>
      </c>
      <c r="I850">
        <v>52.173999999999999</v>
      </c>
      <c r="J850">
        <v>112.42100000000001</v>
      </c>
      <c r="K850">
        <v>27.173999999999999</v>
      </c>
      <c r="L850">
        <v>52.77</v>
      </c>
      <c r="M850">
        <v>165.11500000000001</v>
      </c>
      <c r="N850">
        <v>26.997</v>
      </c>
      <c r="O850" s="8">
        <v>1.1928217083683483</v>
      </c>
      <c r="P850" s="8">
        <v>1.6113826576113053</v>
      </c>
      <c r="Q850" s="8">
        <v>0.25767844072758822</v>
      </c>
      <c r="R850" s="8">
        <v>0.74180644165466147</v>
      </c>
      <c r="S850" s="8">
        <v>0.21602427162401708</v>
      </c>
      <c r="T850" s="8">
        <v>0.46035399360342294</v>
      </c>
      <c r="U850" s="12">
        <v>1.5089896067990289</v>
      </c>
      <c r="V850" s="13">
        <v>2.0384938217110165</v>
      </c>
      <c r="W850" s="13">
        <v>1.3677545424027038</v>
      </c>
      <c r="X850" s="13">
        <v>3.9375010470098708</v>
      </c>
      <c r="Y850" s="13">
        <v>0.91342998961715616</v>
      </c>
      <c r="Z850" s="14">
        <v>1.9465458230048287</v>
      </c>
    </row>
    <row r="851" spans="1:32" customFormat="1" ht="15.35" thickBot="1"/>
    <row r="852" spans="1:32" s="31" customFormat="1" ht="30.7">
      <c r="A852" s="1" t="s">
        <v>0</v>
      </c>
      <c r="B852" s="1" t="s">
        <v>1</v>
      </c>
      <c r="C852" s="1" t="s">
        <v>2</v>
      </c>
      <c r="D852" s="1" t="s">
        <v>3</v>
      </c>
      <c r="E852" s="1" t="s">
        <v>4</v>
      </c>
      <c r="F852" s="1" t="s">
        <v>5</v>
      </c>
      <c r="G852" s="1" t="s">
        <v>6</v>
      </c>
      <c r="H852" s="1" t="s">
        <v>7</v>
      </c>
      <c r="I852" s="1" t="s">
        <v>8</v>
      </c>
      <c r="J852" s="1" t="s">
        <v>9</v>
      </c>
      <c r="K852" s="1" t="s">
        <v>10</v>
      </c>
      <c r="L852" s="1" t="s">
        <v>11</v>
      </c>
      <c r="M852" s="1" t="s">
        <v>12</v>
      </c>
      <c r="N852" s="1" t="s">
        <v>13</v>
      </c>
      <c r="O852" s="1" t="s">
        <v>14</v>
      </c>
      <c r="P852" s="1" t="s">
        <v>15</v>
      </c>
      <c r="Q852" s="1" t="s">
        <v>16</v>
      </c>
      <c r="R852" s="1" t="s">
        <v>17</v>
      </c>
      <c r="S852" s="1" t="s">
        <v>18</v>
      </c>
      <c r="T852" s="1" t="s">
        <v>19</v>
      </c>
      <c r="U852" s="2" t="s">
        <v>20</v>
      </c>
      <c r="V852" s="3" t="s">
        <v>21</v>
      </c>
      <c r="W852" s="3" t="s">
        <v>22</v>
      </c>
      <c r="X852" s="3" t="s">
        <v>23</v>
      </c>
      <c r="Y852" s="3" t="s">
        <v>24</v>
      </c>
      <c r="Z852" s="4" t="s">
        <v>25</v>
      </c>
      <c r="AA852" s="1" t="s">
        <v>26</v>
      </c>
      <c r="AB852" s="1" t="s">
        <v>27</v>
      </c>
      <c r="AC852" s="31" t="s">
        <v>28</v>
      </c>
      <c r="AD852" s="31" t="s">
        <v>29</v>
      </c>
      <c r="AE852" s="31" t="s">
        <v>30</v>
      </c>
      <c r="AF852" s="31" t="s">
        <v>31</v>
      </c>
    </row>
    <row r="853" spans="1:32" s="32" customFormat="1">
      <c r="A853" s="17" t="s">
        <v>32</v>
      </c>
      <c r="B853" s="6">
        <v>1</v>
      </c>
      <c r="C853">
        <v>397.995</v>
      </c>
      <c r="D853">
        <v>338.08</v>
      </c>
      <c r="E853">
        <v>87.710999999999999</v>
      </c>
      <c r="F853">
        <v>332.13400000000001</v>
      </c>
      <c r="G853">
        <v>255.91300000000001</v>
      </c>
      <c r="H853">
        <v>85.34</v>
      </c>
      <c r="I853">
        <v>59.865000000000002</v>
      </c>
      <c r="J853">
        <v>323.48899999999998</v>
      </c>
      <c r="K853">
        <v>27.198</v>
      </c>
      <c r="L853">
        <v>76.646000000000001</v>
      </c>
      <c r="M853">
        <v>360.904</v>
      </c>
      <c r="N853">
        <v>29.989000000000001</v>
      </c>
      <c r="O853" s="8">
        <v>0.9753298035967819</v>
      </c>
      <c r="P853" s="8">
        <v>1.0311258122877698</v>
      </c>
      <c r="Q853" s="8">
        <v>0.17486245858968291</v>
      </c>
      <c r="R853" s="8">
        <v>0.22174137304474567</v>
      </c>
      <c r="S853" s="8">
        <v>0.17928546625442204</v>
      </c>
      <c r="T853" s="8">
        <v>0.21504783451474827</v>
      </c>
      <c r="U853" s="9">
        <v>0.97219175532752067</v>
      </c>
      <c r="V853" s="8">
        <v>1.0278082446724794</v>
      </c>
      <c r="W853" s="8">
        <v>0.88179913879835226</v>
      </c>
      <c r="X853" s="8">
        <v>1.1182008612016476</v>
      </c>
      <c r="Y853" s="8">
        <v>0.90930928686324586</v>
      </c>
      <c r="Z853" s="10">
        <v>1.0906907131367543</v>
      </c>
      <c r="AA853" s="15">
        <v>1.2220499233940557E-6</v>
      </c>
      <c r="AB853" s="15">
        <v>1.5167846375915313E-4</v>
      </c>
      <c r="AC853" s="15">
        <v>0.77146520992148659</v>
      </c>
      <c r="AD853" s="7">
        <v>-79.478677418528605</v>
      </c>
      <c r="AE853" s="7">
        <v>-78.504528859456855</v>
      </c>
      <c r="AF853" s="7">
        <v>5.3135429141150992</v>
      </c>
    </row>
    <row r="854" spans="1:32" s="11" customFormat="1">
      <c r="A854" s="17" t="s">
        <v>32</v>
      </c>
      <c r="B854" s="17">
        <v>2</v>
      </c>
      <c r="C854">
        <v>206.16499999999999</v>
      </c>
      <c r="D854">
        <v>208.453</v>
      </c>
      <c r="E854">
        <v>61.484000000000002</v>
      </c>
      <c r="F854">
        <v>263.45699999999999</v>
      </c>
      <c r="G854">
        <v>237.93600000000001</v>
      </c>
      <c r="H854">
        <v>81.792000000000002</v>
      </c>
      <c r="I854">
        <v>58.283999999999999</v>
      </c>
      <c r="J854">
        <v>293.59500000000003</v>
      </c>
      <c r="K854">
        <v>29.167999999999999</v>
      </c>
      <c r="L854">
        <v>56.232999999999997</v>
      </c>
      <c r="M854">
        <v>250.01599999999999</v>
      </c>
      <c r="N854">
        <v>29.036000000000001</v>
      </c>
      <c r="O854" s="8">
        <v>0.71434088259703621</v>
      </c>
      <c r="P854" s="8">
        <v>0.86661329096899997</v>
      </c>
      <c r="Q854" s="8">
        <v>0.15534437019376074</v>
      </c>
      <c r="R854" s="8">
        <v>0.22144610315378924</v>
      </c>
      <c r="S854" s="8">
        <v>0.2174653221988295</v>
      </c>
      <c r="T854" s="8">
        <v>0.25553047185115313</v>
      </c>
      <c r="U854" s="9">
        <v>0.90368322439827931</v>
      </c>
      <c r="V854" s="8">
        <v>1.0963167756017207</v>
      </c>
      <c r="W854" s="8">
        <v>0.82456633690136705</v>
      </c>
      <c r="X854" s="8">
        <v>1.1754336630986328</v>
      </c>
      <c r="Y854" s="8">
        <v>0.91952328090194146</v>
      </c>
      <c r="Z854" s="10">
        <v>1.0804767190980586</v>
      </c>
    </row>
    <row r="855" spans="1:32" s="11" customFormat="1">
      <c r="A855" s="17" t="s">
        <v>212</v>
      </c>
      <c r="B855" s="17">
        <v>1</v>
      </c>
      <c r="C855">
        <v>101.84399999999999</v>
      </c>
      <c r="D855">
        <v>212.60900000000001</v>
      </c>
      <c r="E855">
        <v>32.914999999999999</v>
      </c>
      <c r="F855">
        <v>88.926000000000002</v>
      </c>
      <c r="G855">
        <v>159.77099999999999</v>
      </c>
      <c r="H855">
        <v>32.61</v>
      </c>
      <c r="I855">
        <v>60.561999999999998</v>
      </c>
      <c r="J855">
        <v>237.76900000000001</v>
      </c>
      <c r="K855">
        <v>27.187000000000001</v>
      </c>
      <c r="L855">
        <v>53.500999999999998</v>
      </c>
      <c r="M855">
        <v>168.047</v>
      </c>
      <c r="N855">
        <v>26.614000000000001</v>
      </c>
      <c r="O855" s="8">
        <v>0.21077423815548729</v>
      </c>
      <c r="P855" s="8">
        <v>0.19962634019941047</v>
      </c>
      <c r="Q855" s="8">
        <v>2.8289018809175517E-2</v>
      </c>
      <c r="R855" s="8">
        <v>3.5735521465096912E-2</v>
      </c>
      <c r="S855" s="8">
        <v>0.13421478382147833</v>
      </c>
      <c r="T855" s="8">
        <v>0.17901205537004802</v>
      </c>
      <c r="U855" s="9">
        <v>0.2100960883329252</v>
      </c>
      <c r="V855" s="8">
        <v>0.19898405787700879</v>
      </c>
      <c r="W855" s="8">
        <v>0.14265630613095565</v>
      </c>
      <c r="X855" s="8">
        <v>0.18020764609272003</v>
      </c>
      <c r="Y855" s="8">
        <v>0.68071747204552346</v>
      </c>
      <c r="Z855" s="10">
        <v>0.90792258741970044</v>
      </c>
    </row>
    <row r="856" spans="1:32" s="11" customFormat="1" ht="15.35" thickBot="1">
      <c r="A856" s="17" t="s">
        <v>212</v>
      </c>
      <c r="B856" s="17">
        <v>2</v>
      </c>
      <c r="C856">
        <v>72.954999999999998</v>
      </c>
      <c r="D856">
        <v>104.175</v>
      </c>
      <c r="E856">
        <v>32.143000000000001</v>
      </c>
      <c r="F856">
        <v>78.739999999999995</v>
      </c>
      <c r="G856">
        <v>136.19999999999999</v>
      </c>
      <c r="H856">
        <v>35.308</v>
      </c>
      <c r="I856">
        <v>54.848999999999997</v>
      </c>
      <c r="J856">
        <v>119.185</v>
      </c>
      <c r="K856">
        <v>27.731999999999999</v>
      </c>
      <c r="L856">
        <v>57.649000000000001</v>
      </c>
      <c r="M856">
        <v>121.33799999999999</v>
      </c>
      <c r="N856">
        <v>27.355</v>
      </c>
      <c r="O856" s="8">
        <v>0.16036477081833456</v>
      </c>
      <c r="P856" s="8">
        <v>0.16513215859030839</v>
      </c>
      <c r="Q856" s="8">
        <v>4.4151667866570668E-2</v>
      </c>
      <c r="R856" s="8">
        <v>5.7008076358296612E-2</v>
      </c>
      <c r="S856" s="8">
        <v>0.2753202442236321</v>
      </c>
      <c r="T856" s="8">
        <v>0.3452269796807611</v>
      </c>
      <c r="U856" s="12">
        <v>0.20287086558190631</v>
      </c>
      <c r="V856" s="13">
        <v>0.20890189146701518</v>
      </c>
      <c r="W856" s="13">
        <v>0.23435660394654059</v>
      </c>
      <c r="X856" s="13">
        <v>0.30259828945150952</v>
      </c>
      <c r="Y856" s="13">
        <v>1.1641551476228913</v>
      </c>
      <c r="Z856" s="14">
        <v>1.4597465094764888</v>
      </c>
    </row>
    <row r="857" spans="1:32" customFormat="1" ht="15.35" thickBot="1"/>
    <row r="858" spans="1:32" s="31" customFormat="1" ht="30.7">
      <c r="A858" s="1" t="s">
        <v>0</v>
      </c>
      <c r="B858" s="1" t="s">
        <v>1</v>
      </c>
      <c r="C858" s="1" t="s">
        <v>2</v>
      </c>
      <c r="D858" s="1" t="s">
        <v>3</v>
      </c>
      <c r="E858" s="1" t="s">
        <v>4</v>
      </c>
      <c r="F858" s="1" t="s">
        <v>5</v>
      </c>
      <c r="G858" s="1" t="s">
        <v>6</v>
      </c>
      <c r="H858" s="1" t="s">
        <v>7</v>
      </c>
      <c r="I858" s="1" t="s">
        <v>8</v>
      </c>
      <c r="J858" s="1" t="s">
        <v>9</v>
      </c>
      <c r="K858" s="1" t="s">
        <v>10</v>
      </c>
      <c r="L858" s="1" t="s">
        <v>11</v>
      </c>
      <c r="M858" s="1" t="s">
        <v>12</v>
      </c>
      <c r="N858" s="1" t="s">
        <v>13</v>
      </c>
      <c r="O858" s="1" t="s">
        <v>14</v>
      </c>
      <c r="P858" s="1" t="s">
        <v>15</v>
      </c>
      <c r="Q858" s="1" t="s">
        <v>16</v>
      </c>
      <c r="R858" s="1" t="s">
        <v>17</v>
      </c>
      <c r="S858" s="1" t="s">
        <v>18</v>
      </c>
      <c r="T858" s="1" t="s">
        <v>19</v>
      </c>
      <c r="U858" s="2" t="s">
        <v>20</v>
      </c>
      <c r="V858" s="3" t="s">
        <v>21</v>
      </c>
      <c r="W858" s="3" t="s">
        <v>22</v>
      </c>
      <c r="X858" s="3" t="s">
        <v>23</v>
      </c>
      <c r="Y858" s="3" t="s">
        <v>24</v>
      </c>
      <c r="Z858" s="4" t="s">
        <v>25</v>
      </c>
      <c r="AA858" s="1" t="s">
        <v>26</v>
      </c>
      <c r="AB858" s="1" t="s">
        <v>27</v>
      </c>
      <c r="AC858" s="31" t="s">
        <v>28</v>
      </c>
      <c r="AD858" s="31" t="s">
        <v>29</v>
      </c>
      <c r="AE858" s="31" t="s">
        <v>30</v>
      </c>
      <c r="AF858" s="31" t="s">
        <v>31</v>
      </c>
    </row>
    <row r="859" spans="1:32" s="32" customFormat="1">
      <c r="A859" s="17" t="s">
        <v>32</v>
      </c>
      <c r="B859" s="6">
        <v>1</v>
      </c>
      <c r="C859">
        <v>397.995</v>
      </c>
      <c r="D859">
        <v>338.08</v>
      </c>
      <c r="E859">
        <v>87.710999999999999</v>
      </c>
      <c r="F859">
        <v>332.13400000000001</v>
      </c>
      <c r="G859">
        <v>255.91300000000001</v>
      </c>
      <c r="H859">
        <v>85.34</v>
      </c>
      <c r="I859">
        <v>59.865000000000002</v>
      </c>
      <c r="J859">
        <v>323.48899999999998</v>
      </c>
      <c r="K859">
        <v>27.198</v>
      </c>
      <c r="L859">
        <v>76.646000000000001</v>
      </c>
      <c r="M859">
        <v>360.904</v>
      </c>
      <c r="N859">
        <v>29.989000000000001</v>
      </c>
      <c r="O859" s="8">
        <v>0.9753298035967819</v>
      </c>
      <c r="P859" s="8">
        <v>1.0311258122877698</v>
      </c>
      <c r="Q859" s="8">
        <v>0.17486245858968291</v>
      </c>
      <c r="R859" s="8">
        <v>0.22174137304474567</v>
      </c>
      <c r="S859" s="8">
        <v>0.17928546625442204</v>
      </c>
      <c r="T859" s="8">
        <v>0.21504783451474827</v>
      </c>
      <c r="U859" s="9">
        <v>0.97219175532752067</v>
      </c>
      <c r="V859" s="8">
        <v>1.0278082446724794</v>
      </c>
      <c r="W859" s="8">
        <v>0.88179913879835226</v>
      </c>
      <c r="X859" s="8">
        <v>1.1182008612016476</v>
      </c>
      <c r="Y859" s="8">
        <v>0.90930928686324586</v>
      </c>
      <c r="Z859" s="10">
        <v>1.0906907131367543</v>
      </c>
      <c r="AA859" s="15">
        <v>0.93232392095826921</v>
      </c>
      <c r="AB859" s="15">
        <v>6.2402529814854805E-3</v>
      </c>
      <c r="AC859" s="15">
        <v>1.3027597743961425E-4</v>
      </c>
      <c r="AD859" s="7">
        <v>-1.4043867888673844</v>
      </c>
      <c r="AE859" s="7">
        <v>-50.779310113649458</v>
      </c>
      <c r="AF859" s="7">
        <v>-50.287294122104775</v>
      </c>
    </row>
    <row r="860" spans="1:32" s="11" customFormat="1">
      <c r="A860" s="17" t="s">
        <v>32</v>
      </c>
      <c r="B860" s="17">
        <v>2</v>
      </c>
      <c r="C860">
        <v>206.16499999999999</v>
      </c>
      <c r="D860">
        <v>208.453</v>
      </c>
      <c r="E860">
        <v>61.484000000000002</v>
      </c>
      <c r="F860">
        <v>263.45699999999999</v>
      </c>
      <c r="G860">
        <v>237.93600000000001</v>
      </c>
      <c r="H860">
        <v>81.792000000000002</v>
      </c>
      <c r="I860">
        <v>58.283999999999999</v>
      </c>
      <c r="J860">
        <v>293.59500000000003</v>
      </c>
      <c r="K860">
        <v>29.167999999999999</v>
      </c>
      <c r="L860">
        <v>56.232999999999997</v>
      </c>
      <c r="M860">
        <v>250.01599999999999</v>
      </c>
      <c r="N860">
        <v>29.036000000000001</v>
      </c>
      <c r="O860" s="8">
        <v>0.71434088259703621</v>
      </c>
      <c r="P860" s="8">
        <v>0.86661329096899997</v>
      </c>
      <c r="Q860" s="8">
        <v>0.15534437019376074</v>
      </c>
      <c r="R860" s="8">
        <v>0.22144610315378924</v>
      </c>
      <c r="S860" s="8">
        <v>0.2174653221988295</v>
      </c>
      <c r="T860" s="8">
        <v>0.25553047185115313</v>
      </c>
      <c r="U860" s="9">
        <v>0.90368322439827931</v>
      </c>
      <c r="V860" s="8">
        <v>1.0963167756017207</v>
      </c>
      <c r="W860" s="8">
        <v>0.82456633690136705</v>
      </c>
      <c r="X860" s="8">
        <v>1.1754336630986328</v>
      </c>
      <c r="Y860" s="8">
        <v>0.91952328090194146</v>
      </c>
      <c r="Z860" s="10">
        <v>1.0804767190980586</v>
      </c>
    </row>
    <row r="861" spans="1:32" s="11" customFormat="1">
      <c r="A861" s="17" t="s">
        <v>213</v>
      </c>
      <c r="B861" s="17">
        <v>1</v>
      </c>
      <c r="C861">
        <v>234.88399999999999</v>
      </c>
      <c r="D861">
        <v>215.92</v>
      </c>
      <c r="E861">
        <v>42.444000000000003</v>
      </c>
      <c r="F861">
        <v>134.80199999999999</v>
      </c>
      <c r="G861">
        <v>117.102</v>
      </c>
      <c r="H861">
        <v>33.851999999999997</v>
      </c>
      <c r="I861">
        <v>54.877000000000002</v>
      </c>
      <c r="J861">
        <v>102.44199999999999</v>
      </c>
      <c r="K861">
        <v>26.574999999999999</v>
      </c>
      <c r="L861">
        <v>58.305999999999997</v>
      </c>
      <c r="M861">
        <v>138.01</v>
      </c>
      <c r="N861">
        <v>26.628</v>
      </c>
      <c r="O861" s="8">
        <v>0.82573406817339756</v>
      </c>
      <c r="P861" s="8">
        <v>0.66788355450803572</v>
      </c>
      <c r="Q861" s="8">
        <v>7.3372082252686183E-2</v>
      </c>
      <c r="R861" s="8">
        <v>6.1916107325237786E-2</v>
      </c>
      <c r="S861" s="8">
        <v>8.8856794312716481E-2</v>
      </c>
      <c r="T861" s="8">
        <v>9.2704943709604151E-2</v>
      </c>
      <c r="U861" s="9">
        <v>0.82307733262205285</v>
      </c>
      <c r="V861" s="8">
        <v>0.66573469078566916</v>
      </c>
      <c r="W861" s="8">
        <v>0.37000188298895326</v>
      </c>
      <c r="X861" s="8">
        <v>0.31223151359923945</v>
      </c>
      <c r="Y861" s="8">
        <v>0.45066847836282697</v>
      </c>
      <c r="Z861" s="10">
        <v>0.47018572120983804</v>
      </c>
    </row>
    <row r="862" spans="1:32" s="11" customFormat="1" ht="15.35" thickBot="1">
      <c r="A862" s="17" t="s">
        <v>213</v>
      </c>
      <c r="B862" s="17">
        <v>2</v>
      </c>
      <c r="C862">
        <v>333.416</v>
      </c>
      <c r="D862">
        <v>259.959</v>
      </c>
      <c r="E862">
        <v>59.667000000000002</v>
      </c>
      <c r="F862">
        <v>183.07900000000001</v>
      </c>
      <c r="G862">
        <v>149.81</v>
      </c>
      <c r="H862">
        <v>45.731999999999999</v>
      </c>
      <c r="I862">
        <v>55.308</v>
      </c>
      <c r="J862">
        <v>119.666</v>
      </c>
      <c r="K862">
        <v>28.847999999999999</v>
      </c>
      <c r="L862">
        <v>51.9</v>
      </c>
      <c r="M862">
        <v>110.435</v>
      </c>
      <c r="N862">
        <v>26.731999999999999</v>
      </c>
      <c r="O862" s="8">
        <v>1.0763697352274781</v>
      </c>
      <c r="P862" s="8">
        <v>0.86426139777050948</v>
      </c>
      <c r="Q862" s="8">
        <v>0.12262318288653211</v>
      </c>
      <c r="R862" s="8">
        <v>0.11976503571190174</v>
      </c>
      <c r="S862" s="8">
        <v>0.11392291967463869</v>
      </c>
      <c r="T862" s="8">
        <v>0.13857501448156012</v>
      </c>
      <c r="U862" s="12">
        <v>1.3616710126386449</v>
      </c>
      <c r="V862" s="13">
        <v>1.0933414923989375</v>
      </c>
      <c r="W862" s="13">
        <v>0.65088260749854454</v>
      </c>
      <c r="X862" s="13">
        <v>0.63571159136728472</v>
      </c>
      <c r="Y862" s="13">
        <v>0.48170796065302934</v>
      </c>
      <c r="Z862" s="14">
        <v>0.58594607489011441</v>
      </c>
    </row>
    <row r="863" spans="1:32" customFormat="1" ht="15.35" thickBot="1"/>
    <row r="864" spans="1:32" s="31" customFormat="1" ht="30.7">
      <c r="A864" s="1" t="s">
        <v>0</v>
      </c>
      <c r="B864" s="1" t="s">
        <v>1</v>
      </c>
      <c r="C864" s="1" t="s">
        <v>2</v>
      </c>
      <c r="D864" s="1" t="s">
        <v>3</v>
      </c>
      <c r="E864" s="1" t="s">
        <v>4</v>
      </c>
      <c r="F864" s="1" t="s">
        <v>5</v>
      </c>
      <c r="G864" s="1" t="s">
        <v>6</v>
      </c>
      <c r="H864" s="1" t="s">
        <v>7</v>
      </c>
      <c r="I864" s="1" t="s">
        <v>8</v>
      </c>
      <c r="J864" s="1" t="s">
        <v>9</v>
      </c>
      <c r="K864" s="1" t="s">
        <v>10</v>
      </c>
      <c r="L864" s="1" t="s">
        <v>11</v>
      </c>
      <c r="M864" s="1" t="s">
        <v>12</v>
      </c>
      <c r="N864" s="1" t="s">
        <v>13</v>
      </c>
      <c r="O864" s="1" t="s">
        <v>14</v>
      </c>
      <c r="P864" s="1" t="s">
        <v>15</v>
      </c>
      <c r="Q864" s="1" t="s">
        <v>16</v>
      </c>
      <c r="R864" s="1" t="s">
        <v>17</v>
      </c>
      <c r="S864" s="1" t="s">
        <v>18</v>
      </c>
      <c r="T864" s="1" t="s">
        <v>19</v>
      </c>
      <c r="U864" s="2" t="s">
        <v>20</v>
      </c>
      <c r="V864" s="3" t="s">
        <v>21</v>
      </c>
      <c r="W864" s="3" t="s">
        <v>22</v>
      </c>
      <c r="X864" s="3" t="s">
        <v>23</v>
      </c>
      <c r="Y864" s="3" t="s">
        <v>24</v>
      </c>
      <c r="Z864" s="4" t="s">
        <v>25</v>
      </c>
      <c r="AA864" s="1" t="s">
        <v>26</v>
      </c>
      <c r="AB864" s="1" t="s">
        <v>27</v>
      </c>
      <c r="AC864" s="31" t="s">
        <v>28</v>
      </c>
      <c r="AD864" s="31" t="s">
        <v>29</v>
      </c>
      <c r="AE864" s="31" t="s">
        <v>30</v>
      </c>
      <c r="AF864" s="31" t="s">
        <v>31</v>
      </c>
    </row>
    <row r="865" spans="1:32" s="32" customFormat="1">
      <c r="A865" s="17" t="s">
        <v>32</v>
      </c>
      <c r="B865" s="6">
        <v>1</v>
      </c>
      <c r="C865">
        <v>397.995</v>
      </c>
      <c r="D865">
        <v>338.08</v>
      </c>
      <c r="E865">
        <v>87.710999999999999</v>
      </c>
      <c r="F865">
        <v>332.13400000000001</v>
      </c>
      <c r="G865">
        <v>255.91300000000001</v>
      </c>
      <c r="H865">
        <v>85.34</v>
      </c>
      <c r="I865">
        <v>59.865000000000002</v>
      </c>
      <c r="J865">
        <v>323.48899999999998</v>
      </c>
      <c r="K865">
        <v>27.198</v>
      </c>
      <c r="L865">
        <v>76.646000000000001</v>
      </c>
      <c r="M865">
        <v>360.904</v>
      </c>
      <c r="N865">
        <v>29.989000000000001</v>
      </c>
      <c r="O865" s="8">
        <v>0.9753298035967819</v>
      </c>
      <c r="P865" s="8">
        <v>1.0311258122877698</v>
      </c>
      <c r="Q865" s="8">
        <v>0.17486245858968291</v>
      </c>
      <c r="R865" s="8">
        <v>0.22174137304474567</v>
      </c>
      <c r="S865" s="8">
        <v>0.17928546625442204</v>
      </c>
      <c r="T865" s="8">
        <v>0.21504783451474827</v>
      </c>
      <c r="U865" s="9">
        <v>0.97219175532752067</v>
      </c>
      <c r="V865" s="8">
        <v>1.0278082446724794</v>
      </c>
      <c r="W865" s="8">
        <v>0.88179913879835226</v>
      </c>
      <c r="X865" s="8">
        <v>1.1182008612016476</v>
      </c>
      <c r="Y865" s="8">
        <v>0.90930928686324586</v>
      </c>
      <c r="Z865" s="10">
        <v>1.0906907131367543</v>
      </c>
      <c r="AA865" s="15">
        <v>3.3528563115718814E-2</v>
      </c>
      <c r="AB865" s="15">
        <v>0.27727844769570992</v>
      </c>
      <c r="AC865" s="15">
        <v>0.67257438419533844</v>
      </c>
      <c r="AD865" s="7">
        <v>-30.428114956577868</v>
      </c>
      <c r="AE865" s="7">
        <v>-24.760418723752942</v>
      </c>
      <c r="AF865" s="7">
        <v>4.6885397799345085</v>
      </c>
    </row>
    <row r="866" spans="1:32" s="11" customFormat="1">
      <c r="A866" s="17" t="s">
        <v>32</v>
      </c>
      <c r="B866" s="17">
        <v>2</v>
      </c>
      <c r="C866">
        <v>206.16499999999999</v>
      </c>
      <c r="D866">
        <v>208.453</v>
      </c>
      <c r="E866">
        <v>61.484000000000002</v>
      </c>
      <c r="F866">
        <v>263.45699999999999</v>
      </c>
      <c r="G866">
        <v>237.93600000000001</v>
      </c>
      <c r="H866">
        <v>81.792000000000002</v>
      </c>
      <c r="I866">
        <v>58.283999999999999</v>
      </c>
      <c r="J866">
        <v>293.59500000000003</v>
      </c>
      <c r="K866">
        <v>29.167999999999999</v>
      </c>
      <c r="L866">
        <v>56.232999999999997</v>
      </c>
      <c r="M866">
        <v>250.01599999999999</v>
      </c>
      <c r="N866">
        <v>29.036000000000001</v>
      </c>
      <c r="O866" s="8">
        <v>0.71434088259703621</v>
      </c>
      <c r="P866" s="8">
        <v>0.86661329096899997</v>
      </c>
      <c r="Q866" s="8">
        <v>0.15534437019376074</v>
      </c>
      <c r="R866" s="8">
        <v>0.22144610315378924</v>
      </c>
      <c r="S866" s="8">
        <v>0.2174653221988295</v>
      </c>
      <c r="T866" s="8">
        <v>0.25553047185115313</v>
      </c>
      <c r="U866" s="9">
        <v>0.90368322439827931</v>
      </c>
      <c r="V866" s="8">
        <v>1.0963167756017207</v>
      </c>
      <c r="W866" s="8">
        <v>0.82456633690136705</v>
      </c>
      <c r="X866" s="8">
        <v>1.1754336630986328</v>
      </c>
      <c r="Y866" s="8">
        <v>0.91952328090194146</v>
      </c>
      <c r="Z866" s="10">
        <v>1.0804767190980586</v>
      </c>
    </row>
    <row r="867" spans="1:32" s="11" customFormat="1">
      <c r="A867" s="33" t="s">
        <v>214</v>
      </c>
      <c r="B867" s="17">
        <v>1</v>
      </c>
      <c r="C867">
        <v>366.67200000000003</v>
      </c>
      <c r="D867">
        <v>503.72500000000002</v>
      </c>
      <c r="E867">
        <v>87.626000000000005</v>
      </c>
      <c r="F867">
        <v>269.68900000000002</v>
      </c>
      <c r="G867">
        <v>374.94099999999997</v>
      </c>
      <c r="H867">
        <v>67.370999999999995</v>
      </c>
      <c r="I867">
        <v>59.57</v>
      </c>
      <c r="J867">
        <v>292.47500000000002</v>
      </c>
      <c r="K867">
        <v>27.413</v>
      </c>
      <c r="L867">
        <v>47.692999999999998</v>
      </c>
      <c r="M867">
        <v>240.392</v>
      </c>
      <c r="N867">
        <v>24.815999999999999</v>
      </c>
      <c r="O867" s="8">
        <v>0.6214511886445977</v>
      </c>
      <c r="P867" s="8">
        <v>0.5762439957219937</v>
      </c>
      <c r="Q867" s="8">
        <v>0.12211325624100453</v>
      </c>
      <c r="R867" s="8">
        <v>0.11003464545088427</v>
      </c>
      <c r="S867" s="8">
        <v>0.1964969388944881</v>
      </c>
      <c r="T867" s="8">
        <v>0.19095148282285962</v>
      </c>
      <c r="U867" s="9">
        <v>0.61945171747108807</v>
      </c>
      <c r="V867" s="8">
        <v>0.57438997519808566</v>
      </c>
      <c r="W867" s="8">
        <v>0.61579463686857661</v>
      </c>
      <c r="X867" s="8">
        <v>0.55488442962048445</v>
      </c>
      <c r="Y867" s="8">
        <v>0.99660332267758911</v>
      </c>
      <c r="Z867" s="10">
        <v>0.96847759218101803</v>
      </c>
    </row>
    <row r="868" spans="1:32" s="11" customFormat="1" ht="15.35" thickBot="1">
      <c r="A868" s="33" t="s">
        <v>214</v>
      </c>
      <c r="B868" s="17">
        <v>2</v>
      </c>
      <c r="C868">
        <v>185.01300000000001</v>
      </c>
      <c r="D868">
        <v>276.92700000000002</v>
      </c>
      <c r="E868">
        <v>56.000999999999998</v>
      </c>
      <c r="F868">
        <v>224.29300000000001</v>
      </c>
      <c r="G868">
        <v>211.114</v>
      </c>
      <c r="H868">
        <v>80.941999999999993</v>
      </c>
      <c r="I868">
        <v>55.244999999999997</v>
      </c>
      <c r="J868">
        <v>247.297</v>
      </c>
      <c r="K868">
        <v>28.016999999999999</v>
      </c>
      <c r="L868">
        <v>58.418999999999997</v>
      </c>
      <c r="M868">
        <v>311.471</v>
      </c>
      <c r="N868">
        <v>29.288</v>
      </c>
      <c r="O868" s="8">
        <v>0.46286927601858974</v>
      </c>
      <c r="P868" s="8">
        <v>0.79322546112526882</v>
      </c>
      <c r="Q868" s="8">
        <v>9.8757073163685719E-2</v>
      </c>
      <c r="R868" s="8">
        <v>0.24768371590704544</v>
      </c>
      <c r="S868" s="8">
        <v>0.21335845406105425</v>
      </c>
      <c r="T868" s="8">
        <v>0.3122488221138055</v>
      </c>
      <c r="U868" s="12">
        <v>0.58555685390238887</v>
      </c>
      <c r="V868" s="13">
        <v>1.0034768551653226</v>
      </c>
      <c r="W868" s="13">
        <v>0.52420153984409579</v>
      </c>
      <c r="X868" s="13">
        <v>1.3147026447167256</v>
      </c>
      <c r="Y868" s="13">
        <v>0.90215793351645812</v>
      </c>
      <c r="Z868" s="14">
        <v>1.3203027428223153</v>
      </c>
    </row>
    <row r="869" spans="1:32" customFormat="1" ht="15.35" thickBot="1"/>
    <row r="870" spans="1:32" s="31" customFormat="1" ht="30.7">
      <c r="A870" s="1" t="s">
        <v>0</v>
      </c>
      <c r="B870" s="1" t="s">
        <v>1</v>
      </c>
      <c r="C870" s="1" t="s">
        <v>2</v>
      </c>
      <c r="D870" s="1" t="s">
        <v>3</v>
      </c>
      <c r="E870" s="1" t="s">
        <v>4</v>
      </c>
      <c r="F870" s="1" t="s">
        <v>5</v>
      </c>
      <c r="G870" s="1" t="s">
        <v>6</v>
      </c>
      <c r="H870" s="1" t="s">
        <v>7</v>
      </c>
      <c r="I870" s="1" t="s">
        <v>8</v>
      </c>
      <c r="J870" s="1" t="s">
        <v>9</v>
      </c>
      <c r="K870" s="1" t="s">
        <v>10</v>
      </c>
      <c r="L870" s="1" t="s">
        <v>11</v>
      </c>
      <c r="M870" s="1" t="s">
        <v>12</v>
      </c>
      <c r="N870" s="1" t="s">
        <v>13</v>
      </c>
      <c r="O870" s="1" t="s">
        <v>14</v>
      </c>
      <c r="P870" s="1" t="s">
        <v>15</v>
      </c>
      <c r="Q870" s="1" t="s">
        <v>16</v>
      </c>
      <c r="R870" s="1" t="s">
        <v>17</v>
      </c>
      <c r="S870" s="1" t="s">
        <v>18</v>
      </c>
      <c r="T870" s="1" t="s">
        <v>19</v>
      </c>
      <c r="U870" s="2" t="s">
        <v>20</v>
      </c>
      <c r="V870" s="3" t="s">
        <v>21</v>
      </c>
      <c r="W870" s="3" t="s">
        <v>22</v>
      </c>
      <c r="X870" s="3" t="s">
        <v>23</v>
      </c>
      <c r="Y870" s="3" t="s">
        <v>24</v>
      </c>
      <c r="Z870" s="4" t="s">
        <v>25</v>
      </c>
      <c r="AA870" s="1" t="s">
        <v>26</v>
      </c>
      <c r="AB870" s="1" t="s">
        <v>27</v>
      </c>
      <c r="AC870" s="31" t="s">
        <v>28</v>
      </c>
      <c r="AD870" s="31" t="s">
        <v>29</v>
      </c>
      <c r="AE870" s="31" t="s">
        <v>30</v>
      </c>
      <c r="AF870" s="31" t="s">
        <v>31</v>
      </c>
    </row>
    <row r="871" spans="1:32" s="32" customFormat="1">
      <c r="A871" s="17" t="s">
        <v>32</v>
      </c>
      <c r="B871" s="6">
        <v>1</v>
      </c>
      <c r="C871">
        <v>397.995</v>
      </c>
      <c r="D871">
        <v>338.08</v>
      </c>
      <c r="E871">
        <v>87.710999999999999</v>
      </c>
      <c r="F871">
        <v>332.13400000000001</v>
      </c>
      <c r="G871">
        <v>255.91300000000001</v>
      </c>
      <c r="H871">
        <v>85.34</v>
      </c>
      <c r="I871">
        <v>59.865000000000002</v>
      </c>
      <c r="J871">
        <v>323.48899999999998</v>
      </c>
      <c r="K871">
        <v>27.198</v>
      </c>
      <c r="L871">
        <v>76.646000000000001</v>
      </c>
      <c r="M871">
        <v>360.904</v>
      </c>
      <c r="N871">
        <v>29.989000000000001</v>
      </c>
      <c r="O871" s="8">
        <v>0.9753298035967819</v>
      </c>
      <c r="P871" s="8">
        <v>1.0311258122877698</v>
      </c>
      <c r="Q871" s="8">
        <v>0.17486245858968291</v>
      </c>
      <c r="R871" s="8">
        <v>0.22174137304474567</v>
      </c>
      <c r="S871" s="8">
        <v>0.17928546625442204</v>
      </c>
      <c r="T871" s="8">
        <v>0.21504783451474827</v>
      </c>
      <c r="U871" s="9">
        <v>0.97219175532752067</v>
      </c>
      <c r="V871" s="8">
        <v>1.0278082446724794</v>
      </c>
      <c r="W871" s="8">
        <v>0.88179913879835226</v>
      </c>
      <c r="X871" s="8">
        <v>1.1182008612016476</v>
      </c>
      <c r="Y871" s="8">
        <v>0.90930928686324586</v>
      </c>
      <c r="Z871" s="10">
        <v>1.0906907131367543</v>
      </c>
      <c r="AA871" s="15">
        <v>4.1927478778764099E-5</v>
      </c>
      <c r="AB871" s="15">
        <v>8.1006459782355822E-4</v>
      </c>
      <c r="AC871" s="15">
        <v>0.30749904698749986</v>
      </c>
      <c r="AD871" s="7">
        <v>-54.840334196243809</v>
      </c>
      <c r="AE871" s="7">
        <v>-60.008038887590722</v>
      </c>
      <c r="AF871" s="7">
        <v>-10.894649444968163</v>
      </c>
    </row>
    <row r="872" spans="1:32" s="11" customFormat="1">
      <c r="A872" s="17" t="s">
        <v>32</v>
      </c>
      <c r="B872" s="17">
        <v>2</v>
      </c>
      <c r="C872">
        <v>206.16499999999999</v>
      </c>
      <c r="D872">
        <v>208.453</v>
      </c>
      <c r="E872">
        <v>61.484000000000002</v>
      </c>
      <c r="F872">
        <v>263.45699999999999</v>
      </c>
      <c r="G872">
        <v>237.93600000000001</v>
      </c>
      <c r="H872">
        <v>81.792000000000002</v>
      </c>
      <c r="I872">
        <v>58.283999999999999</v>
      </c>
      <c r="J872">
        <v>293.59500000000003</v>
      </c>
      <c r="K872">
        <v>29.167999999999999</v>
      </c>
      <c r="L872">
        <v>56.232999999999997</v>
      </c>
      <c r="M872">
        <v>250.01599999999999</v>
      </c>
      <c r="N872">
        <v>29.036000000000001</v>
      </c>
      <c r="O872" s="8">
        <v>0.71434088259703621</v>
      </c>
      <c r="P872" s="8">
        <v>0.86661329096899997</v>
      </c>
      <c r="Q872" s="8">
        <v>0.15534437019376074</v>
      </c>
      <c r="R872" s="8">
        <v>0.22144610315378924</v>
      </c>
      <c r="S872" s="8">
        <v>0.2174653221988295</v>
      </c>
      <c r="T872" s="8">
        <v>0.25553047185115313</v>
      </c>
      <c r="U872" s="9">
        <v>0.90368322439827931</v>
      </c>
      <c r="V872" s="8">
        <v>1.0963167756017207</v>
      </c>
      <c r="W872" s="8">
        <v>0.82456633690136705</v>
      </c>
      <c r="X872" s="8">
        <v>1.1754336630986328</v>
      </c>
      <c r="Y872" s="8">
        <v>0.91952328090194146</v>
      </c>
      <c r="Z872" s="10">
        <v>1.0804767190980586</v>
      </c>
    </row>
    <row r="873" spans="1:32" s="11" customFormat="1">
      <c r="A873" s="33" t="s">
        <v>215</v>
      </c>
      <c r="B873" s="17">
        <v>1</v>
      </c>
      <c r="C873">
        <v>193.018</v>
      </c>
      <c r="D873">
        <v>317.72300000000001</v>
      </c>
      <c r="E873">
        <v>47.201999999999998</v>
      </c>
      <c r="F873">
        <v>147.03299999999999</v>
      </c>
      <c r="G873">
        <v>197.131</v>
      </c>
      <c r="H873">
        <v>47.683999999999997</v>
      </c>
      <c r="I873">
        <v>58.468000000000004</v>
      </c>
      <c r="J873">
        <v>199.565</v>
      </c>
      <c r="K873">
        <v>29.218</v>
      </c>
      <c r="L873">
        <v>63.252000000000002</v>
      </c>
      <c r="M873">
        <v>209.547</v>
      </c>
      <c r="N873">
        <v>28.37</v>
      </c>
      <c r="O873" s="8">
        <v>0.41595351926048796</v>
      </c>
      <c r="P873" s="8">
        <v>0.43713571178556387</v>
      </c>
      <c r="Q873" s="8">
        <v>5.7937259814366593E-2</v>
      </c>
      <c r="R873" s="8">
        <v>9.5824603943570508E-2</v>
      </c>
      <c r="S873" s="8">
        <v>0.13928782215227226</v>
      </c>
      <c r="T873" s="8">
        <v>0.21921019344806378</v>
      </c>
      <c r="U873" s="9">
        <v>0.41461522095729353</v>
      </c>
      <c r="V873" s="8">
        <v>0.43572926141488694</v>
      </c>
      <c r="W873" s="8">
        <v>0.29216691919290649</v>
      </c>
      <c r="X873" s="8">
        <v>0.48322581024329225</v>
      </c>
      <c r="Y873" s="8">
        <v>0.70644716984633649</v>
      </c>
      <c r="Z873" s="10">
        <v>1.1118015801378245</v>
      </c>
    </row>
    <row r="874" spans="1:32" s="11" customFormat="1" ht="15.35" thickBot="1">
      <c r="A874" s="33" t="s">
        <v>215</v>
      </c>
      <c r="B874" s="17">
        <v>2</v>
      </c>
      <c r="C874">
        <v>238.37100000000001</v>
      </c>
      <c r="D874">
        <v>424.59399999999999</v>
      </c>
      <c r="E874">
        <v>63.886000000000003</v>
      </c>
      <c r="F874">
        <v>112.751</v>
      </c>
      <c r="G874">
        <v>177.13300000000001</v>
      </c>
      <c r="H874">
        <v>39.607999999999997</v>
      </c>
      <c r="I874">
        <v>56.744</v>
      </c>
      <c r="J874">
        <v>141.869</v>
      </c>
      <c r="K874">
        <v>26.785</v>
      </c>
      <c r="L874">
        <v>53.8</v>
      </c>
      <c r="M874">
        <v>170.714</v>
      </c>
      <c r="N874">
        <v>27.905000000000001</v>
      </c>
      <c r="O874" s="8">
        <v>0.43123313094391352</v>
      </c>
      <c r="P874" s="8">
        <v>0.32449628245442691</v>
      </c>
      <c r="Q874" s="8">
        <v>8.6061037131942519E-2</v>
      </c>
      <c r="R874" s="8">
        <v>6.9230465243630482E-2</v>
      </c>
      <c r="S874" s="8">
        <v>0.19956963172928308</v>
      </c>
      <c r="T874" s="8">
        <v>0.21334748342873044</v>
      </c>
      <c r="U874" s="12">
        <v>0.54553526997081048</v>
      </c>
      <c r="V874" s="13">
        <v>0.41050687980725681</v>
      </c>
      <c r="W874" s="13">
        <v>0.45681110972548483</v>
      </c>
      <c r="X874" s="13">
        <v>0.36747460533468734</v>
      </c>
      <c r="Y874" s="13">
        <v>0.84385372656482471</v>
      </c>
      <c r="Z874" s="14">
        <v>0.90211154565228757</v>
      </c>
    </row>
    <row r="875" spans="1:32" customFormat="1" ht="15.35" thickBot="1"/>
    <row r="876" spans="1:32" s="31" customFormat="1" ht="30.7">
      <c r="A876" s="1" t="s">
        <v>0</v>
      </c>
      <c r="B876" s="1" t="s">
        <v>1</v>
      </c>
      <c r="C876" s="1" t="s">
        <v>2</v>
      </c>
      <c r="D876" s="1" t="s">
        <v>3</v>
      </c>
      <c r="E876" s="1" t="s">
        <v>4</v>
      </c>
      <c r="F876" s="1" t="s">
        <v>5</v>
      </c>
      <c r="G876" s="1" t="s">
        <v>6</v>
      </c>
      <c r="H876" s="1" t="s">
        <v>7</v>
      </c>
      <c r="I876" s="1" t="s">
        <v>8</v>
      </c>
      <c r="J876" s="1" t="s">
        <v>9</v>
      </c>
      <c r="K876" s="1" t="s">
        <v>10</v>
      </c>
      <c r="L876" s="1" t="s">
        <v>11</v>
      </c>
      <c r="M876" s="1" t="s">
        <v>12</v>
      </c>
      <c r="N876" s="1" t="s">
        <v>13</v>
      </c>
      <c r="O876" s="1" t="s">
        <v>14</v>
      </c>
      <c r="P876" s="1" t="s">
        <v>15</v>
      </c>
      <c r="Q876" s="1" t="s">
        <v>16</v>
      </c>
      <c r="R876" s="1" t="s">
        <v>17</v>
      </c>
      <c r="S876" s="1" t="s">
        <v>18</v>
      </c>
      <c r="T876" s="1" t="s">
        <v>19</v>
      </c>
      <c r="U876" s="2" t="s">
        <v>20</v>
      </c>
      <c r="V876" s="3" t="s">
        <v>21</v>
      </c>
      <c r="W876" s="3" t="s">
        <v>22</v>
      </c>
      <c r="X876" s="3" t="s">
        <v>23</v>
      </c>
      <c r="Y876" s="3" t="s">
        <v>24</v>
      </c>
      <c r="Z876" s="4" t="s">
        <v>25</v>
      </c>
      <c r="AA876" s="1" t="s">
        <v>26</v>
      </c>
      <c r="AB876" s="1" t="s">
        <v>27</v>
      </c>
      <c r="AC876" s="31" t="s">
        <v>28</v>
      </c>
      <c r="AD876" s="31" t="s">
        <v>29</v>
      </c>
      <c r="AE876" s="31" t="s">
        <v>30</v>
      </c>
      <c r="AF876" s="31" t="s">
        <v>31</v>
      </c>
    </row>
    <row r="877" spans="1:32" s="32" customFormat="1">
      <c r="A877" s="17" t="s">
        <v>32</v>
      </c>
      <c r="B877" s="6">
        <v>1</v>
      </c>
      <c r="C877">
        <v>397.995</v>
      </c>
      <c r="D877">
        <v>338.08</v>
      </c>
      <c r="E877">
        <v>87.710999999999999</v>
      </c>
      <c r="F877">
        <v>332.13400000000001</v>
      </c>
      <c r="G877">
        <v>255.91300000000001</v>
      </c>
      <c r="H877">
        <v>85.34</v>
      </c>
      <c r="I877">
        <v>59.865000000000002</v>
      </c>
      <c r="J877">
        <v>323.48899999999998</v>
      </c>
      <c r="K877">
        <v>27.198</v>
      </c>
      <c r="L877">
        <v>76.646000000000001</v>
      </c>
      <c r="M877">
        <v>360.904</v>
      </c>
      <c r="N877">
        <v>29.989000000000001</v>
      </c>
      <c r="O877" s="8">
        <v>0.9753298035967819</v>
      </c>
      <c r="P877" s="8">
        <v>1.0311258122877698</v>
      </c>
      <c r="Q877" s="8">
        <v>0.17486245858968291</v>
      </c>
      <c r="R877" s="8">
        <v>0.22174137304474567</v>
      </c>
      <c r="S877" s="8">
        <v>0.17928546625442204</v>
      </c>
      <c r="T877" s="8">
        <v>0.21504783451474827</v>
      </c>
      <c r="U877" s="9">
        <v>0.97219175532752067</v>
      </c>
      <c r="V877" s="8">
        <v>1.0278082446724794</v>
      </c>
      <c r="W877" s="8">
        <v>0.88179913879835226</v>
      </c>
      <c r="X877" s="8">
        <v>1.1182008612016476</v>
      </c>
      <c r="Y877" s="8">
        <v>0.90930928686324586</v>
      </c>
      <c r="Z877" s="10">
        <v>1.0906907131367543</v>
      </c>
      <c r="AA877" s="15">
        <v>0.25398932989607231</v>
      </c>
      <c r="AB877" s="15">
        <v>8.5030904089452922E-3</v>
      </c>
      <c r="AC877" s="15">
        <v>1.2735451336014489E-2</v>
      </c>
      <c r="AD877" s="7">
        <v>-13.38415588096662</v>
      </c>
      <c r="AE877" s="7">
        <v>-36.63266215995521</v>
      </c>
      <c r="AF877" s="7">
        <v>-25.039192358141747</v>
      </c>
    </row>
    <row r="878" spans="1:32" s="11" customFormat="1">
      <c r="A878" s="17" t="s">
        <v>32</v>
      </c>
      <c r="B878" s="17">
        <v>2</v>
      </c>
      <c r="C878">
        <v>206.16499999999999</v>
      </c>
      <c r="D878">
        <v>208.453</v>
      </c>
      <c r="E878">
        <v>61.484000000000002</v>
      </c>
      <c r="F878">
        <v>263.45699999999999</v>
      </c>
      <c r="G878">
        <v>237.93600000000001</v>
      </c>
      <c r="H878">
        <v>81.792000000000002</v>
      </c>
      <c r="I878">
        <v>58.283999999999999</v>
      </c>
      <c r="J878">
        <v>293.59500000000003</v>
      </c>
      <c r="K878">
        <v>29.167999999999999</v>
      </c>
      <c r="L878">
        <v>56.232999999999997</v>
      </c>
      <c r="M878">
        <v>250.01599999999999</v>
      </c>
      <c r="N878">
        <v>29.036000000000001</v>
      </c>
      <c r="O878" s="8">
        <v>0.71434088259703621</v>
      </c>
      <c r="P878" s="8">
        <v>0.86661329096899997</v>
      </c>
      <c r="Q878" s="8">
        <v>0.15534437019376074</v>
      </c>
      <c r="R878" s="8">
        <v>0.22144610315378924</v>
      </c>
      <c r="S878" s="8">
        <v>0.2174653221988295</v>
      </c>
      <c r="T878" s="8">
        <v>0.25553047185115313</v>
      </c>
      <c r="U878" s="9">
        <v>0.90368322439827931</v>
      </c>
      <c r="V878" s="8">
        <v>1.0963167756017207</v>
      </c>
      <c r="W878" s="8">
        <v>0.82456633690136705</v>
      </c>
      <c r="X878" s="8">
        <v>1.1754336630986328</v>
      </c>
      <c r="Y878" s="8">
        <v>0.91952328090194146</v>
      </c>
      <c r="Z878" s="10">
        <v>1.0804767190980586</v>
      </c>
    </row>
    <row r="879" spans="1:32" s="11" customFormat="1">
      <c r="A879" s="33" t="s">
        <v>216</v>
      </c>
      <c r="B879" s="17">
        <v>1</v>
      </c>
      <c r="C879">
        <v>245.66200000000001</v>
      </c>
      <c r="D879">
        <v>261.50099999999998</v>
      </c>
      <c r="E879">
        <v>55.935000000000002</v>
      </c>
      <c r="F879">
        <v>344.52800000000002</v>
      </c>
      <c r="G879">
        <v>421.214</v>
      </c>
      <c r="H879">
        <v>79.724000000000004</v>
      </c>
      <c r="I879">
        <v>55.603999999999999</v>
      </c>
      <c r="J879">
        <v>330.73500000000001</v>
      </c>
      <c r="K879">
        <v>28.741</v>
      </c>
      <c r="L879">
        <v>50.935000000000002</v>
      </c>
      <c r="M879">
        <v>350.87200000000001</v>
      </c>
      <c r="N879">
        <v>27.86</v>
      </c>
      <c r="O879" s="8">
        <v>0.73572376396266181</v>
      </c>
      <c r="P879" s="8">
        <v>0.691473930116283</v>
      </c>
      <c r="Q879" s="8">
        <v>0.10567646012825957</v>
      </c>
      <c r="R879" s="8">
        <v>0.12208402379787947</v>
      </c>
      <c r="S879" s="8">
        <v>0.1436360564990839</v>
      </c>
      <c r="T879" s="8">
        <v>0.17655622067682145</v>
      </c>
      <c r="U879" s="9">
        <v>0.73335662960908898</v>
      </c>
      <c r="V879" s="8">
        <v>0.68924916618346899</v>
      </c>
      <c r="W879" s="8">
        <v>0.53290690456902767</v>
      </c>
      <c r="X879" s="8">
        <v>0.61564722304756236</v>
      </c>
      <c r="Y879" s="8">
        <v>0.7285007693690253</v>
      </c>
      <c r="Z879" s="10">
        <v>0.8954669581921596</v>
      </c>
    </row>
    <row r="880" spans="1:32" s="11" customFormat="1" ht="15.35" thickBot="1">
      <c r="A880" s="33" t="s">
        <v>216</v>
      </c>
      <c r="B880" s="17">
        <v>2</v>
      </c>
      <c r="C880">
        <v>454.60199999999998</v>
      </c>
      <c r="D880">
        <v>455.47199999999998</v>
      </c>
      <c r="E880">
        <v>89.828000000000003</v>
      </c>
      <c r="F880">
        <v>206.83699999999999</v>
      </c>
      <c r="G880">
        <v>210.55500000000001</v>
      </c>
      <c r="H880">
        <v>54.024999999999999</v>
      </c>
      <c r="I880">
        <v>52.94</v>
      </c>
      <c r="J880">
        <v>245.04</v>
      </c>
      <c r="K880">
        <v>27.998999999999999</v>
      </c>
      <c r="L880">
        <v>52.534999999999997</v>
      </c>
      <c r="M880">
        <v>146.39500000000001</v>
      </c>
      <c r="N880">
        <v>27.484000000000002</v>
      </c>
      <c r="O880" s="8">
        <v>0.88230341272350432</v>
      </c>
      <c r="P880" s="8">
        <v>0.731872907316378</v>
      </c>
      <c r="Q880" s="8">
        <v>0.13631244072083465</v>
      </c>
      <c r="R880" s="8">
        <v>0.12482961696468854</v>
      </c>
      <c r="S880" s="8">
        <v>0.15449610503042693</v>
      </c>
      <c r="T880" s="8">
        <v>0.17056187722867369</v>
      </c>
      <c r="U880" s="12">
        <v>1.116165702302883</v>
      </c>
      <c r="V880" s="13">
        <v>0.92586226666589433</v>
      </c>
      <c r="W880" s="13">
        <v>0.72354504884257309</v>
      </c>
      <c r="X880" s="13">
        <v>0.66259433714262839</v>
      </c>
      <c r="Y880" s="13">
        <v>0.65326629527746272</v>
      </c>
      <c r="Z880" s="14">
        <v>0.7211982828356821</v>
      </c>
    </row>
    <row r="881" spans="1:32" customFormat="1" ht="15.35" thickBot="1"/>
    <row r="882" spans="1:32" s="31" customFormat="1" ht="30.7">
      <c r="A882" s="1" t="s">
        <v>0</v>
      </c>
      <c r="B882" s="1" t="s">
        <v>1</v>
      </c>
      <c r="C882" s="1" t="s">
        <v>2</v>
      </c>
      <c r="D882" s="1" t="s">
        <v>3</v>
      </c>
      <c r="E882" s="1" t="s">
        <v>4</v>
      </c>
      <c r="F882" s="1" t="s">
        <v>5</v>
      </c>
      <c r="G882" s="1" t="s">
        <v>6</v>
      </c>
      <c r="H882" s="1" t="s">
        <v>7</v>
      </c>
      <c r="I882" s="1" t="s">
        <v>8</v>
      </c>
      <c r="J882" s="1" t="s">
        <v>9</v>
      </c>
      <c r="K882" s="1" t="s">
        <v>10</v>
      </c>
      <c r="L882" s="1" t="s">
        <v>11</v>
      </c>
      <c r="M882" s="1" t="s">
        <v>12</v>
      </c>
      <c r="N882" s="1" t="s">
        <v>13</v>
      </c>
      <c r="O882" s="1" t="s">
        <v>14</v>
      </c>
      <c r="P882" s="1" t="s">
        <v>15</v>
      </c>
      <c r="Q882" s="1" t="s">
        <v>16</v>
      </c>
      <c r="R882" s="1" t="s">
        <v>17</v>
      </c>
      <c r="S882" s="1" t="s">
        <v>18</v>
      </c>
      <c r="T882" s="1" t="s">
        <v>19</v>
      </c>
      <c r="U882" s="2" t="s">
        <v>20</v>
      </c>
      <c r="V882" s="3" t="s">
        <v>21</v>
      </c>
      <c r="W882" s="3" t="s">
        <v>22</v>
      </c>
      <c r="X882" s="3" t="s">
        <v>23</v>
      </c>
      <c r="Y882" s="3" t="s">
        <v>24</v>
      </c>
      <c r="Z882" s="4" t="s">
        <v>25</v>
      </c>
      <c r="AA882" s="1" t="s">
        <v>26</v>
      </c>
      <c r="AB882" s="1" t="s">
        <v>27</v>
      </c>
      <c r="AC882" s="31" t="s">
        <v>28</v>
      </c>
      <c r="AD882" s="31" t="s">
        <v>29</v>
      </c>
      <c r="AE882" s="31" t="s">
        <v>30</v>
      </c>
      <c r="AF882" s="31" t="s">
        <v>31</v>
      </c>
    </row>
    <row r="883" spans="1:32" s="32" customFormat="1">
      <c r="A883" s="17" t="s">
        <v>32</v>
      </c>
      <c r="B883" s="6">
        <v>1</v>
      </c>
      <c r="C883">
        <v>397.995</v>
      </c>
      <c r="D883">
        <v>338.08</v>
      </c>
      <c r="E883">
        <v>87.710999999999999</v>
      </c>
      <c r="F883">
        <v>332.13400000000001</v>
      </c>
      <c r="G883">
        <v>255.91300000000001</v>
      </c>
      <c r="H883">
        <v>85.34</v>
      </c>
      <c r="I883">
        <v>59.865000000000002</v>
      </c>
      <c r="J883">
        <v>323.48899999999998</v>
      </c>
      <c r="K883">
        <v>27.198</v>
      </c>
      <c r="L883">
        <v>76.646000000000001</v>
      </c>
      <c r="M883">
        <v>360.904</v>
      </c>
      <c r="N883">
        <v>29.989000000000001</v>
      </c>
      <c r="O883" s="8">
        <v>0.9753298035967819</v>
      </c>
      <c r="P883" s="8">
        <v>1.0311258122877698</v>
      </c>
      <c r="Q883" s="8">
        <v>0.17486245858968291</v>
      </c>
      <c r="R883" s="8">
        <v>0.22174137304474567</v>
      </c>
      <c r="S883" s="8">
        <v>0.17928546625442204</v>
      </c>
      <c r="T883" s="8">
        <v>0.21504783451474827</v>
      </c>
      <c r="U883" s="9">
        <v>0.97219175532752067</v>
      </c>
      <c r="V883" s="8">
        <v>1.0278082446724794</v>
      </c>
      <c r="W883" s="8">
        <v>0.88179913879835226</v>
      </c>
      <c r="X883" s="8">
        <v>1.1182008612016476</v>
      </c>
      <c r="Y883" s="8">
        <v>0.90930928686324586</v>
      </c>
      <c r="Z883" s="10">
        <v>1.0906907131367543</v>
      </c>
      <c r="AA883" s="15">
        <v>3.8328814927044258E-5</v>
      </c>
      <c r="AB883" s="15">
        <v>1.2130130525858361E-2</v>
      </c>
      <c r="AC883" s="15">
        <v>4.9052167054739436E-4</v>
      </c>
      <c r="AD883" s="7">
        <v>-62.281693601162971</v>
      </c>
      <c r="AE883" s="7">
        <v>-37.184309713333064</v>
      </c>
      <c r="AF883" s="7">
        <v>68.916275759663236</v>
      </c>
    </row>
    <row r="884" spans="1:32" s="11" customFormat="1">
      <c r="A884" s="17" t="s">
        <v>32</v>
      </c>
      <c r="B884" s="17">
        <v>2</v>
      </c>
      <c r="C884">
        <v>206.16499999999999</v>
      </c>
      <c r="D884">
        <v>208.453</v>
      </c>
      <c r="E884">
        <v>61.484000000000002</v>
      </c>
      <c r="F884">
        <v>263.45699999999999</v>
      </c>
      <c r="G884">
        <v>237.93600000000001</v>
      </c>
      <c r="H884">
        <v>81.792000000000002</v>
      </c>
      <c r="I884">
        <v>58.283999999999999</v>
      </c>
      <c r="J884">
        <v>293.59500000000003</v>
      </c>
      <c r="K884">
        <v>29.167999999999999</v>
      </c>
      <c r="L884">
        <v>56.232999999999997</v>
      </c>
      <c r="M884">
        <v>250.01599999999999</v>
      </c>
      <c r="N884">
        <v>29.036000000000001</v>
      </c>
      <c r="O884" s="8">
        <v>0.71434088259703621</v>
      </c>
      <c r="P884" s="8">
        <v>0.86661329096899997</v>
      </c>
      <c r="Q884" s="8">
        <v>0.15534437019376074</v>
      </c>
      <c r="R884" s="8">
        <v>0.22144610315378924</v>
      </c>
      <c r="S884" s="8">
        <v>0.2174653221988295</v>
      </c>
      <c r="T884" s="8">
        <v>0.25553047185115313</v>
      </c>
      <c r="U884" s="9">
        <v>0.90368322439827931</v>
      </c>
      <c r="V884" s="8">
        <v>1.0963167756017207</v>
      </c>
      <c r="W884" s="8">
        <v>0.82456633690136705</v>
      </c>
      <c r="X884" s="8">
        <v>1.1754336630986328</v>
      </c>
      <c r="Y884" s="8">
        <v>0.91952328090194146</v>
      </c>
      <c r="Z884" s="10">
        <v>1.0804767190980586</v>
      </c>
    </row>
    <row r="885" spans="1:32" s="11" customFormat="1">
      <c r="A885" s="33" t="s">
        <v>217</v>
      </c>
      <c r="B885" s="17">
        <v>1</v>
      </c>
      <c r="C885">
        <v>196.96100000000001</v>
      </c>
      <c r="D885">
        <v>298.02499999999998</v>
      </c>
      <c r="E885">
        <v>68.478999999999999</v>
      </c>
      <c r="F885">
        <v>102.907</v>
      </c>
      <c r="G885">
        <v>146.393</v>
      </c>
      <c r="H885">
        <v>44.98</v>
      </c>
      <c r="I885">
        <v>58.167999999999999</v>
      </c>
      <c r="J885">
        <v>167.30500000000001</v>
      </c>
      <c r="K885">
        <v>28.905999999999999</v>
      </c>
      <c r="L885">
        <v>57.963000000000001</v>
      </c>
      <c r="M885">
        <v>420.07799999999997</v>
      </c>
      <c r="N885">
        <v>29.170999999999999</v>
      </c>
      <c r="O885" s="8">
        <v>0.46605318345776375</v>
      </c>
      <c r="P885" s="8">
        <v>0.3063090448313785</v>
      </c>
      <c r="Q885" s="8">
        <v>0.13233956882811845</v>
      </c>
      <c r="R885" s="8">
        <v>0.10889523406173791</v>
      </c>
      <c r="S885" s="8">
        <v>0.28395808359522079</v>
      </c>
      <c r="T885" s="8">
        <v>0.35550773279216796</v>
      </c>
      <c r="U885" s="9">
        <v>0.4645536933567333</v>
      </c>
      <c r="V885" s="8">
        <v>0.30532351915129835</v>
      </c>
      <c r="W885" s="8">
        <v>0.66736404579219022</v>
      </c>
      <c r="X885" s="8">
        <v>0.54913858806141136</v>
      </c>
      <c r="Y885" s="8">
        <v>1.440193273260685</v>
      </c>
      <c r="Z885" s="10">
        <v>1.8030824792059368</v>
      </c>
    </row>
    <row r="886" spans="1:32" s="11" customFormat="1" ht="15.35" thickBot="1">
      <c r="A886" s="33" t="s">
        <v>217</v>
      </c>
      <c r="B886" s="17">
        <v>2</v>
      </c>
      <c r="C886">
        <v>82.614000000000004</v>
      </c>
      <c r="D886">
        <v>110.125</v>
      </c>
      <c r="E886">
        <v>38.508000000000003</v>
      </c>
      <c r="F886">
        <v>170.62700000000001</v>
      </c>
      <c r="G886">
        <v>338.30599999999998</v>
      </c>
      <c r="H886">
        <v>77.363</v>
      </c>
      <c r="I886">
        <v>58.341999999999999</v>
      </c>
      <c r="J886">
        <v>335.548</v>
      </c>
      <c r="K886">
        <v>29.558</v>
      </c>
      <c r="L886">
        <v>53.067999999999998</v>
      </c>
      <c r="M886">
        <v>277.76900000000001</v>
      </c>
      <c r="N886">
        <v>25.968</v>
      </c>
      <c r="O886" s="8">
        <v>0.24434960272417713</v>
      </c>
      <c r="P886" s="8">
        <v>0.33969837957352222</v>
      </c>
      <c r="Q886" s="8">
        <v>9.7570942111237277E-2</v>
      </c>
      <c r="R886" s="8">
        <v>0.14661282980496948</v>
      </c>
      <c r="S886" s="8">
        <v>0.39930878144858606</v>
      </c>
      <c r="T886" s="8">
        <v>0.43159708323906648</v>
      </c>
      <c r="U886" s="12">
        <v>0.30911661679986158</v>
      </c>
      <c r="V886" s="13">
        <v>0.42973842664558815</v>
      </c>
      <c r="W886" s="13">
        <v>0.51790556828244561</v>
      </c>
      <c r="X886" s="13">
        <v>0.77821940933063027</v>
      </c>
      <c r="Y886" s="13">
        <v>1.6884242374738332</v>
      </c>
      <c r="Z886" s="14">
        <v>1.8249510404460747</v>
      </c>
    </row>
    <row r="887" spans="1:32" customFormat="1" ht="15.35" thickBot="1"/>
    <row r="888" spans="1:32" s="31" customFormat="1" ht="30.7">
      <c r="A888" s="1" t="s">
        <v>0</v>
      </c>
      <c r="B888" s="1" t="s">
        <v>1</v>
      </c>
      <c r="C888" s="1" t="s">
        <v>2</v>
      </c>
      <c r="D888" s="1" t="s">
        <v>3</v>
      </c>
      <c r="E888" s="1" t="s">
        <v>4</v>
      </c>
      <c r="F888" s="1" t="s">
        <v>5</v>
      </c>
      <c r="G888" s="1" t="s">
        <v>6</v>
      </c>
      <c r="H888" s="1" t="s">
        <v>7</v>
      </c>
      <c r="I888" s="1" t="s">
        <v>8</v>
      </c>
      <c r="J888" s="1" t="s">
        <v>9</v>
      </c>
      <c r="K888" s="1" t="s">
        <v>10</v>
      </c>
      <c r="L888" s="1" t="s">
        <v>11</v>
      </c>
      <c r="M888" s="1" t="s">
        <v>12</v>
      </c>
      <c r="N888" s="1" t="s">
        <v>13</v>
      </c>
      <c r="O888" s="1" t="s">
        <v>14</v>
      </c>
      <c r="P888" s="1" t="s">
        <v>15</v>
      </c>
      <c r="Q888" s="1" t="s">
        <v>16</v>
      </c>
      <c r="R888" s="1" t="s">
        <v>17</v>
      </c>
      <c r="S888" s="1" t="s">
        <v>18</v>
      </c>
      <c r="T888" s="1" t="s">
        <v>19</v>
      </c>
      <c r="U888" s="2" t="s">
        <v>20</v>
      </c>
      <c r="V888" s="3" t="s">
        <v>21</v>
      </c>
      <c r="W888" s="3" t="s">
        <v>22</v>
      </c>
      <c r="X888" s="3" t="s">
        <v>23</v>
      </c>
      <c r="Y888" s="3" t="s">
        <v>24</v>
      </c>
      <c r="Z888" s="4" t="s">
        <v>25</v>
      </c>
      <c r="AA888" s="1" t="s">
        <v>26</v>
      </c>
      <c r="AB888" s="1" t="s">
        <v>27</v>
      </c>
      <c r="AC888" s="31" t="s">
        <v>28</v>
      </c>
      <c r="AD888" s="31" t="s">
        <v>29</v>
      </c>
      <c r="AE888" s="31" t="s">
        <v>30</v>
      </c>
      <c r="AF888" s="31" t="s">
        <v>31</v>
      </c>
    </row>
    <row r="889" spans="1:32" s="32" customFormat="1">
      <c r="A889" s="17" t="s">
        <v>32</v>
      </c>
      <c r="B889" s="6">
        <v>1</v>
      </c>
      <c r="C889">
        <v>397.995</v>
      </c>
      <c r="D889">
        <v>338.08</v>
      </c>
      <c r="E889">
        <v>87.710999999999999</v>
      </c>
      <c r="F889">
        <v>332.13400000000001</v>
      </c>
      <c r="G889">
        <v>255.91300000000001</v>
      </c>
      <c r="H889">
        <v>85.34</v>
      </c>
      <c r="I889">
        <v>59.865000000000002</v>
      </c>
      <c r="J889">
        <v>323.48899999999998</v>
      </c>
      <c r="K889">
        <v>27.198</v>
      </c>
      <c r="L889">
        <v>76.646000000000001</v>
      </c>
      <c r="M889">
        <v>360.904</v>
      </c>
      <c r="N889">
        <v>29.989000000000001</v>
      </c>
      <c r="O889" s="8">
        <v>0.9753298035967819</v>
      </c>
      <c r="P889" s="8">
        <v>1.0311258122877698</v>
      </c>
      <c r="Q889" s="8">
        <v>0.17486245858968291</v>
      </c>
      <c r="R889" s="8">
        <v>0.22174137304474567</v>
      </c>
      <c r="S889" s="8">
        <v>0.17928546625442204</v>
      </c>
      <c r="T889" s="8">
        <v>0.21504783451474827</v>
      </c>
      <c r="U889" s="9">
        <v>0.97219175532752067</v>
      </c>
      <c r="V889" s="8">
        <v>1.0278082446724794</v>
      </c>
      <c r="W889" s="8">
        <v>0.88179913879835226</v>
      </c>
      <c r="X889" s="8">
        <v>1.1182008612016476</v>
      </c>
      <c r="Y889" s="8">
        <v>0.90930928686324586</v>
      </c>
      <c r="Z889" s="10">
        <v>1.0906907131367543</v>
      </c>
      <c r="AA889" s="15">
        <v>2.079970720996259E-2</v>
      </c>
      <c r="AB889" s="15">
        <v>3.9197887103367196E-3</v>
      </c>
      <c r="AC889" s="15">
        <v>7.6459770021468606E-5</v>
      </c>
      <c r="AD889" s="7">
        <v>31.392399667287798</v>
      </c>
      <c r="AE889" s="7">
        <v>-43.12580989610364</v>
      </c>
      <c r="AF889" s="7">
        <v>-56.159842239459799</v>
      </c>
    </row>
    <row r="890" spans="1:32" s="11" customFormat="1">
      <c r="A890" s="17" t="s">
        <v>32</v>
      </c>
      <c r="B890" s="17">
        <v>2</v>
      </c>
      <c r="C890">
        <v>206.16499999999999</v>
      </c>
      <c r="D890">
        <v>208.453</v>
      </c>
      <c r="E890">
        <v>61.484000000000002</v>
      </c>
      <c r="F890">
        <v>263.45699999999999</v>
      </c>
      <c r="G890">
        <v>237.93600000000001</v>
      </c>
      <c r="H890">
        <v>81.792000000000002</v>
      </c>
      <c r="I890">
        <v>58.283999999999999</v>
      </c>
      <c r="J890">
        <v>293.59500000000003</v>
      </c>
      <c r="K890">
        <v>29.167999999999999</v>
      </c>
      <c r="L890">
        <v>56.232999999999997</v>
      </c>
      <c r="M890">
        <v>250.01599999999999</v>
      </c>
      <c r="N890">
        <v>29.036000000000001</v>
      </c>
      <c r="O890" s="8">
        <v>0.71434088259703621</v>
      </c>
      <c r="P890" s="8">
        <v>0.86661329096899997</v>
      </c>
      <c r="Q890" s="8">
        <v>0.15534437019376074</v>
      </c>
      <c r="R890" s="8">
        <v>0.22144610315378924</v>
      </c>
      <c r="S890" s="8">
        <v>0.2174653221988295</v>
      </c>
      <c r="T890" s="8">
        <v>0.25553047185115313</v>
      </c>
      <c r="U890" s="9">
        <v>0.90368322439827931</v>
      </c>
      <c r="V890" s="8">
        <v>1.0963167756017207</v>
      </c>
      <c r="W890" s="8">
        <v>0.82456633690136705</v>
      </c>
      <c r="X890" s="8">
        <v>1.1754336630986328</v>
      </c>
      <c r="Y890" s="8">
        <v>0.91952328090194146</v>
      </c>
      <c r="Z890" s="10">
        <v>1.0804767190980586</v>
      </c>
    </row>
    <row r="891" spans="1:32" s="11" customFormat="1">
      <c r="A891" s="33" t="s">
        <v>218</v>
      </c>
      <c r="B891" s="17">
        <v>1</v>
      </c>
      <c r="C891">
        <v>369.61500000000001</v>
      </c>
      <c r="D891">
        <v>276.69299999999998</v>
      </c>
      <c r="E891">
        <v>54.54</v>
      </c>
      <c r="F891">
        <v>406.43</v>
      </c>
      <c r="G891">
        <v>296.30099999999999</v>
      </c>
      <c r="H891">
        <v>65.370999999999995</v>
      </c>
      <c r="I891">
        <v>55.087000000000003</v>
      </c>
      <c r="J891">
        <v>299.988</v>
      </c>
      <c r="K891">
        <v>28.23</v>
      </c>
      <c r="L891">
        <v>56.29</v>
      </c>
      <c r="M891">
        <v>320.96499999999997</v>
      </c>
      <c r="N891">
        <v>29.538</v>
      </c>
      <c r="O891" s="8">
        <v>1.1345661075632563</v>
      </c>
      <c r="P891" s="8">
        <v>1.1837337707263897</v>
      </c>
      <c r="Q891" s="8">
        <v>9.2723704611247848E-2</v>
      </c>
      <c r="R891" s="8">
        <v>0.12314167012598674</v>
      </c>
      <c r="S891" s="8">
        <v>8.1726136531958898E-2</v>
      </c>
      <c r="T891" s="8">
        <v>0.10402818029802574</v>
      </c>
      <c r="U891" s="9">
        <v>1.1309157287918175</v>
      </c>
      <c r="V891" s="8">
        <v>1.1799251987984167</v>
      </c>
      <c r="W891" s="8">
        <v>0.46758854663167426</v>
      </c>
      <c r="X891" s="8">
        <v>0.6209807384790631</v>
      </c>
      <c r="Y891" s="8">
        <v>0.41450283997089399</v>
      </c>
      <c r="Z891" s="10">
        <v>0.52761549732225332</v>
      </c>
    </row>
    <row r="892" spans="1:32" s="11" customFormat="1" ht="15.35" thickBot="1">
      <c r="A892" s="33" t="s">
        <v>218</v>
      </c>
      <c r="B892" s="17">
        <v>2</v>
      </c>
      <c r="C892">
        <v>387.73599999999999</v>
      </c>
      <c r="D892">
        <v>282.55099999999999</v>
      </c>
      <c r="E892">
        <v>55.893999999999998</v>
      </c>
      <c r="F892">
        <v>365.89600000000002</v>
      </c>
      <c r="G892">
        <v>259.08499999999998</v>
      </c>
      <c r="H892">
        <v>58.095999999999997</v>
      </c>
      <c r="I892">
        <v>53.866</v>
      </c>
      <c r="J892">
        <v>194.86500000000001</v>
      </c>
      <c r="K892">
        <v>26.22</v>
      </c>
      <c r="L892">
        <v>69.581999999999994</v>
      </c>
      <c r="M892">
        <v>217.27500000000001</v>
      </c>
      <c r="N892">
        <v>27.448</v>
      </c>
      <c r="O892" s="8">
        <v>1.153816479148897</v>
      </c>
      <c r="P892" s="8">
        <v>1.1740239689677134</v>
      </c>
      <c r="Q892" s="8">
        <v>0.10284868926317726</v>
      </c>
      <c r="R892" s="8">
        <v>0.12066310284269641</v>
      </c>
      <c r="S892" s="8">
        <v>8.913782314761419E-2</v>
      </c>
      <c r="T892" s="8">
        <v>0.10277737595833934</v>
      </c>
      <c r="U892" s="12">
        <v>1.4596456980739958</v>
      </c>
      <c r="V892" s="13">
        <v>1.4852093610272818</v>
      </c>
      <c r="W892" s="13">
        <v>0.54591979648227495</v>
      </c>
      <c r="X892" s="13">
        <v>0.64047852256284221</v>
      </c>
      <c r="Y892" s="13">
        <v>0.37690746627736305</v>
      </c>
      <c r="Z892" s="14">
        <v>0.43458050685109734</v>
      </c>
    </row>
    <row r="893" spans="1:32" customFormat="1" ht="15.35" thickBot="1"/>
    <row r="894" spans="1:32" s="31" customFormat="1" ht="30.7">
      <c r="A894" s="1" t="s">
        <v>0</v>
      </c>
      <c r="B894" s="1" t="s">
        <v>1</v>
      </c>
      <c r="C894" s="1" t="s">
        <v>2</v>
      </c>
      <c r="D894" s="1" t="s">
        <v>3</v>
      </c>
      <c r="E894" s="1" t="s">
        <v>4</v>
      </c>
      <c r="F894" s="1" t="s">
        <v>5</v>
      </c>
      <c r="G894" s="1" t="s">
        <v>6</v>
      </c>
      <c r="H894" s="1" t="s">
        <v>7</v>
      </c>
      <c r="I894" s="1" t="s">
        <v>8</v>
      </c>
      <c r="J894" s="1" t="s">
        <v>9</v>
      </c>
      <c r="K894" s="1" t="s">
        <v>10</v>
      </c>
      <c r="L894" s="1" t="s">
        <v>11</v>
      </c>
      <c r="M894" s="1" t="s">
        <v>12</v>
      </c>
      <c r="N894" s="1" t="s">
        <v>13</v>
      </c>
      <c r="O894" s="1" t="s">
        <v>14</v>
      </c>
      <c r="P894" s="1" t="s">
        <v>15</v>
      </c>
      <c r="Q894" s="1" t="s">
        <v>16</v>
      </c>
      <c r="R894" s="1" t="s">
        <v>17</v>
      </c>
      <c r="S894" s="1" t="s">
        <v>18</v>
      </c>
      <c r="T894" s="1" t="s">
        <v>19</v>
      </c>
      <c r="U894" s="2" t="s">
        <v>20</v>
      </c>
      <c r="V894" s="3" t="s">
        <v>21</v>
      </c>
      <c r="W894" s="3" t="s">
        <v>22</v>
      </c>
      <c r="X894" s="3" t="s">
        <v>23</v>
      </c>
      <c r="Y894" s="3" t="s">
        <v>24</v>
      </c>
      <c r="Z894" s="4" t="s">
        <v>25</v>
      </c>
      <c r="AA894" s="1" t="s">
        <v>26</v>
      </c>
      <c r="AB894" s="1" t="s">
        <v>27</v>
      </c>
      <c r="AC894" s="31" t="s">
        <v>28</v>
      </c>
      <c r="AD894" s="31" t="s">
        <v>29</v>
      </c>
      <c r="AE894" s="31" t="s">
        <v>30</v>
      </c>
      <c r="AF894" s="31" t="s">
        <v>31</v>
      </c>
    </row>
    <row r="895" spans="1:32" s="32" customFormat="1">
      <c r="A895" s="17" t="s">
        <v>32</v>
      </c>
      <c r="B895" s="6">
        <v>1</v>
      </c>
      <c r="C895">
        <v>397.995</v>
      </c>
      <c r="D895">
        <v>338.08</v>
      </c>
      <c r="E895">
        <v>87.710999999999999</v>
      </c>
      <c r="F895">
        <v>332.13400000000001</v>
      </c>
      <c r="G895">
        <v>255.91300000000001</v>
      </c>
      <c r="H895">
        <v>85.34</v>
      </c>
      <c r="I895">
        <v>59.865000000000002</v>
      </c>
      <c r="J895">
        <v>323.48899999999998</v>
      </c>
      <c r="K895">
        <v>27.198</v>
      </c>
      <c r="L895">
        <v>76.646000000000001</v>
      </c>
      <c r="M895">
        <v>360.904</v>
      </c>
      <c r="N895">
        <v>29.989000000000001</v>
      </c>
      <c r="O895" s="8">
        <v>0.9753298035967819</v>
      </c>
      <c r="P895" s="8">
        <v>1.0311258122877698</v>
      </c>
      <c r="Q895" s="8">
        <v>0.17486245858968291</v>
      </c>
      <c r="R895" s="8">
        <v>0.22174137304474567</v>
      </c>
      <c r="S895" s="8">
        <v>0.17928546625442204</v>
      </c>
      <c r="T895" s="8">
        <v>0.21504783451474827</v>
      </c>
      <c r="U895" s="9">
        <v>0.97219175532752067</v>
      </c>
      <c r="V895" s="8">
        <v>1.0278082446724794</v>
      </c>
      <c r="W895" s="8">
        <v>0.88179913879835226</v>
      </c>
      <c r="X895" s="8">
        <v>1.1182008612016476</v>
      </c>
      <c r="Y895" s="8">
        <v>0.90930928686324586</v>
      </c>
      <c r="Z895" s="10">
        <v>1.0906907131367543</v>
      </c>
      <c r="AA895" s="15">
        <v>7.2494024133116405E-5</v>
      </c>
      <c r="AB895" s="15">
        <v>5.7817790114033903E-4</v>
      </c>
      <c r="AC895" s="15">
        <v>2.0391835066301569E-2</v>
      </c>
      <c r="AD895" s="7">
        <v>-49.047026121284432</v>
      </c>
      <c r="AE895" s="7">
        <v>-58.295274369069283</v>
      </c>
      <c r="AF895" s="7">
        <v>-17.420530350434738</v>
      </c>
    </row>
    <row r="896" spans="1:32" s="11" customFormat="1">
      <c r="A896" s="17" t="s">
        <v>32</v>
      </c>
      <c r="B896" s="17">
        <v>2</v>
      </c>
      <c r="C896">
        <v>206.16499999999999</v>
      </c>
      <c r="D896">
        <v>208.453</v>
      </c>
      <c r="E896">
        <v>61.484000000000002</v>
      </c>
      <c r="F896">
        <v>263.45699999999999</v>
      </c>
      <c r="G896">
        <v>237.93600000000001</v>
      </c>
      <c r="H896">
        <v>81.792000000000002</v>
      </c>
      <c r="I896">
        <v>58.283999999999999</v>
      </c>
      <c r="J896">
        <v>293.59500000000003</v>
      </c>
      <c r="K896">
        <v>29.167999999999999</v>
      </c>
      <c r="L896">
        <v>56.232999999999997</v>
      </c>
      <c r="M896">
        <v>250.01599999999999</v>
      </c>
      <c r="N896">
        <v>29.036000000000001</v>
      </c>
      <c r="O896" s="8">
        <v>0.71434088259703621</v>
      </c>
      <c r="P896" s="8">
        <v>0.86661329096899997</v>
      </c>
      <c r="Q896" s="8">
        <v>0.15534437019376074</v>
      </c>
      <c r="R896" s="8">
        <v>0.22144610315378924</v>
      </c>
      <c r="S896" s="8">
        <v>0.2174653221988295</v>
      </c>
      <c r="T896" s="8">
        <v>0.25553047185115313</v>
      </c>
      <c r="U896" s="9">
        <v>0.90368322439827931</v>
      </c>
      <c r="V896" s="8">
        <v>1.0963167756017207</v>
      </c>
      <c r="W896" s="8">
        <v>0.82456633690136705</v>
      </c>
      <c r="X896" s="8">
        <v>1.1754336630986328</v>
      </c>
      <c r="Y896" s="8">
        <v>0.91952328090194146</v>
      </c>
      <c r="Z896" s="10">
        <v>1.0804767190980586</v>
      </c>
    </row>
    <row r="897" spans="1:32" s="11" customFormat="1">
      <c r="A897" s="33" t="s">
        <v>219</v>
      </c>
      <c r="B897" s="17">
        <v>1</v>
      </c>
      <c r="C897">
        <v>177.08799999999999</v>
      </c>
      <c r="D897">
        <v>240.09</v>
      </c>
      <c r="E897">
        <v>49.267000000000003</v>
      </c>
      <c r="F897">
        <v>138.44800000000001</v>
      </c>
      <c r="G897">
        <v>171.49700000000001</v>
      </c>
      <c r="H897">
        <v>42.405999999999999</v>
      </c>
      <c r="I897">
        <v>52.195999999999998</v>
      </c>
      <c r="J897">
        <v>141.58099999999999</v>
      </c>
      <c r="K897">
        <v>28.027999999999999</v>
      </c>
      <c r="L897">
        <v>59.179000000000002</v>
      </c>
      <c r="M897">
        <v>236.75899999999999</v>
      </c>
      <c r="N897">
        <v>30.96</v>
      </c>
      <c r="O897" s="8">
        <v>0.50564579949185717</v>
      </c>
      <c r="P897" s="8">
        <v>0.48257695469891604</v>
      </c>
      <c r="Q897" s="8">
        <v>8.2356616268899174E-2</v>
      </c>
      <c r="R897" s="8">
        <v>7.5289946762917129E-2</v>
      </c>
      <c r="S897" s="8">
        <v>0.16287412325319917</v>
      </c>
      <c r="T897" s="8">
        <v>0.15601645712628606</v>
      </c>
      <c r="U897" s="9">
        <v>0.50401892320846753</v>
      </c>
      <c r="V897" s="8">
        <v>0.4810243006408797</v>
      </c>
      <c r="W897" s="8">
        <v>0.41530923152962257</v>
      </c>
      <c r="X897" s="8">
        <v>0.37967332011212634</v>
      </c>
      <c r="Y897" s="8">
        <v>0.82607338987350865</v>
      </c>
      <c r="Z897" s="10">
        <v>0.79129232465007038</v>
      </c>
    </row>
    <row r="898" spans="1:32" s="11" customFormat="1" ht="15.35" thickBot="1">
      <c r="A898" s="33" t="s">
        <v>219</v>
      </c>
      <c r="B898" s="17">
        <v>2</v>
      </c>
      <c r="C898">
        <v>172.51499999999999</v>
      </c>
      <c r="D898">
        <v>252.64699999999999</v>
      </c>
      <c r="E898">
        <v>49.798999999999999</v>
      </c>
      <c r="F898">
        <v>106.86199999999999</v>
      </c>
      <c r="G898">
        <v>147.93100000000001</v>
      </c>
      <c r="H898">
        <v>38.956000000000003</v>
      </c>
      <c r="I898">
        <v>52.508000000000003</v>
      </c>
      <c r="J898">
        <v>125.505</v>
      </c>
      <c r="K898">
        <v>27.132000000000001</v>
      </c>
      <c r="L898">
        <v>54.372999999999998</v>
      </c>
      <c r="M898">
        <v>156.09899999999999</v>
      </c>
      <c r="N898">
        <v>28.091000000000001</v>
      </c>
      <c r="O898" s="8">
        <v>0.47130779308679693</v>
      </c>
      <c r="P898" s="8">
        <v>0.36112444315255077</v>
      </c>
      <c r="Q898" s="8">
        <v>8.7820160144391188E-2</v>
      </c>
      <c r="R898" s="8">
        <v>7.668778011370167E-2</v>
      </c>
      <c r="S898" s="8">
        <v>0.18633292602530352</v>
      </c>
      <c r="T898" s="8">
        <v>0.21235832015199882</v>
      </c>
      <c r="U898" s="12">
        <v>0.59623207423363112</v>
      </c>
      <c r="V898" s="13">
        <v>0.45684365706564445</v>
      </c>
      <c r="W898" s="13">
        <v>0.46614851678262165</v>
      </c>
      <c r="X898" s="13">
        <v>0.407057956812858</v>
      </c>
      <c r="Y898" s="13">
        <v>0.78788407156793139</v>
      </c>
      <c r="Z898" s="14">
        <v>0.89792899989110009</v>
      </c>
    </row>
    <row r="899" spans="1:32" customFormat="1" ht="15.35" thickBot="1"/>
    <row r="900" spans="1:32" s="31" customFormat="1" ht="30.7">
      <c r="A900" s="1" t="s">
        <v>0</v>
      </c>
      <c r="B900" s="1" t="s">
        <v>1</v>
      </c>
      <c r="C900" s="1" t="s">
        <v>2</v>
      </c>
      <c r="D900" s="1" t="s">
        <v>3</v>
      </c>
      <c r="E900" s="1" t="s">
        <v>4</v>
      </c>
      <c r="F900" s="1" t="s">
        <v>5</v>
      </c>
      <c r="G900" s="1" t="s">
        <v>6</v>
      </c>
      <c r="H900" s="1" t="s">
        <v>7</v>
      </c>
      <c r="I900" s="1" t="s">
        <v>8</v>
      </c>
      <c r="J900" s="1" t="s">
        <v>9</v>
      </c>
      <c r="K900" s="1" t="s">
        <v>10</v>
      </c>
      <c r="L900" s="1" t="s">
        <v>11</v>
      </c>
      <c r="M900" s="1" t="s">
        <v>12</v>
      </c>
      <c r="N900" s="1" t="s">
        <v>13</v>
      </c>
      <c r="O900" s="1" t="s">
        <v>14</v>
      </c>
      <c r="P900" s="1" t="s">
        <v>15</v>
      </c>
      <c r="Q900" s="1" t="s">
        <v>16</v>
      </c>
      <c r="R900" s="1" t="s">
        <v>17</v>
      </c>
      <c r="S900" s="1" t="s">
        <v>18</v>
      </c>
      <c r="T900" s="1" t="s">
        <v>19</v>
      </c>
      <c r="U900" s="2" t="s">
        <v>20</v>
      </c>
      <c r="V900" s="3" t="s">
        <v>21</v>
      </c>
      <c r="W900" s="3" t="s">
        <v>22</v>
      </c>
      <c r="X900" s="3" t="s">
        <v>23</v>
      </c>
      <c r="Y900" s="3" t="s">
        <v>24</v>
      </c>
      <c r="Z900" s="4" t="s">
        <v>25</v>
      </c>
      <c r="AA900" s="1" t="s">
        <v>26</v>
      </c>
      <c r="AB900" s="1" t="s">
        <v>27</v>
      </c>
      <c r="AC900" s="31" t="s">
        <v>28</v>
      </c>
      <c r="AD900" s="31" t="s">
        <v>29</v>
      </c>
      <c r="AE900" s="31" t="s">
        <v>30</v>
      </c>
      <c r="AF900" s="31" t="s">
        <v>31</v>
      </c>
    </row>
    <row r="901" spans="1:32" s="32" customFormat="1">
      <c r="A901" s="17" t="s">
        <v>32</v>
      </c>
      <c r="B901" s="6">
        <v>1</v>
      </c>
      <c r="C901">
        <v>397.995</v>
      </c>
      <c r="D901">
        <v>338.08</v>
      </c>
      <c r="E901">
        <v>87.710999999999999</v>
      </c>
      <c r="F901">
        <v>332.13400000000001</v>
      </c>
      <c r="G901">
        <v>255.91300000000001</v>
      </c>
      <c r="H901">
        <v>85.34</v>
      </c>
      <c r="I901">
        <v>59.865000000000002</v>
      </c>
      <c r="J901">
        <v>323.48899999999998</v>
      </c>
      <c r="K901">
        <v>27.198</v>
      </c>
      <c r="L901">
        <v>76.646000000000001</v>
      </c>
      <c r="M901">
        <v>360.904</v>
      </c>
      <c r="N901">
        <v>29.989000000000001</v>
      </c>
      <c r="O901" s="8">
        <v>0.9753298035967819</v>
      </c>
      <c r="P901" s="8">
        <v>1.0311258122877698</v>
      </c>
      <c r="Q901" s="8">
        <v>0.17486245858968291</v>
      </c>
      <c r="R901" s="8">
        <v>0.22174137304474567</v>
      </c>
      <c r="S901" s="8">
        <v>0.17928546625442204</v>
      </c>
      <c r="T901" s="8">
        <v>0.21504783451474827</v>
      </c>
      <c r="U901" s="9">
        <v>0.97219175532752067</v>
      </c>
      <c r="V901" s="8">
        <v>1.0278082446724794</v>
      </c>
      <c r="W901" s="8">
        <v>0.88179913879835226</v>
      </c>
      <c r="X901" s="8">
        <v>1.1182008612016476</v>
      </c>
      <c r="Y901" s="8">
        <v>0.90930928686324586</v>
      </c>
      <c r="Z901" s="10">
        <v>1.0906907131367543</v>
      </c>
      <c r="AA901" s="41"/>
      <c r="AB901" s="41"/>
      <c r="AC901" s="41"/>
      <c r="AD901" s="42"/>
      <c r="AE901" s="42"/>
      <c r="AF901" s="42"/>
    </row>
    <row r="902" spans="1:32" s="11" customFormat="1">
      <c r="A902" s="17" t="s">
        <v>32</v>
      </c>
      <c r="B902" s="17">
        <v>2</v>
      </c>
      <c r="C902">
        <v>206.16499999999999</v>
      </c>
      <c r="D902">
        <v>208.453</v>
      </c>
      <c r="E902">
        <v>61.484000000000002</v>
      </c>
      <c r="F902">
        <v>263.45699999999999</v>
      </c>
      <c r="G902">
        <v>237.93600000000001</v>
      </c>
      <c r="H902">
        <v>81.792000000000002</v>
      </c>
      <c r="I902">
        <v>58.283999999999999</v>
      </c>
      <c r="J902">
        <v>293.59500000000003</v>
      </c>
      <c r="K902">
        <v>29.167999999999999</v>
      </c>
      <c r="L902">
        <v>56.232999999999997</v>
      </c>
      <c r="M902">
        <v>250.01599999999999</v>
      </c>
      <c r="N902">
        <v>29.036000000000001</v>
      </c>
      <c r="O902" s="8">
        <v>0.71434088259703621</v>
      </c>
      <c r="P902" s="8">
        <v>0.86661329096899997</v>
      </c>
      <c r="Q902" s="8">
        <v>0.15534437019376074</v>
      </c>
      <c r="R902" s="8">
        <v>0.22144610315378924</v>
      </c>
      <c r="S902" s="8">
        <v>0.2174653221988295</v>
      </c>
      <c r="T902" s="8">
        <v>0.25553047185115313</v>
      </c>
      <c r="U902" s="9">
        <v>0.90368322439827931</v>
      </c>
      <c r="V902" s="8">
        <v>1.0963167756017207</v>
      </c>
      <c r="W902" s="8">
        <v>0.82456633690136705</v>
      </c>
      <c r="X902" s="8">
        <v>1.1754336630986328</v>
      </c>
      <c r="Y902" s="8">
        <v>0.91952328090194146</v>
      </c>
      <c r="Z902" s="10">
        <v>1.0804767190980586</v>
      </c>
    </row>
    <row r="903" spans="1:32" s="11" customFormat="1">
      <c r="A903" s="33" t="s">
        <v>220</v>
      </c>
      <c r="B903" s="17">
        <v>1</v>
      </c>
      <c r="C903" s="34">
        <v>50.331000000000003</v>
      </c>
      <c r="D903" s="34">
        <v>46.476999999999997</v>
      </c>
      <c r="E903" s="34">
        <v>27.527999999999999</v>
      </c>
      <c r="F903" s="34">
        <v>53.555</v>
      </c>
      <c r="G903" s="34">
        <v>67.605000000000004</v>
      </c>
      <c r="H903" s="34">
        <v>27.646000000000001</v>
      </c>
      <c r="I903" s="34">
        <v>49.628999999999998</v>
      </c>
      <c r="J903" s="34">
        <v>46.581000000000003</v>
      </c>
      <c r="K903" s="34">
        <v>25.082999999999998</v>
      </c>
      <c r="L903" s="34">
        <v>48.081000000000003</v>
      </c>
      <c r="M903" s="34">
        <v>39.908000000000001</v>
      </c>
      <c r="N903" s="34">
        <v>25.117000000000001</v>
      </c>
      <c r="O903" s="35">
        <v>3.1757643565634597E-2</v>
      </c>
      <c r="P903" s="35">
        <v>6.9521485097256058E-2</v>
      </c>
      <c r="Q903" s="35">
        <v>5.2240893345095366E-2</v>
      </c>
      <c r="R903" s="35">
        <v>3.7659936395237029E-2</v>
      </c>
      <c r="S903" s="35">
        <v>1.6449864498644977</v>
      </c>
      <c r="T903" s="35">
        <v>0.54170212765957482</v>
      </c>
      <c r="U903" s="39">
        <v>3.165546580170342E-2</v>
      </c>
      <c r="V903" s="35">
        <v>6.9297805091599107E-2</v>
      </c>
      <c r="W903" s="35">
        <v>0.26344119334302674</v>
      </c>
      <c r="X903" s="35">
        <v>0.18991211577577621</v>
      </c>
      <c r="Y903" s="35">
        <v>8.3431272309787428</v>
      </c>
      <c r="Z903" s="37">
        <v>2.7474328270169068</v>
      </c>
    </row>
    <row r="904" spans="1:32" s="11" customFormat="1" ht="15.35" thickBot="1">
      <c r="A904" s="33" t="s">
        <v>220</v>
      </c>
      <c r="B904" s="17">
        <v>2</v>
      </c>
      <c r="C904" s="34">
        <v>49.911000000000001</v>
      </c>
      <c r="D904" s="34">
        <v>65.096000000000004</v>
      </c>
      <c r="E904" s="34">
        <v>29.74</v>
      </c>
      <c r="F904" s="34">
        <v>53.036000000000001</v>
      </c>
      <c r="G904" s="34">
        <v>44.402000000000001</v>
      </c>
      <c r="H904" s="34">
        <v>27.861000000000001</v>
      </c>
      <c r="I904" s="34">
        <v>51.454999999999998</v>
      </c>
      <c r="J904" s="34">
        <v>45.582000000000001</v>
      </c>
      <c r="K904" s="34">
        <v>25.917000000000002</v>
      </c>
      <c r="L904" s="34">
        <v>48.188000000000002</v>
      </c>
      <c r="M904" s="34">
        <v>35.759</v>
      </c>
      <c r="N904" s="34">
        <v>24.474</v>
      </c>
      <c r="O904" s="35">
        <v>1.3748924665110149E-3</v>
      </c>
      <c r="P904" s="35">
        <v>7.239538759515339E-2</v>
      </c>
      <c r="Q904" s="35">
        <v>6.9812277252058436E-2</v>
      </c>
      <c r="R904" s="35">
        <v>6.0031079681095396E-2</v>
      </c>
      <c r="S904" s="35">
        <v>50.776536312848535</v>
      </c>
      <c r="T904" s="35">
        <v>0.82921138590760524</v>
      </c>
      <c r="U904" s="40">
        <v>1.7393198228001464E-3</v>
      </c>
      <c r="V904" s="36">
        <v>9.1584422629856124E-2</v>
      </c>
      <c r="W904" s="36">
        <v>0.37056285755751511</v>
      </c>
      <c r="X904" s="36">
        <v>0.3186443603404111</v>
      </c>
      <c r="Y904" s="36">
        <v>214.70185127051195</v>
      </c>
      <c r="Z904" s="38">
        <v>3.5062103990716689</v>
      </c>
    </row>
    <row r="905" spans="1:32" customFormat="1" ht="16" customHeight="1" thickBot="1"/>
    <row r="906" spans="1:32" s="31" customFormat="1" ht="30.7">
      <c r="A906" s="1" t="s">
        <v>0</v>
      </c>
      <c r="B906" s="1" t="s">
        <v>1</v>
      </c>
      <c r="C906" s="1" t="s">
        <v>2</v>
      </c>
      <c r="D906" s="1" t="s">
        <v>3</v>
      </c>
      <c r="E906" s="1" t="s">
        <v>4</v>
      </c>
      <c r="F906" s="1" t="s">
        <v>5</v>
      </c>
      <c r="G906" s="1" t="s">
        <v>6</v>
      </c>
      <c r="H906" s="1" t="s">
        <v>7</v>
      </c>
      <c r="I906" s="1" t="s">
        <v>8</v>
      </c>
      <c r="J906" s="1" t="s">
        <v>9</v>
      </c>
      <c r="K906" s="1" t="s">
        <v>10</v>
      </c>
      <c r="L906" s="1" t="s">
        <v>11</v>
      </c>
      <c r="M906" s="1" t="s">
        <v>12</v>
      </c>
      <c r="N906" s="1" t="s">
        <v>13</v>
      </c>
      <c r="O906" s="1" t="s">
        <v>14</v>
      </c>
      <c r="P906" s="1" t="s">
        <v>15</v>
      </c>
      <c r="Q906" s="1" t="s">
        <v>16</v>
      </c>
      <c r="R906" s="1" t="s">
        <v>17</v>
      </c>
      <c r="S906" s="1" t="s">
        <v>18</v>
      </c>
      <c r="T906" s="1" t="s">
        <v>19</v>
      </c>
      <c r="U906" s="2" t="s">
        <v>20</v>
      </c>
      <c r="V906" s="3" t="s">
        <v>21</v>
      </c>
      <c r="W906" s="3" t="s">
        <v>22</v>
      </c>
      <c r="X906" s="3" t="s">
        <v>23</v>
      </c>
      <c r="Y906" s="3" t="s">
        <v>24</v>
      </c>
      <c r="Z906" s="4" t="s">
        <v>25</v>
      </c>
      <c r="AA906" s="1" t="s">
        <v>26</v>
      </c>
      <c r="AB906" s="1" t="s">
        <v>27</v>
      </c>
      <c r="AC906" s="31" t="s">
        <v>28</v>
      </c>
      <c r="AD906" s="31" t="s">
        <v>29</v>
      </c>
      <c r="AE906" s="31" t="s">
        <v>30</v>
      </c>
      <c r="AF906" s="31" t="s">
        <v>31</v>
      </c>
    </row>
    <row r="907" spans="1:32" s="32" customFormat="1">
      <c r="A907" s="17" t="s">
        <v>32</v>
      </c>
      <c r="B907" s="6">
        <v>1</v>
      </c>
      <c r="C907">
        <v>397.995</v>
      </c>
      <c r="D907">
        <v>338.08</v>
      </c>
      <c r="E907">
        <v>87.710999999999999</v>
      </c>
      <c r="F907">
        <v>332.13400000000001</v>
      </c>
      <c r="G907">
        <v>255.91300000000001</v>
      </c>
      <c r="H907">
        <v>85.34</v>
      </c>
      <c r="I907">
        <v>59.865000000000002</v>
      </c>
      <c r="J907">
        <v>323.48899999999998</v>
      </c>
      <c r="K907">
        <v>27.198</v>
      </c>
      <c r="L907">
        <v>76.646000000000001</v>
      </c>
      <c r="M907">
        <v>360.904</v>
      </c>
      <c r="N907">
        <v>29.989000000000001</v>
      </c>
      <c r="O907" s="8">
        <v>0.9753298035967819</v>
      </c>
      <c r="P907" s="8">
        <v>1.0311258122877698</v>
      </c>
      <c r="Q907" s="8">
        <v>0.17486245858968291</v>
      </c>
      <c r="R907" s="8">
        <v>0.22174137304474567</v>
      </c>
      <c r="S907" s="8">
        <v>0.17928546625442204</v>
      </c>
      <c r="T907" s="8">
        <v>0.21504783451474827</v>
      </c>
      <c r="U907" s="9">
        <v>0.97219175532752067</v>
      </c>
      <c r="V907" s="8">
        <v>1.0278082446724794</v>
      </c>
      <c r="W907" s="8">
        <v>0.88179913879835226</v>
      </c>
      <c r="X907" s="8">
        <v>1.1182008612016476</v>
      </c>
      <c r="Y907" s="8">
        <v>0.90930928686324586</v>
      </c>
      <c r="Z907" s="10">
        <v>1.0906907131367543</v>
      </c>
      <c r="AA907" s="15">
        <v>3.9528392634212654E-6</v>
      </c>
      <c r="AB907" s="15">
        <v>3.0666796816951504E-4</v>
      </c>
      <c r="AC907" s="15">
        <v>0.79638821332690191</v>
      </c>
      <c r="AD907" s="7">
        <v>-72.310226676375891</v>
      </c>
      <c r="AE907" s="7">
        <v>-73.243854084691364</v>
      </c>
      <c r="AF907" s="7">
        <v>-3.66452854622068</v>
      </c>
    </row>
    <row r="908" spans="1:32" s="11" customFormat="1">
      <c r="A908" s="17" t="s">
        <v>32</v>
      </c>
      <c r="B908" s="17">
        <v>2</v>
      </c>
      <c r="C908">
        <v>206.16499999999999</v>
      </c>
      <c r="D908">
        <v>208.453</v>
      </c>
      <c r="E908">
        <v>61.484000000000002</v>
      </c>
      <c r="F908">
        <v>263.45699999999999</v>
      </c>
      <c r="G908">
        <v>237.93600000000001</v>
      </c>
      <c r="H908">
        <v>81.792000000000002</v>
      </c>
      <c r="I908">
        <v>58.283999999999999</v>
      </c>
      <c r="J908">
        <v>293.59500000000003</v>
      </c>
      <c r="K908">
        <v>29.167999999999999</v>
      </c>
      <c r="L908">
        <v>56.232999999999997</v>
      </c>
      <c r="M908">
        <v>250.01599999999999</v>
      </c>
      <c r="N908">
        <v>29.036000000000001</v>
      </c>
      <c r="O908" s="8">
        <v>0.71434088259703621</v>
      </c>
      <c r="P908" s="8">
        <v>0.86661329096899997</v>
      </c>
      <c r="Q908" s="8">
        <v>0.15534437019376074</v>
      </c>
      <c r="R908" s="8">
        <v>0.22144610315378924</v>
      </c>
      <c r="S908" s="8">
        <v>0.2174653221988295</v>
      </c>
      <c r="T908" s="8">
        <v>0.25553047185115313</v>
      </c>
      <c r="U908" s="9">
        <v>0.90368322439827931</v>
      </c>
      <c r="V908" s="8">
        <v>1.0963167756017207</v>
      </c>
      <c r="W908" s="8">
        <v>0.82456633690136705</v>
      </c>
      <c r="X908" s="8">
        <v>1.1754336630986328</v>
      </c>
      <c r="Y908" s="8">
        <v>0.91952328090194146</v>
      </c>
      <c r="Z908" s="10">
        <v>1.0804767190980586</v>
      </c>
    </row>
    <row r="909" spans="1:32" s="11" customFormat="1">
      <c r="A909" s="33" t="s">
        <v>110</v>
      </c>
      <c r="B909" s="17">
        <v>1</v>
      </c>
      <c r="C909">
        <v>93.784000000000006</v>
      </c>
      <c r="D909">
        <v>141.316</v>
      </c>
      <c r="E909">
        <v>32.966999999999999</v>
      </c>
      <c r="F909">
        <v>80.736000000000004</v>
      </c>
      <c r="G909">
        <v>101.925</v>
      </c>
      <c r="H909">
        <v>32.098999999999997</v>
      </c>
      <c r="I909">
        <v>64.061000000000007</v>
      </c>
      <c r="J909">
        <v>101.295</v>
      </c>
      <c r="K909">
        <v>29.082999999999998</v>
      </c>
      <c r="L909">
        <v>50.305</v>
      </c>
      <c r="M909">
        <v>128.441</v>
      </c>
      <c r="N909">
        <v>25.637</v>
      </c>
      <c r="O909" s="8">
        <v>0.25900110390896997</v>
      </c>
      <c r="P909" s="8">
        <v>0.23108167770419424</v>
      </c>
      <c r="Q909" s="8">
        <v>3.9677035862888836E-2</v>
      </c>
      <c r="R909" s="8">
        <v>4.6494971792985014E-2</v>
      </c>
      <c r="S909" s="8">
        <v>0.15319253572306765</v>
      </c>
      <c r="T909" s="8">
        <v>0.2012057911943276</v>
      </c>
      <c r="U909" s="9">
        <v>0.25816778787283423</v>
      </c>
      <c r="V909" s="8">
        <v>0.23033819026424984</v>
      </c>
      <c r="W909" s="8">
        <v>0.20008397649300236</v>
      </c>
      <c r="X909" s="8">
        <v>0.23446557034699539</v>
      </c>
      <c r="Y909" s="8">
        <v>0.77696981423712685</v>
      </c>
      <c r="Z909" s="10">
        <v>1.0204859229583902</v>
      </c>
    </row>
    <row r="910" spans="1:32" s="11" customFormat="1" ht="15.35" thickBot="1">
      <c r="A910" s="33" t="s">
        <v>110</v>
      </c>
      <c r="B910" s="17">
        <v>2</v>
      </c>
      <c r="C910">
        <v>72.174000000000007</v>
      </c>
      <c r="D910">
        <v>93.016000000000005</v>
      </c>
      <c r="E910">
        <v>29.722000000000001</v>
      </c>
      <c r="F910">
        <v>70.997</v>
      </c>
      <c r="G910">
        <v>83.745999999999995</v>
      </c>
      <c r="H910">
        <v>32.192999999999998</v>
      </c>
      <c r="I910">
        <v>51.621000000000002</v>
      </c>
      <c r="J910">
        <v>96.944000000000003</v>
      </c>
      <c r="K910">
        <v>26.341000000000001</v>
      </c>
      <c r="L910">
        <v>48.356000000000002</v>
      </c>
      <c r="M910">
        <v>68.033000000000001</v>
      </c>
      <c r="N910">
        <v>25.148</v>
      </c>
      <c r="O910" s="8">
        <v>0.23851272899286147</v>
      </c>
      <c r="P910" s="8">
        <v>0.25085974255486826</v>
      </c>
      <c r="Q910" s="8">
        <v>4.2761460393910711E-2</v>
      </c>
      <c r="R910" s="8">
        <v>7.7000692570391369E-2</v>
      </c>
      <c r="S910" s="8">
        <v>0.17928376642401561</v>
      </c>
      <c r="T910" s="8">
        <v>0.3069471880429348</v>
      </c>
      <c r="U910" s="12">
        <v>0.3017326282834204</v>
      </c>
      <c r="V910" s="13">
        <v>0.31735232652445999</v>
      </c>
      <c r="W910" s="13">
        <v>0.22697739682217344</v>
      </c>
      <c r="X910" s="13">
        <v>0.40871889295017416</v>
      </c>
      <c r="Y910" s="13">
        <v>0.75807763485131652</v>
      </c>
      <c r="Z910" s="14">
        <v>1.2978854861043392</v>
      </c>
    </row>
    <row r="911" spans="1:32" customFormat="1" ht="15.35" thickBot="1"/>
    <row r="912" spans="1:32" s="31" customFormat="1" ht="30.7">
      <c r="A912" s="1" t="s">
        <v>0</v>
      </c>
      <c r="B912" s="1" t="s">
        <v>1</v>
      </c>
      <c r="C912" s="1" t="s">
        <v>2</v>
      </c>
      <c r="D912" s="1" t="s">
        <v>3</v>
      </c>
      <c r="E912" s="1" t="s">
        <v>4</v>
      </c>
      <c r="F912" s="1" t="s">
        <v>5</v>
      </c>
      <c r="G912" s="1" t="s">
        <v>6</v>
      </c>
      <c r="H912" s="1" t="s">
        <v>7</v>
      </c>
      <c r="I912" s="1" t="s">
        <v>8</v>
      </c>
      <c r="J912" s="1" t="s">
        <v>9</v>
      </c>
      <c r="K912" s="1" t="s">
        <v>10</v>
      </c>
      <c r="L912" s="1" t="s">
        <v>11</v>
      </c>
      <c r="M912" s="1" t="s">
        <v>12</v>
      </c>
      <c r="N912" s="1" t="s">
        <v>13</v>
      </c>
      <c r="O912" s="1" t="s">
        <v>14</v>
      </c>
      <c r="P912" s="1" t="s">
        <v>15</v>
      </c>
      <c r="Q912" s="1" t="s">
        <v>16</v>
      </c>
      <c r="R912" s="1" t="s">
        <v>17</v>
      </c>
      <c r="S912" s="1" t="s">
        <v>18</v>
      </c>
      <c r="T912" s="1" t="s">
        <v>19</v>
      </c>
      <c r="U912" s="2" t="s">
        <v>20</v>
      </c>
      <c r="V912" s="3" t="s">
        <v>21</v>
      </c>
      <c r="W912" s="3" t="s">
        <v>22</v>
      </c>
      <c r="X912" s="3" t="s">
        <v>23</v>
      </c>
      <c r="Y912" s="3" t="s">
        <v>24</v>
      </c>
      <c r="Z912" s="4" t="s">
        <v>25</v>
      </c>
      <c r="AA912" s="1" t="s">
        <v>26</v>
      </c>
      <c r="AB912" s="1" t="s">
        <v>27</v>
      </c>
      <c r="AC912" s="31" t="s">
        <v>28</v>
      </c>
      <c r="AD912" s="31" t="s">
        <v>29</v>
      </c>
      <c r="AE912" s="31" t="s">
        <v>30</v>
      </c>
      <c r="AF912" s="31" t="s">
        <v>31</v>
      </c>
    </row>
    <row r="913" spans="1:32" s="32" customFormat="1">
      <c r="A913" s="17" t="s">
        <v>32</v>
      </c>
      <c r="B913" s="6">
        <v>1</v>
      </c>
      <c r="C913">
        <v>397.995</v>
      </c>
      <c r="D913">
        <v>338.08</v>
      </c>
      <c r="E913">
        <v>87.710999999999999</v>
      </c>
      <c r="F913">
        <v>332.13400000000001</v>
      </c>
      <c r="G913">
        <v>255.91300000000001</v>
      </c>
      <c r="H913">
        <v>85.34</v>
      </c>
      <c r="I913">
        <v>59.865000000000002</v>
      </c>
      <c r="J913">
        <v>323.48899999999998</v>
      </c>
      <c r="K913">
        <v>27.198</v>
      </c>
      <c r="L913">
        <v>76.646000000000001</v>
      </c>
      <c r="M913">
        <v>360.904</v>
      </c>
      <c r="N913">
        <v>29.989000000000001</v>
      </c>
      <c r="O913" s="8">
        <v>0.9753298035967819</v>
      </c>
      <c r="P913" s="8">
        <v>1.0311258122877698</v>
      </c>
      <c r="Q913" s="8">
        <v>0.17486245858968291</v>
      </c>
      <c r="R913" s="8">
        <v>0.22174137304474567</v>
      </c>
      <c r="S913" s="8">
        <v>0.17928546625442204</v>
      </c>
      <c r="T913" s="8">
        <v>0.21504783451474827</v>
      </c>
      <c r="U913" s="9">
        <v>0.97219175532752067</v>
      </c>
      <c r="V913" s="8">
        <v>1.0278082446724794</v>
      </c>
      <c r="W913" s="8">
        <v>0.88179913879835226</v>
      </c>
      <c r="X913" s="8">
        <v>1.1182008612016476</v>
      </c>
      <c r="Y913" s="8">
        <v>0.90930928686324586</v>
      </c>
      <c r="Z913" s="10">
        <v>1.0906907131367543</v>
      </c>
      <c r="AA913" s="15">
        <v>2.2916496283699472E-4</v>
      </c>
      <c r="AB913" s="15">
        <v>1.8676426642617937E-3</v>
      </c>
      <c r="AC913" s="15">
        <v>3.9201676390271334E-2</v>
      </c>
      <c r="AD913" s="7">
        <v>-42.69346841335269</v>
      </c>
      <c r="AE913" s="7">
        <v>-50.851449128645228</v>
      </c>
      <c r="AF913" s="7">
        <v>-14.209377130571765</v>
      </c>
    </row>
    <row r="914" spans="1:32" s="11" customFormat="1">
      <c r="A914" s="17" t="s">
        <v>32</v>
      </c>
      <c r="B914" s="17">
        <v>2</v>
      </c>
      <c r="C914">
        <v>206.16499999999999</v>
      </c>
      <c r="D914">
        <v>208.453</v>
      </c>
      <c r="E914">
        <v>61.484000000000002</v>
      </c>
      <c r="F914">
        <v>263.45699999999999</v>
      </c>
      <c r="G914">
        <v>237.93600000000001</v>
      </c>
      <c r="H914">
        <v>81.792000000000002</v>
      </c>
      <c r="I914">
        <v>58.283999999999999</v>
      </c>
      <c r="J914">
        <v>293.59500000000003</v>
      </c>
      <c r="K914">
        <v>29.167999999999999</v>
      </c>
      <c r="L914">
        <v>56.232999999999997</v>
      </c>
      <c r="M914">
        <v>250.01599999999999</v>
      </c>
      <c r="N914">
        <v>29.036000000000001</v>
      </c>
      <c r="O914" s="8">
        <v>0.71434088259703621</v>
      </c>
      <c r="P914" s="8">
        <v>0.86661329096899997</v>
      </c>
      <c r="Q914" s="8">
        <v>0.15534437019376074</v>
      </c>
      <c r="R914" s="8">
        <v>0.22144610315378924</v>
      </c>
      <c r="S914" s="8">
        <v>0.2174653221988295</v>
      </c>
      <c r="T914" s="8">
        <v>0.25553047185115313</v>
      </c>
      <c r="U914" s="9">
        <v>0.90368322439827931</v>
      </c>
      <c r="V914" s="8">
        <v>1.0963167756017207</v>
      </c>
      <c r="W914" s="8">
        <v>0.82456633690136705</v>
      </c>
      <c r="X914" s="8">
        <v>1.1754336630986328</v>
      </c>
      <c r="Y914" s="8">
        <v>0.91952328090194146</v>
      </c>
      <c r="Z914" s="10">
        <v>1.0804767190980586</v>
      </c>
    </row>
    <row r="915" spans="1:32" s="11" customFormat="1">
      <c r="A915" s="33" t="s">
        <v>221</v>
      </c>
      <c r="B915" s="17">
        <v>1</v>
      </c>
      <c r="C915">
        <v>231.922</v>
      </c>
      <c r="D915">
        <v>310.721</v>
      </c>
      <c r="E915">
        <v>56.78</v>
      </c>
      <c r="F915">
        <v>295.62299999999999</v>
      </c>
      <c r="G915">
        <v>413.62400000000002</v>
      </c>
      <c r="H915">
        <v>67.977000000000004</v>
      </c>
      <c r="I915">
        <v>49.167000000000002</v>
      </c>
      <c r="J915">
        <v>128.197</v>
      </c>
      <c r="K915">
        <v>25.943000000000001</v>
      </c>
      <c r="L915">
        <v>56.49</v>
      </c>
      <c r="M915">
        <v>288.77699999999999</v>
      </c>
      <c r="N915">
        <v>26.998000000000001</v>
      </c>
      <c r="O915" s="8">
        <v>0.57638041844613019</v>
      </c>
      <c r="P915" s="8">
        <v>0.58699325957874771</v>
      </c>
      <c r="Q915" s="8">
        <v>9.7545708207684712E-2</v>
      </c>
      <c r="R915" s="8">
        <v>0.10034838403961086</v>
      </c>
      <c r="S915" s="8">
        <v>0.16923841457115976</v>
      </c>
      <c r="T915" s="8">
        <v>0.17095321352007564</v>
      </c>
      <c r="U915" s="9">
        <v>0.57452595899265002</v>
      </c>
      <c r="V915" s="8">
        <v>0.5851046541290873</v>
      </c>
      <c r="W915" s="8">
        <v>0.49190502172252293</v>
      </c>
      <c r="X915" s="8">
        <v>0.5060383992059232</v>
      </c>
      <c r="Y915" s="8">
        <v>0.85835213126079024</v>
      </c>
      <c r="Z915" s="10">
        <v>0.86704933712989163</v>
      </c>
    </row>
    <row r="916" spans="1:32" s="11" customFormat="1" ht="15.35" thickBot="1">
      <c r="A916" s="33" t="s">
        <v>221</v>
      </c>
      <c r="B916" s="17">
        <v>2</v>
      </c>
      <c r="C916">
        <v>135.44399999999999</v>
      </c>
      <c r="D916">
        <v>165.001</v>
      </c>
      <c r="E916">
        <v>45.305999999999997</v>
      </c>
      <c r="F916">
        <v>88.284000000000006</v>
      </c>
      <c r="G916">
        <v>100.746</v>
      </c>
      <c r="H916">
        <v>34.250999999999998</v>
      </c>
      <c r="I916">
        <v>48.521999999999998</v>
      </c>
      <c r="J916">
        <v>81.790999999999997</v>
      </c>
      <c r="K916">
        <v>26.134</v>
      </c>
      <c r="L916">
        <v>51.793999999999997</v>
      </c>
      <c r="M916">
        <v>218.101</v>
      </c>
      <c r="N916">
        <v>27.934999999999999</v>
      </c>
      <c r="O916" s="8">
        <v>0.5168817158683886</v>
      </c>
      <c r="P916" s="8">
        <v>0.37843686101681462</v>
      </c>
      <c r="Q916" s="8">
        <v>0.11073569251095446</v>
      </c>
      <c r="R916" s="8">
        <v>7.1630635459472305E-2</v>
      </c>
      <c r="S916" s="8">
        <v>0.21423797575217501</v>
      </c>
      <c r="T916" s="8">
        <v>0.18928028117295273</v>
      </c>
      <c r="U916" s="12">
        <v>0.65388576659688802</v>
      </c>
      <c r="V916" s="13">
        <v>0.47874488374726742</v>
      </c>
      <c r="W916" s="13">
        <v>0.5877839294987286</v>
      </c>
      <c r="X916" s="13">
        <v>0.38021468442701573</v>
      </c>
      <c r="Y916" s="13">
        <v>0.90587687437041342</v>
      </c>
      <c r="Z916" s="14">
        <v>0.80034657201603376</v>
      </c>
    </row>
  </sheetData>
  <mergeCells count="11">
    <mergeCell ref="U3:V3"/>
    <mergeCell ref="W3:X3"/>
    <mergeCell ref="Y3:Z3"/>
    <mergeCell ref="AA3:AC3"/>
    <mergeCell ref="AD3:AF3"/>
    <mergeCell ref="S3:T3"/>
    <mergeCell ref="C3:E3"/>
    <mergeCell ref="F3:H3"/>
    <mergeCell ref="I3:K3"/>
    <mergeCell ref="L3:N3"/>
    <mergeCell ref="O3:R3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63"/>
  <sheetViews>
    <sheetView workbookViewId="0">
      <pane ySplit="4" topLeftCell="A5" activePane="bottomLeft" state="frozen"/>
      <selection activeCell="I1" sqref="I1"/>
      <selection pane="bottomLeft" activeCell="B18" sqref="B18"/>
    </sheetView>
  </sheetViews>
  <sheetFormatPr defaultColWidth="10.796875" defaultRowHeight="15"/>
  <cols>
    <col min="1" max="14" width="10.69921875" style="5"/>
    <col min="16" max="16" width="10.796875" style="5"/>
    <col min="25" max="25" width="10.69921875" style="5"/>
  </cols>
  <sheetData>
    <row r="1" spans="1:24" ht="15.35">
      <c r="A1" s="43" t="s">
        <v>231</v>
      </c>
    </row>
    <row r="4" spans="1:24" ht="30.7">
      <c r="A4" s="1" t="s">
        <v>0</v>
      </c>
      <c r="B4" s="1" t="s">
        <v>1</v>
      </c>
      <c r="C4" s="1" t="s">
        <v>3</v>
      </c>
      <c r="D4" s="1" t="s">
        <v>6</v>
      </c>
      <c r="E4" s="1" t="s">
        <v>9</v>
      </c>
      <c r="F4" s="1" t="s">
        <v>12</v>
      </c>
      <c r="G4" s="1" t="s">
        <v>2</v>
      </c>
      <c r="H4" s="1" t="s">
        <v>5</v>
      </c>
      <c r="I4" s="1" t="s">
        <v>8</v>
      </c>
      <c r="J4" s="1" t="s">
        <v>11</v>
      </c>
      <c r="K4" s="1" t="s">
        <v>4</v>
      </c>
      <c r="L4" s="1" t="s">
        <v>7</v>
      </c>
      <c r="M4" s="1" t="s">
        <v>10</v>
      </c>
      <c r="N4" s="1" t="s">
        <v>13</v>
      </c>
      <c r="P4" s="1" t="s">
        <v>180</v>
      </c>
      <c r="Q4" s="1" t="s">
        <v>181</v>
      </c>
      <c r="R4" s="1" t="s">
        <v>182</v>
      </c>
      <c r="S4" s="1" t="s">
        <v>183</v>
      </c>
      <c r="T4" s="1" t="s">
        <v>184</v>
      </c>
      <c r="U4" s="1" t="s">
        <v>185</v>
      </c>
      <c r="V4" s="1" t="s">
        <v>186</v>
      </c>
      <c r="W4" s="1" t="s">
        <v>224</v>
      </c>
      <c r="X4" s="1"/>
    </row>
    <row r="5" spans="1:24">
      <c r="A5" s="5" t="s">
        <v>42</v>
      </c>
      <c r="B5" s="5">
        <v>4</v>
      </c>
      <c r="C5" s="17">
        <v>200.024</v>
      </c>
      <c r="D5" s="17">
        <v>194.94399999999999</v>
      </c>
      <c r="E5" s="17">
        <v>203.703</v>
      </c>
      <c r="F5" s="17">
        <v>166.23599999999999</v>
      </c>
      <c r="G5" s="17">
        <v>362.05900000000003</v>
      </c>
      <c r="H5" s="17">
        <v>561.97</v>
      </c>
      <c r="I5" s="17">
        <v>54.664999999999999</v>
      </c>
      <c r="J5" s="17">
        <v>51.994999999999997</v>
      </c>
      <c r="K5" s="17">
        <v>99.016999999999996</v>
      </c>
      <c r="L5" s="17">
        <v>166.47900000000001</v>
      </c>
      <c r="M5" s="17">
        <v>42.460999999999999</v>
      </c>
      <c r="N5" s="17">
        <v>39.497999999999998</v>
      </c>
      <c r="P5" s="5" t="s">
        <v>187</v>
      </c>
      <c r="Q5" s="27">
        <v>625.51779545454542</v>
      </c>
      <c r="R5" s="27">
        <v>264.4989772727273</v>
      </c>
      <c r="S5" s="27">
        <v>222.68440909090907</v>
      </c>
      <c r="T5" s="27">
        <v>53.948499999999974</v>
      </c>
      <c r="U5" s="27">
        <v>184.35165909090904</v>
      </c>
      <c r="V5" s="27">
        <v>40.987340909090896</v>
      </c>
      <c r="W5" s="27">
        <f>AVERAGE($C$5:$C$26,$D$5:$D$26,$E$5:$E$26,$F$5:$F$26)</f>
        <v>224.42531818181817</v>
      </c>
      <c r="X5" s="27"/>
    </row>
    <row r="6" spans="1:24">
      <c r="A6" s="5" t="s">
        <v>50</v>
      </c>
      <c r="B6" s="5">
        <v>4</v>
      </c>
      <c r="C6" s="17">
        <v>911.31600000000003</v>
      </c>
      <c r="D6" s="17">
        <v>756.99199999999996</v>
      </c>
      <c r="E6" s="17">
        <v>247.078</v>
      </c>
      <c r="F6" s="17">
        <v>217.00700000000001</v>
      </c>
      <c r="G6" s="17">
        <v>1829.972</v>
      </c>
      <c r="H6" s="17">
        <v>1941.078</v>
      </c>
      <c r="I6" s="17">
        <v>58.457999999999998</v>
      </c>
      <c r="J6" s="17">
        <v>55.597000000000001</v>
      </c>
      <c r="K6" s="17">
        <v>767.97900000000004</v>
      </c>
      <c r="L6" s="17">
        <v>878.16399999999999</v>
      </c>
      <c r="M6" s="17">
        <v>43.54</v>
      </c>
      <c r="N6" s="17">
        <v>41.494</v>
      </c>
      <c r="P6" s="5" t="s">
        <v>188</v>
      </c>
      <c r="Q6" s="27">
        <v>687.7893181818182</v>
      </c>
      <c r="R6" s="27">
        <v>248.07606818181827</v>
      </c>
      <c r="S6" s="27">
        <v>283.71588636363629</v>
      </c>
      <c r="T6" s="27">
        <v>56.631651162790689</v>
      </c>
      <c r="U6" s="27">
        <v>223.80425581395349</v>
      </c>
      <c r="V6" s="27">
        <v>42.687906976744195</v>
      </c>
      <c r="W6" s="27">
        <f>AVERAGE($C$27:$C$48,$D$27:$D$48,$E$27:$E$48,$F$27:$F$48)</f>
        <v>236.07965517241379</v>
      </c>
      <c r="X6" s="27"/>
    </row>
    <row r="7" spans="1:24">
      <c r="A7" s="5" t="s">
        <v>45</v>
      </c>
      <c r="B7" s="5">
        <v>4</v>
      </c>
      <c r="C7" s="17">
        <v>422.91399999999999</v>
      </c>
      <c r="D7" s="17">
        <v>221.38499999999999</v>
      </c>
      <c r="E7" s="17">
        <v>198.846</v>
      </c>
      <c r="F7" s="17">
        <v>281.75200000000001</v>
      </c>
      <c r="G7" s="17">
        <v>710.83</v>
      </c>
      <c r="H7" s="17">
        <v>493.42200000000003</v>
      </c>
      <c r="I7" s="17">
        <v>54.689</v>
      </c>
      <c r="J7" s="17">
        <v>54.975000000000001</v>
      </c>
      <c r="K7" s="17">
        <v>144.81100000000001</v>
      </c>
      <c r="L7" s="17">
        <v>125.736</v>
      </c>
      <c r="M7" s="17">
        <v>41.424999999999997</v>
      </c>
      <c r="N7" s="17">
        <v>42.112000000000002</v>
      </c>
      <c r="P7" s="5" t="s">
        <v>189</v>
      </c>
      <c r="Q7" s="27">
        <v>529.66140909090893</v>
      </c>
      <c r="R7" s="27">
        <v>195.72845454545458</v>
      </c>
      <c r="S7" s="27">
        <v>195.35327272727275</v>
      </c>
      <c r="T7" s="27">
        <v>163.95927272727272</v>
      </c>
      <c r="U7" s="27">
        <v>190.25115909090903</v>
      </c>
      <c r="V7" s="27">
        <v>94.066363636363661</v>
      </c>
      <c r="W7" s="27">
        <f>AVERAGE($C$49:$C$70,$D$49:$D$70,$E$49:$E$70,$F$49:$F$70)</f>
        <v>192.98980681818185</v>
      </c>
      <c r="X7" s="27"/>
    </row>
    <row r="8" spans="1:24">
      <c r="A8" s="5" t="s">
        <v>53</v>
      </c>
      <c r="B8" s="5">
        <v>4</v>
      </c>
      <c r="C8" s="17">
        <v>55.122999999999998</v>
      </c>
      <c r="D8" s="17">
        <v>74.45</v>
      </c>
      <c r="E8" s="17">
        <v>44.715000000000003</v>
      </c>
      <c r="F8" s="17">
        <v>41.197000000000003</v>
      </c>
      <c r="G8" s="17">
        <v>58.472999999999999</v>
      </c>
      <c r="H8" s="17">
        <v>110.97</v>
      </c>
      <c r="I8" s="17">
        <v>47.472000000000001</v>
      </c>
      <c r="J8" s="17">
        <v>46.72</v>
      </c>
      <c r="K8" s="17">
        <v>39.186</v>
      </c>
      <c r="L8" s="17">
        <v>63.234999999999999</v>
      </c>
      <c r="M8" s="17">
        <v>35.578000000000003</v>
      </c>
      <c r="N8" s="17">
        <v>35.15</v>
      </c>
      <c r="P8" s="5" t="s">
        <v>190</v>
      </c>
      <c r="Q8" s="27">
        <v>286.72902439024392</v>
      </c>
      <c r="R8" s="27">
        <v>135.79073170731704</v>
      </c>
      <c r="S8" s="27">
        <v>121.68265853658535</v>
      </c>
      <c r="T8" s="27">
        <v>109.01188095238095</v>
      </c>
      <c r="U8" s="27">
        <v>138.83340476190475</v>
      </c>
      <c r="V8" s="27">
        <v>68.115309523809529</v>
      </c>
      <c r="W8" s="27">
        <f>AVERAGE($C$71:$C$91,$D$71:$D$91,$E$71:$E$91,$F$71:$F$91)</f>
        <v>137.33039759036149</v>
      </c>
      <c r="X8" s="27"/>
    </row>
    <row r="9" spans="1:24">
      <c r="A9" s="5" t="s">
        <v>48</v>
      </c>
      <c r="B9" s="5">
        <v>4</v>
      </c>
      <c r="C9" s="17">
        <v>379.29</v>
      </c>
      <c r="D9" s="17">
        <v>344.69200000000001</v>
      </c>
      <c r="E9" s="17">
        <v>154.61699999999999</v>
      </c>
      <c r="F9" s="17">
        <v>238.40700000000001</v>
      </c>
      <c r="G9" s="17">
        <v>1020.604</v>
      </c>
      <c r="H9" s="17">
        <v>1156.652</v>
      </c>
      <c r="I9" s="17">
        <v>58.576000000000001</v>
      </c>
      <c r="J9" s="17">
        <v>58.69</v>
      </c>
      <c r="K9" s="17">
        <v>459.88600000000002</v>
      </c>
      <c r="L9" s="17">
        <v>643.80399999999997</v>
      </c>
      <c r="M9" s="17">
        <v>46.779000000000003</v>
      </c>
      <c r="N9" s="17">
        <v>48.831000000000003</v>
      </c>
      <c r="P9" s="5" t="s">
        <v>191</v>
      </c>
      <c r="Q9" s="27">
        <v>400.83788636363641</v>
      </c>
      <c r="R9" s="27">
        <v>272.85752272727274</v>
      </c>
      <c r="S9" s="27">
        <v>220.4158181818182</v>
      </c>
      <c r="T9" s="27">
        <v>128.04077272727272</v>
      </c>
      <c r="U9" s="27">
        <v>219.24863636363634</v>
      </c>
      <c r="V9" s="27">
        <v>78.863840909090925</v>
      </c>
      <c r="W9" s="27">
        <f>AVERAGE($C$92:$C$113,$D$92:$D$113,$E$92:$E$113,$F$92:$F$113)</f>
        <v>246.05307954545452</v>
      </c>
      <c r="X9" s="27"/>
    </row>
    <row r="10" spans="1:24">
      <c r="A10" s="5" t="s">
        <v>32</v>
      </c>
      <c r="B10" s="6">
        <v>4</v>
      </c>
      <c r="C10" s="5">
        <v>238.71</v>
      </c>
      <c r="D10" s="5">
        <v>259.69200000000001</v>
      </c>
      <c r="E10" s="5">
        <v>250.364</v>
      </c>
      <c r="F10" s="5">
        <v>333.351</v>
      </c>
      <c r="G10" s="5">
        <v>619.64499999999998</v>
      </c>
      <c r="H10" s="5">
        <v>594.94100000000003</v>
      </c>
      <c r="I10" s="5">
        <v>71.828000000000003</v>
      </c>
      <c r="J10" s="5">
        <v>74.998000000000005</v>
      </c>
      <c r="K10" s="5">
        <v>193.126</v>
      </c>
      <c r="L10" s="5">
        <v>214.28200000000001</v>
      </c>
      <c r="M10" s="5">
        <v>46.762999999999998</v>
      </c>
      <c r="N10" s="5">
        <v>49.750999999999998</v>
      </c>
      <c r="P10" s="5" t="s">
        <v>192</v>
      </c>
      <c r="Q10" s="27">
        <v>273.72502272727263</v>
      </c>
      <c r="R10" s="27">
        <v>159.16979545454549</v>
      </c>
      <c r="S10" s="27">
        <v>146.57634090909085</v>
      </c>
      <c r="T10" s="27">
        <v>134.73570454545455</v>
      </c>
      <c r="U10" s="27">
        <v>111.16677272727271</v>
      </c>
      <c r="V10" s="27">
        <v>77.650090909090878</v>
      </c>
      <c r="W10" s="27">
        <f>AVERAGE($C$114:$C$135,$D$114:$D$135,$E$114:$E$135,$F$114:$F$135)</f>
        <v>135.16828409090914</v>
      </c>
      <c r="X10" s="27"/>
    </row>
    <row r="11" spans="1:24">
      <c r="A11" s="5" t="s">
        <v>39</v>
      </c>
      <c r="B11" s="5">
        <v>4</v>
      </c>
      <c r="C11" s="17">
        <v>282.21100000000001</v>
      </c>
      <c r="D11" s="17">
        <v>312.86500000000001</v>
      </c>
      <c r="E11" s="17">
        <v>279.62400000000002</v>
      </c>
      <c r="F11" s="17">
        <v>213.34399999999999</v>
      </c>
      <c r="G11" s="17">
        <v>502.63299999999998</v>
      </c>
      <c r="H11" s="17">
        <v>899.43399999999997</v>
      </c>
      <c r="I11" s="17">
        <v>54.201000000000001</v>
      </c>
      <c r="J11" s="17">
        <v>52.505000000000003</v>
      </c>
      <c r="K11" s="17">
        <v>155.26</v>
      </c>
      <c r="L11" s="17">
        <v>382.94299999999998</v>
      </c>
      <c r="M11" s="17">
        <v>41.301000000000002</v>
      </c>
      <c r="N11" s="17">
        <v>40.052</v>
      </c>
      <c r="P11" s="5" t="s">
        <v>193</v>
      </c>
      <c r="Q11" s="27">
        <v>530.45150000000001</v>
      </c>
      <c r="R11" s="27">
        <v>286.1497500000001</v>
      </c>
      <c r="S11" s="27">
        <v>287.29047727272723</v>
      </c>
      <c r="T11" s="27">
        <v>59.53149999999998</v>
      </c>
      <c r="U11" s="27">
        <v>222.39054545454539</v>
      </c>
      <c r="V11" s="27">
        <v>44.806659090909079</v>
      </c>
      <c r="W11" s="27">
        <f>AVERAGE($C$136:$C$157,$D$136:$D$157,$E$136:$E$157,$F$136:$F$157)</f>
        <v>254.27014772727264</v>
      </c>
      <c r="X11" s="27"/>
    </row>
    <row r="12" spans="1:24">
      <c r="A12" s="5" t="s">
        <v>51</v>
      </c>
      <c r="B12" s="5">
        <v>4</v>
      </c>
      <c r="C12" s="17">
        <v>143.584</v>
      </c>
      <c r="D12" s="17">
        <v>144.245</v>
      </c>
      <c r="E12" s="17">
        <v>107.66500000000001</v>
      </c>
      <c r="F12" s="17">
        <v>163.386</v>
      </c>
      <c r="G12" s="17">
        <v>222.435</v>
      </c>
      <c r="H12" s="17">
        <v>320.24799999999999</v>
      </c>
      <c r="I12" s="17">
        <v>46.9</v>
      </c>
      <c r="J12" s="17">
        <v>59.319000000000003</v>
      </c>
      <c r="K12" s="17">
        <v>87.222999999999999</v>
      </c>
      <c r="L12" s="17">
        <v>120.629</v>
      </c>
      <c r="M12" s="17">
        <v>34.533000000000001</v>
      </c>
      <c r="N12" s="17">
        <v>59.433</v>
      </c>
      <c r="P12" s="5" t="s">
        <v>194</v>
      </c>
      <c r="Q12" s="27">
        <v>376.03380952380951</v>
      </c>
      <c r="R12" s="27">
        <v>300.58400000000006</v>
      </c>
      <c r="S12" s="27">
        <v>169.92202380952378</v>
      </c>
      <c r="T12" s="27">
        <v>60.67328571428569</v>
      </c>
      <c r="U12" s="27">
        <v>225.9819047619047</v>
      </c>
      <c r="V12" s="27">
        <v>44.987452380952369</v>
      </c>
      <c r="W12" s="27">
        <f>AVERAGE($C$158:$C$178,$D$158:$D$178,$E$158:$E$178,$F$158:$F$178)</f>
        <v>263.28295238095234</v>
      </c>
      <c r="X12" s="27"/>
    </row>
    <row r="13" spans="1:24">
      <c r="A13" s="5" t="s">
        <v>35</v>
      </c>
      <c r="B13" s="5">
        <v>4</v>
      </c>
      <c r="C13" s="17">
        <v>167.74100000000001</v>
      </c>
      <c r="D13" s="17">
        <v>226.95</v>
      </c>
      <c r="E13" s="17">
        <v>177.96700000000001</v>
      </c>
      <c r="F13" s="17">
        <v>198.96899999999999</v>
      </c>
      <c r="G13" s="17">
        <v>275.12</v>
      </c>
      <c r="H13" s="17">
        <v>510.37</v>
      </c>
      <c r="I13" s="17">
        <v>57.5</v>
      </c>
      <c r="J13" s="17">
        <v>57.25</v>
      </c>
      <c r="K13" s="17">
        <v>81.59</v>
      </c>
      <c r="L13" s="17">
        <v>130.14599999999999</v>
      </c>
      <c r="M13" s="17">
        <v>40.262</v>
      </c>
      <c r="N13" s="17">
        <v>40.116999999999997</v>
      </c>
      <c r="P13" s="5" t="s">
        <v>195</v>
      </c>
      <c r="Q13" s="27">
        <v>323.7518048780488</v>
      </c>
      <c r="R13" s="27">
        <v>248.7551951219512</v>
      </c>
      <c r="S13" s="27">
        <v>154.6831951219512</v>
      </c>
      <c r="T13" s="27">
        <v>76.640357142857127</v>
      </c>
      <c r="U13" s="27">
        <v>148.12566666666672</v>
      </c>
      <c r="V13" s="27">
        <v>53.860023809523803</v>
      </c>
      <c r="W13" s="27">
        <f>AVERAGE($C$179:$C$199,$D$179:$D$199,$E$179:$E$199,$F$179:$F$199)</f>
        <v>197.83422891566264</v>
      </c>
      <c r="X13" s="27"/>
    </row>
    <row r="14" spans="1:24">
      <c r="A14" s="5" t="s">
        <v>33</v>
      </c>
      <c r="B14" s="5">
        <v>4</v>
      </c>
      <c r="C14" s="17">
        <v>188.762</v>
      </c>
      <c r="D14" s="5">
        <v>188.00399999999999</v>
      </c>
      <c r="E14" s="5">
        <v>163.476</v>
      </c>
      <c r="F14" s="5">
        <v>146.26400000000001</v>
      </c>
      <c r="G14" s="17">
        <v>366.774</v>
      </c>
      <c r="H14" s="5">
        <v>406.06700000000001</v>
      </c>
      <c r="I14" s="5">
        <v>54.308</v>
      </c>
      <c r="J14" s="5">
        <v>51.241</v>
      </c>
      <c r="K14" s="17">
        <v>128.46899999999999</v>
      </c>
      <c r="L14" s="5">
        <v>113.178</v>
      </c>
      <c r="M14" s="5">
        <v>39.741999999999997</v>
      </c>
      <c r="N14" s="5">
        <v>37.761000000000003</v>
      </c>
      <c r="P14" s="5" t="s">
        <v>196</v>
      </c>
      <c r="Q14" s="27">
        <v>204.46971428571428</v>
      </c>
      <c r="R14" s="27">
        <v>189.29014285714285</v>
      </c>
      <c r="S14" s="27">
        <v>100.20442857142858</v>
      </c>
      <c r="T14" s="27">
        <v>56.147214285714284</v>
      </c>
      <c r="U14" s="27">
        <v>126.27759523809523</v>
      </c>
      <c r="V14" s="27">
        <v>40.840119047619048</v>
      </c>
      <c r="W14" s="27">
        <f>AVERAGE($C$200:$C$220,$D$200:$D$220,$E$200:$E$220,$F$200:$F$220)</f>
        <v>157.78386904761905</v>
      </c>
      <c r="X14" s="27"/>
    </row>
    <row r="15" spans="1:24">
      <c r="A15" s="5" t="s">
        <v>37</v>
      </c>
      <c r="B15" s="5">
        <v>4</v>
      </c>
      <c r="C15" s="17">
        <v>300.37799999999999</v>
      </c>
      <c r="D15" s="17">
        <v>432.00700000000001</v>
      </c>
      <c r="E15" s="17">
        <v>129.32599999999999</v>
      </c>
      <c r="F15" s="17">
        <v>302.87799999999999</v>
      </c>
      <c r="G15" s="17">
        <v>524.77499999999998</v>
      </c>
      <c r="H15" s="17">
        <v>773.86900000000003</v>
      </c>
      <c r="I15" s="17">
        <v>48.634999999999998</v>
      </c>
      <c r="J15" s="17">
        <v>50.436999999999998</v>
      </c>
      <c r="K15" s="17">
        <v>124.336</v>
      </c>
      <c r="L15" s="17">
        <v>192.345</v>
      </c>
      <c r="M15" s="17">
        <v>37.381999999999998</v>
      </c>
      <c r="N15" s="17">
        <v>38.600999999999999</v>
      </c>
      <c r="P15" s="5" t="s">
        <v>197</v>
      </c>
      <c r="Q15" s="27">
        <v>459.24716666666671</v>
      </c>
      <c r="R15" s="27">
        <v>288.62035714285713</v>
      </c>
      <c r="S15" s="27">
        <v>511.89878571428579</v>
      </c>
      <c r="T15" s="27">
        <v>71.160999999999987</v>
      </c>
      <c r="U15" s="27">
        <v>230.68064285714294</v>
      </c>
      <c r="V15" s="27">
        <v>113.38371428571429</v>
      </c>
      <c r="W15" s="27">
        <f>AVERAGE($C$221:$C$241,$D$221:$D$241,$E$221:$E$241,$F$221:$F$241)</f>
        <v>259.65049999999997</v>
      </c>
      <c r="X15" s="27"/>
    </row>
    <row r="16" spans="1:24">
      <c r="A16" s="5" t="s">
        <v>40</v>
      </c>
      <c r="B16" s="5">
        <v>4</v>
      </c>
      <c r="C16" s="17">
        <v>323.37400000000002</v>
      </c>
      <c r="D16" s="17">
        <v>232.096</v>
      </c>
      <c r="E16" s="17">
        <v>197.69399999999999</v>
      </c>
      <c r="F16" s="17">
        <v>221.80600000000001</v>
      </c>
      <c r="G16" s="17">
        <v>537.26700000000005</v>
      </c>
      <c r="H16" s="17">
        <v>853.66499999999996</v>
      </c>
      <c r="I16" s="17">
        <v>51.298000000000002</v>
      </c>
      <c r="J16" s="17">
        <v>50.563000000000002</v>
      </c>
      <c r="K16" s="17">
        <v>144.18899999999999</v>
      </c>
      <c r="L16" s="17">
        <v>185.42099999999999</v>
      </c>
      <c r="M16" s="17">
        <v>40.673999999999999</v>
      </c>
      <c r="N16" s="17">
        <v>39.076999999999998</v>
      </c>
      <c r="P16" s="5" t="s">
        <v>198</v>
      </c>
      <c r="Q16" s="27">
        <v>545.95830952380959</v>
      </c>
      <c r="R16" s="27">
        <v>385.86180952380954</v>
      </c>
      <c r="S16" s="27">
        <v>760.44614285714283</v>
      </c>
      <c r="T16" s="27">
        <v>69.99069047619048</v>
      </c>
      <c r="U16" s="27">
        <v>277.1688095238095</v>
      </c>
      <c r="V16" s="27">
        <v>115.59245238095238</v>
      </c>
      <c r="W16" s="27">
        <f>AVERAGE($C$243:$C$262,$D$243:$D$262,$E$243:$E$262,$F$243:$F$262)</f>
        <v>339.1406750000001</v>
      </c>
      <c r="X16" s="27"/>
    </row>
    <row r="17" spans="1:28">
      <c r="A17" s="5" t="s">
        <v>43</v>
      </c>
      <c r="B17" s="5">
        <v>4</v>
      </c>
      <c r="C17" s="17">
        <v>327.74700000000001</v>
      </c>
      <c r="D17" s="17">
        <v>362.19799999999998</v>
      </c>
      <c r="E17" s="17">
        <v>182.66200000000001</v>
      </c>
      <c r="F17" s="17">
        <v>236.29400000000001</v>
      </c>
      <c r="G17" s="17">
        <v>643.82500000000005</v>
      </c>
      <c r="H17" s="17">
        <v>899.68600000000004</v>
      </c>
      <c r="I17" s="17">
        <v>55.341999999999999</v>
      </c>
      <c r="J17" s="17">
        <v>56.186</v>
      </c>
      <c r="K17" s="17">
        <v>177.71600000000001</v>
      </c>
      <c r="L17" s="17">
        <v>269.56099999999998</v>
      </c>
      <c r="M17" s="17">
        <v>41.338999999999999</v>
      </c>
      <c r="N17" s="17">
        <v>41.984000000000002</v>
      </c>
      <c r="P17" s="5" t="s">
        <v>199</v>
      </c>
      <c r="Q17" s="27">
        <v>202.38027272727268</v>
      </c>
      <c r="R17" s="27">
        <v>129.21118181818181</v>
      </c>
      <c r="S17" s="27">
        <v>186.88263636363638</v>
      </c>
      <c r="T17" s="27">
        <v>56.692499999999995</v>
      </c>
      <c r="U17" s="27">
        <v>78.222124999999991</v>
      </c>
      <c r="V17" s="27">
        <v>78.763541666666669</v>
      </c>
      <c r="W17" s="27">
        <f>AVERAGE($C$263:$C$274,$D$263:$D$274,$E$263:$E$274,$F$263:$F$274)</f>
        <v>102.60819565217393</v>
      </c>
      <c r="X17" s="27"/>
    </row>
    <row r="18" spans="1:28">
      <c r="A18" s="5" t="s">
        <v>46</v>
      </c>
      <c r="B18" s="5">
        <v>4</v>
      </c>
      <c r="C18" s="17">
        <v>275.07299999999998</v>
      </c>
      <c r="D18" s="17">
        <v>206.358</v>
      </c>
      <c r="E18" s="17">
        <v>163.97900000000001</v>
      </c>
      <c r="F18" s="17">
        <v>275.91899999999998</v>
      </c>
      <c r="G18" s="17">
        <v>913.4</v>
      </c>
      <c r="H18" s="17">
        <v>695.48699999999997</v>
      </c>
      <c r="I18" s="17">
        <v>52.664000000000001</v>
      </c>
      <c r="J18" s="17">
        <v>49.649000000000001</v>
      </c>
      <c r="K18" s="17">
        <v>315.61099999999999</v>
      </c>
      <c r="L18" s="17">
        <v>199.108</v>
      </c>
      <c r="M18" s="17">
        <v>41.168999999999997</v>
      </c>
      <c r="N18" s="17">
        <v>38.762</v>
      </c>
      <c r="P18" s="5" t="s">
        <v>200</v>
      </c>
      <c r="Q18" s="27">
        <v>95.914107142857148</v>
      </c>
      <c r="R18" s="27">
        <v>69.936607142857142</v>
      </c>
      <c r="S18" s="27">
        <v>104.11010714285715</v>
      </c>
      <c r="T18" s="27">
        <v>53.495749999999994</v>
      </c>
      <c r="U18" s="27">
        <v>50.781571428571432</v>
      </c>
      <c r="V18" s="27">
        <v>71.085821428571435</v>
      </c>
      <c r="W18" s="27">
        <f>AVERAGE($C$275:$C$288,$D$275:$D$288,$E$275:$E$288,$F$275:$F$288)</f>
        <v>60.35908928571429</v>
      </c>
      <c r="X18" s="27"/>
    </row>
    <row r="19" spans="1:28">
      <c r="A19" s="5" t="s">
        <v>49</v>
      </c>
      <c r="B19" s="5">
        <v>4</v>
      </c>
      <c r="C19" s="17">
        <v>239.90199999999999</v>
      </c>
      <c r="D19" s="17">
        <v>310.38900000000001</v>
      </c>
      <c r="E19" s="17">
        <v>159.1</v>
      </c>
      <c r="F19" s="17">
        <v>295.03199999999998</v>
      </c>
      <c r="G19" s="17">
        <v>698.976</v>
      </c>
      <c r="H19" s="17">
        <v>1091.059</v>
      </c>
      <c r="I19" s="17">
        <v>59.423999999999999</v>
      </c>
      <c r="J19" s="17">
        <v>60.070999999999998</v>
      </c>
      <c r="K19" s="17">
        <v>328.82400000000001</v>
      </c>
      <c r="L19" s="17">
        <v>506.79300000000001</v>
      </c>
      <c r="M19" s="17">
        <v>44.552</v>
      </c>
      <c r="N19" s="17">
        <v>45.222999999999999</v>
      </c>
      <c r="P19" s="5" t="s">
        <v>222</v>
      </c>
      <c r="Q19" s="27">
        <f>AVERAGE(G289:H308)</f>
        <v>160.20762499999998</v>
      </c>
      <c r="R19" s="27">
        <f>AVERAGE(C289:D308)</f>
        <v>219.9256749999999</v>
      </c>
      <c r="S19" s="27">
        <f>AVERAGE(K289:L308)</f>
        <v>49.160799999999995</v>
      </c>
      <c r="T19" s="27">
        <f>AVERAGE(I289:J308)</f>
        <v>54.962974999999993</v>
      </c>
      <c r="U19" s="27">
        <f>AVERAGE(E289:F308)</f>
        <v>187.45967500000003</v>
      </c>
      <c r="V19" s="27">
        <f>AVERAGE(M289:N308)</f>
        <v>27.194624999999991</v>
      </c>
      <c r="W19" s="27">
        <f>AVERAGE(R19,U19)</f>
        <v>203.69267499999995</v>
      </c>
      <c r="X19" s="27"/>
    </row>
    <row r="20" spans="1:28" ht="15.35">
      <c r="A20" s="5" t="s">
        <v>52</v>
      </c>
      <c r="B20" s="5">
        <v>4</v>
      </c>
      <c r="C20" s="17">
        <v>227.595</v>
      </c>
      <c r="D20" s="17">
        <v>159.93299999999999</v>
      </c>
      <c r="E20" s="17">
        <v>201.11500000000001</v>
      </c>
      <c r="F20" s="17">
        <v>168.55</v>
      </c>
      <c r="G20" s="17">
        <v>459.25700000000001</v>
      </c>
      <c r="H20" s="17">
        <v>332.08600000000001</v>
      </c>
      <c r="I20" s="17">
        <v>53.286000000000001</v>
      </c>
      <c r="J20" s="17">
        <v>50.25</v>
      </c>
      <c r="K20" s="17">
        <v>163.303</v>
      </c>
      <c r="L20" s="17">
        <v>109.54900000000001</v>
      </c>
      <c r="M20" s="17">
        <v>40.688000000000002</v>
      </c>
      <c r="N20" s="17">
        <v>38.820999999999998</v>
      </c>
      <c r="P20" s="5" t="s">
        <v>223</v>
      </c>
      <c r="Q20" s="27">
        <f>AVERAGE(G309:H328)</f>
        <v>222.79699999999997</v>
      </c>
      <c r="R20" s="27">
        <f>AVERAGE(C309:D328)</f>
        <v>221.57455000000004</v>
      </c>
      <c r="S20" s="27">
        <f>AVERAGE(K309:L328)</f>
        <v>60.038400000000003</v>
      </c>
      <c r="T20" s="27">
        <f>AVERAGE(I309:J328)</f>
        <v>55.674350000000004</v>
      </c>
      <c r="U20" s="27">
        <f>AVERAGE(E309:F328)</f>
        <v>175.247275</v>
      </c>
      <c r="V20" s="27">
        <f>AVERAGE(M309:N328)</f>
        <v>27.544800000000002</v>
      </c>
      <c r="W20" s="27">
        <f>AVERAGE(R20,U20)</f>
        <v>198.41091250000002</v>
      </c>
      <c r="X20" s="27"/>
      <c r="AA20" s="1"/>
      <c r="AB20" s="1"/>
    </row>
    <row r="21" spans="1:28">
      <c r="A21" s="5" t="s">
        <v>36</v>
      </c>
      <c r="B21" s="5">
        <v>4</v>
      </c>
      <c r="C21" s="17">
        <v>136.12899999999999</v>
      </c>
      <c r="D21" s="17">
        <v>167.18299999999999</v>
      </c>
      <c r="E21" s="17">
        <v>90.227000000000004</v>
      </c>
      <c r="F21" s="17">
        <v>95.744</v>
      </c>
      <c r="G21" s="17">
        <v>275.66000000000003</v>
      </c>
      <c r="H21" s="17">
        <v>397.11500000000001</v>
      </c>
      <c r="I21" s="17">
        <v>48.003</v>
      </c>
      <c r="J21" s="17">
        <v>46.478999999999999</v>
      </c>
      <c r="K21" s="17">
        <v>92.088999999999999</v>
      </c>
      <c r="L21" s="17">
        <v>110.492</v>
      </c>
      <c r="M21" s="17">
        <v>36.01</v>
      </c>
      <c r="N21" s="17">
        <v>34.994999999999997</v>
      </c>
      <c r="AA21" s="27"/>
      <c r="AB21" s="27"/>
    </row>
    <row r="22" spans="1:28" ht="30.7">
      <c r="A22" s="5" t="s">
        <v>34</v>
      </c>
      <c r="B22" s="5">
        <v>4</v>
      </c>
      <c r="C22" s="17">
        <v>151.91200000000001</v>
      </c>
      <c r="D22" s="17">
        <v>190.04400000000001</v>
      </c>
      <c r="E22" s="17">
        <v>146.33500000000001</v>
      </c>
      <c r="F22" s="17">
        <v>223.39500000000001</v>
      </c>
      <c r="G22" s="17">
        <v>341.774</v>
      </c>
      <c r="H22" s="17">
        <v>456.55799999999999</v>
      </c>
      <c r="I22" s="17">
        <v>53.771999999999998</v>
      </c>
      <c r="J22" s="17">
        <v>50.917000000000002</v>
      </c>
      <c r="K22" s="17">
        <v>113.624</v>
      </c>
      <c r="L22" s="17">
        <v>127.30800000000001</v>
      </c>
      <c r="M22" s="17">
        <v>40.488</v>
      </c>
      <c r="N22" s="17">
        <v>37.633000000000003</v>
      </c>
      <c r="P22" s="1" t="s">
        <v>201</v>
      </c>
      <c r="Q22" s="1" t="s">
        <v>181</v>
      </c>
      <c r="R22" s="1" t="s">
        <v>182</v>
      </c>
      <c r="S22" s="1" t="s">
        <v>183</v>
      </c>
      <c r="T22" s="1" t="s">
        <v>184</v>
      </c>
      <c r="U22" s="1" t="s">
        <v>185</v>
      </c>
      <c r="V22" s="1" t="s">
        <v>186</v>
      </c>
      <c r="W22" s="1" t="s">
        <v>224</v>
      </c>
      <c r="X22" s="1"/>
      <c r="Y22" s="1"/>
      <c r="Z22" s="1"/>
      <c r="AA22" s="27"/>
      <c r="AB22" s="27"/>
    </row>
    <row r="23" spans="1:28">
      <c r="A23" s="5" t="s">
        <v>38</v>
      </c>
      <c r="B23" s="5">
        <v>4</v>
      </c>
      <c r="C23" s="17">
        <v>96.347999999999999</v>
      </c>
      <c r="D23" s="17">
        <v>104.96899999999999</v>
      </c>
      <c r="E23" s="17">
        <v>72.515000000000001</v>
      </c>
      <c r="F23" s="17">
        <v>85.582999999999998</v>
      </c>
      <c r="G23" s="17">
        <v>142.71600000000001</v>
      </c>
      <c r="H23" s="17">
        <v>152.11799999999999</v>
      </c>
      <c r="I23" s="17">
        <v>52.296999999999997</v>
      </c>
      <c r="J23" s="17">
        <v>51.896999999999998</v>
      </c>
      <c r="K23" s="17">
        <v>92.518000000000001</v>
      </c>
      <c r="L23" s="17">
        <v>82.59</v>
      </c>
      <c r="M23" s="17">
        <v>40.338000000000001</v>
      </c>
      <c r="N23" s="17">
        <v>39.451000000000001</v>
      </c>
      <c r="P23" s="5" t="s">
        <v>187</v>
      </c>
      <c r="Q23" s="27">
        <v>395.80494867574998</v>
      </c>
      <c r="R23" s="27">
        <v>155.13445112718944</v>
      </c>
      <c r="S23" s="27">
        <v>184.89103034695594</v>
      </c>
      <c r="T23" s="27">
        <v>5.61159154765173</v>
      </c>
      <c r="U23" s="27">
        <v>71.914411135881821</v>
      </c>
      <c r="V23" s="27">
        <v>4.3841172850930912</v>
      </c>
      <c r="W23" s="27">
        <f>STDEV($C$5:$C$26,$D$5:$D$26,$E$5:$E$26,$F$5:$F$26)</f>
        <v>126.7892357847705</v>
      </c>
      <c r="X23" s="27"/>
      <c r="Y23" s="27"/>
      <c r="Z23" s="27"/>
      <c r="AA23" s="27"/>
      <c r="AB23" s="27"/>
    </row>
    <row r="24" spans="1:28">
      <c r="A24" s="5" t="s">
        <v>41</v>
      </c>
      <c r="B24" s="5">
        <v>4</v>
      </c>
      <c r="C24" s="17">
        <v>231.815</v>
      </c>
      <c r="D24" s="17">
        <v>206.821</v>
      </c>
      <c r="E24" s="17">
        <v>106.384</v>
      </c>
      <c r="F24" s="17">
        <v>123.967</v>
      </c>
      <c r="G24" s="17">
        <v>712.31200000000001</v>
      </c>
      <c r="H24" s="17">
        <v>258.39100000000002</v>
      </c>
      <c r="I24" s="17">
        <v>53.725000000000001</v>
      </c>
      <c r="J24" s="17">
        <v>52.682000000000002</v>
      </c>
      <c r="K24" s="17">
        <v>210.41</v>
      </c>
      <c r="L24" s="17">
        <v>67.372</v>
      </c>
      <c r="M24" s="17">
        <v>40.53</v>
      </c>
      <c r="N24" s="17">
        <v>40.289000000000001</v>
      </c>
      <c r="P24" s="5" t="s">
        <v>188</v>
      </c>
      <c r="Q24" s="27">
        <v>376.55535750616269</v>
      </c>
      <c r="R24" s="27">
        <v>101.45431486586551</v>
      </c>
      <c r="S24" s="27">
        <v>143.99743931108503</v>
      </c>
      <c r="T24" s="27">
        <v>3.7032095531393989</v>
      </c>
      <c r="U24" s="27">
        <v>79.177816082083396</v>
      </c>
      <c r="V24" s="27">
        <v>2.3882054312007654</v>
      </c>
      <c r="W24" s="27">
        <f>STDEV($C$27:$C$48,$D$27:$D$48,$E$27:$E$48,$F$27:$F$48)</f>
        <v>91.417331818097523</v>
      </c>
      <c r="X24" s="27"/>
      <c r="Y24" s="27"/>
      <c r="Z24" s="27"/>
      <c r="AA24" s="27"/>
      <c r="AB24" s="27"/>
    </row>
    <row r="25" spans="1:28">
      <c r="A25" s="5" t="s">
        <v>44</v>
      </c>
      <c r="B25" s="5">
        <v>4</v>
      </c>
      <c r="C25" s="17">
        <v>331.72500000000002</v>
      </c>
      <c r="D25" s="17">
        <v>367.93799999999999</v>
      </c>
      <c r="E25" s="17">
        <v>200.59100000000001</v>
      </c>
      <c r="F25" s="17">
        <v>321.28399999999999</v>
      </c>
      <c r="G25" s="17">
        <v>1027.5450000000001</v>
      </c>
      <c r="H25" s="17">
        <v>1068.826</v>
      </c>
      <c r="I25" s="17">
        <v>52.009</v>
      </c>
      <c r="J25" s="17">
        <v>49.886000000000003</v>
      </c>
      <c r="K25" s="17">
        <v>400.51600000000002</v>
      </c>
      <c r="L25" s="17">
        <v>375.19600000000003</v>
      </c>
      <c r="M25" s="17">
        <v>40.524000000000001</v>
      </c>
      <c r="N25" s="17">
        <v>38.518999999999998</v>
      </c>
      <c r="P25" s="5" t="s">
        <v>189</v>
      </c>
      <c r="Q25" s="27">
        <v>231.81061344979111</v>
      </c>
      <c r="R25" s="27">
        <v>74.184740617816843</v>
      </c>
      <c r="S25" s="27">
        <v>73.667665827250872</v>
      </c>
      <c r="T25" s="27">
        <v>74.007198301800557</v>
      </c>
      <c r="U25" s="27">
        <v>79.527278765577364</v>
      </c>
      <c r="V25" s="27">
        <v>35.889935485042386</v>
      </c>
      <c r="W25" s="27">
        <f>STDEV($C$49:$C$70,$D$49:$D$70,$E$49:$E$70,$F$49:$F$70)</f>
        <v>76.508767479087965</v>
      </c>
      <c r="X25" s="27"/>
      <c r="Y25" s="27"/>
      <c r="Z25" s="27"/>
      <c r="AA25" s="27"/>
      <c r="AB25" s="27"/>
    </row>
    <row r="26" spans="1:28">
      <c r="A26" s="5" t="s">
        <v>47</v>
      </c>
      <c r="B26" s="5">
        <v>4</v>
      </c>
      <c r="C26" s="17">
        <v>279.72500000000002</v>
      </c>
      <c r="D26" s="17">
        <v>262.40199999999999</v>
      </c>
      <c r="E26" s="17">
        <v>128.78700000000001</v>
      </c>
      <c r="F26" s="17">
        <v>154.33799999999999</v>
      </c>
      <c r="G26" s="17">
        <v>669.85900000000004</v>
      </c>
      <c r="H26" s="17">
        <v>632.86</v>
      </c>
      <c r="I26" s="17">
        <v>51.637999999999998</v>
      </c>
      <c r="J26" s="17">
        <v>50.737000000000002</v>
      </c>
      <c r="K26" s="17">
        <v>220.00399999999999</v>
      </c>
      <c r="L26" s="17">
        <v>194.096</v>
      </c>
      <c r="M26" s="17">
        <v>40.576000000000001</v>
      </c>
      <c r="N26" s="17">
        <v>39.234999999999999</v>
      </c>
      <c r="P26" s="5" t="s">
        <v>190</v>
      </c>
      <c r="Q26" s="27">
        <v>109.04118241872845</v>
      </c>
      <c r="R26" s="27">
        <v>55.230338646447152</v>
      </c>
      <c r="S26" s="27">
        <v>38.736783569760711</v>
      </c>
      <c r="T26" s="27">
        <v>32.313072107651188</v>
      </c>
      <c r="U26" s="27">
        <v>67.75717834208389</v>
      </c>
      <c r="V26" s="27">
        <v>15.201624714977932</v>
      </c>
      <c r="W26" s="27">
        <f>STDEV($C$71:$C$91,$D$71:$D$91,$E$71:$E$91,$F$71:$F$91)</f>
        <v>61.529303832369827</v>
      </c>
      <c r="X26" s="27"/>
      <c r="Y26" s="27"/>
      <c r="Z26" s="27"/>
      <c r="AA26" s="27"/>
      <c r="AB26" s="27"/>
    </row>
    <row r="27" spans="1:28">
      <c r="A27" s="5" t="s">
        <v>32</v>
      </c>
      <c r="B27" s="6">
        <v>5</v>
      </c>
      <c r="C27" s="5">
        <v>360.11700000000002</v>
      </c>
      <c r="D27" s="5">
        <v>205.422</v>
      </c>
      <c r="E27" s="5">
        <v>191.267</v>
      </c>
      <c r="F27" s="5">
        <v>189.82900000000001</v>
      </c>
      <c r="G27" s="5">
        <v>1588.5219999999999</v>
      </c>
      <c r="H27" s="5">
        <v>980.46199999999999</v>
      </c>
      <c r="I27" s="5">
        <v>51.399000000000001</v>
      </c>
      <c r="J27" s="5">
        <v>49.552999999999997</v>
      </c>
      <c r="K27" s="5">
        <v>582.89099999999996</v>
      </c>
      <c r="L27" s="5">
        <v>458.62099999999998</v>
      </c>
      <c r="M27" s="5">
        <v>38.54</v>
      </c>
      <c r="N27" s="5">
        <v>38.683999999999997</v>
      </c>
      <c r="P27" s="5" t="s">
        <v>191</v>
      </c>
      <c r="Q27" s="27">
        <v>233.22179710481763</v>
      </c>
      <c r="R27" s="27">
        <v>152.41051082878926</v>
      </c>
      <c r="S27" s="27">
        <v>158.58339369207741</v>
      </c>
      <c r="T27" s="27">
        <v>29.953923659485969</v>
      </c>
      <c r="U27" s="27">
        <v>147.66892057951983</v>
      </c>
      <c r="V27" s="27">
        <v>11.345444868015049</v>
      </c>
      <c r="W27" s="27">
        <f>STDEV($C$92:$C$113,$D$92:$D$113,$E$92:$E$113,$F$92:$F$113)</f>
        <v>151.60953544657718</v>
      </c>
      <c r="X27" s="27"/>
      <c r="Y27" s="27"/>
      <c r="Z27" s="27"/>
      <c r="AA27" s="27"/>
      <c r="AB27" s="27"/>
    </row>
    <row r="28" spans="1:28">
      <c r="A28" s="5" t="s">
        <v>39</v>
      </c>
      <c r="B28" s="5">
        <v>5</v>
      </c>
      <c r="C28" s="5">
        <v>311.97800000000001</v>
      </c>
      <c r="D28" s="5">
        <v>344.87200000000001</v>
      </c>
      <c r="E28" s="5">
        <v>255.50200000000001</v>
      </c>
      <c r="F28" s="5">
        <v>347.89</v>
      </c>
      <c r="G28" s="17">
        <v>914.52599999999995</v>
      </c>
      <c r="H28" s="5">
        <v>1101.6189999999999</v>
      </c>
      <c r="I28" s="5">
        <v>64.701999999999998</v>
      </c>
      <c r="J28" s="5">
        <v>62.274000000000001</v>
      </c>
      <c r="K28" s="5">
        <v>476.09399999999999</v>
      </c>
      <c r="L28" s="5">
        <v>591.46699999999998</v>
      </c>
      <c r="M28" s="5">
        <v>48.076000000000001</v>
      </c>
      <c r="N28" s="5">
        <v>46.585999999999999</v>
      </c>
      <c r="P28" s="5" t="s">
        <v>192</v>
      </c>
      <c r="Q28" s="27">
        <v>121.78388107598542</v>
      </c>
      <c r="R28" s="27">
        <v>90.481661031413921</v>
      </c>
      <c r="S28" s="27">
        <v>61.798735634294168</v>
      </c>
      <c r="T28" s="27">
        <v>60.723088315224722</v>
      </c>
      <c r="U28" s="27">
        <v>49.97255519939371</v>
      </c>
      <c r="V28" s="27">
        <v>20.22849315430766</v>
      </c>
      <c r="W28" s="27">
        <f>STDEV($C$114:$C$135,$D$114:$D$135,$E$114:$E$135,$F$114:$F$135)</f>
        <v>76.572738780330042</v>
      </c>
      <c r="X28" s="27"/>
      <c r="Y28" s="27"/>
      <c r="Z28" s="27"/>
      <c r="AA28" s="27"/>
      <c r="AB28" s="27"/>
    </row>
    <row r="29" spans="1:28">
      <c r="A29" s="5" t="s">
        <v>71</v>
      </c>
      <c r="B29" s="5">
        <v>5</v>
      </c>
      <c r="C29" s="5">
        <v>152.37200000000001</v>
      </c>
      <c r="D29" s="5">
        <v>197.74600000000001</v>
      </c>
      <c r="E29" s="5">
        <v>262.56799999999998</v>
      </c>
      <c r="F29" s="5">
        <v>200.66200000000001</v>
      </c>
      <c r="G29" s="5">
        <v>500.524</v>
      </c>
      <c r="H29" s="5">
        <v>722.94399999999996</v>
      </c>
      <c r="I29" s="5">
        <v>67.356999999999999</v>
      </c>
      <c r="J29" s="5">
        <v>58.113999999999997</v>
      </c>
      <c r="K29" s="5">
        <v>168.92699999999999</v>
      </c>
      <c r="L29" s="5">
        <v>268.81599999999997</v>
      </c>
      <c r="M29" s="5">
        <v>48.106000000000002</v>
      </c>
      <c r="N29" s="5">
        <v>43.369</v>
      </c>
      <c r="P29" s="5" t="s">
        <v>193</v>
      </c>
      <c r="Q29" s="27">
        <v>274.60267724659957</v>
      </c>
      <c r="R29" s="27">
        <v>139.33581787965298</v>
      </c>
      <c r="S29" s="27">
        <v>191.70851524117609</v>
      </c>
      <c r="T29" s="27">
        <v>5.4744951747722501</v>
      </c>
      <c r="U29" s="27">
        <v>124.86824271457427</v>
      </c>
      <c r="V29" s="27">
        <v>3.2582998987072127</v>
      </c>
      <c r="W29" s="27">
        <f>STDEV($C$136:$C$157,$D$136:$D$157,$E$136:$E$157,$F$136:$F$157)</f>
        <v>135.38861764221508</v>
      </c>
      <c r="X29" s="27"/>
      <c r="Y29" s="27"/>
      <c r="Z29" s="27"/>
      <c r="AA29" s="27"/>
      <c r="AB29" s="27"/>
    </row>
    <row r="30" spans="1:28">
      <c r="A30" s="5" t="s">
        <v>74</v>
      </c>
      <c r="B30" s="5">
        <v>5</v>
      </c>
      <c r="C30" s="5">
        <v>475.91500000000002</v>
      </c>
      <c r="D30" s="5">
        <v>477.90100000000001</v>
      </c>
      <c r="E30" s="5">
        <v>387.00700000000001</v>
      </c>
      <c r="F30" s="5">
        <v>354.42399999999998</v>
      </c>
      <c r="G30" s="5">
        <v>1358.7249999999999</v>
      </c>
      <c r="H30" s="5">
        <v>1511.8879999999999</v>
      </c>
      <c r="I30" s="5">
        <v>60.311</v>
      </c>
      <c r="J30" s="5">
        <v>59.366999999999997</v>
      </c>
      <c r="K30" s="5">
        <v>436.38900000000001</v>
      </c>
      <c r="L30" s="5">
        <v>542.88699999999994</v>
      </c>
      <c r="M30" s="5">
        <v>44.673000000000002</v>
      </c>
      <c r="N30" s="5">
        <v>45.225999999999999</v>
      </c>
      <c r="P30" s="5" t="s">
        <v>194</v>
      </c>
      <c r="Q30" s="27">
        <v>235.6849731722036</v>
      </c>
      <c r="R30" s="27">
        <v>166.52469345503286</v>
      </c>
      <c r="S30" s="27">
        <v>135.52041481735412</v>
      </c>
      <c r="T30" s="27">
        <v>7.3022393300583897</v>
      </c>
      <c r="U30" s="27">
        <v>159.00512462853854</v>
      </c>
      <c r="V30" s="27">
        <v>3.9018491063720844</v>
      </c>
      <c r="W30" s="27">
        <f>STDEV($C$158:$C$178,$D$158:$D$178,$E$158:$E$178,$F$158:$F$178)</f>
        <v>166.11841311581986</v>
      </c>
      <c r="X30" s="27"/>
      <c r="Y30" s="27"/>
      <c r="Z30" s="27"/>
      <c r="AA30" s="27"/>
      <c r="AB30" s="27"/>
    </row>
    <row r="31" spans="1:28">
      <c r="A31" s="5" t="s">
        <v>77</v>
      </c>
      <c r="B31" s="5">
        <v>5</v>
      </c>
      <c r="C31" s="5">
        <v>246.04900000000001</v>
      </c>
      <c r="D31" s="5">
        <v>248.44800000000001</v>
      </c>
      <c r="F31" s="5">
        <v>196.708</v>
      </c>
      <c r="G31" s="5">
        <v>165.12100000000001</v>
      </c>
      <c r="H31" s="5">
        <v>278.53800000000001</v>
      </c>
      <c r="J31" s="5">
        <v>55.582000000000001</v>
      </c>
      <c r="K31" s="5">
        <v>134.05600000000001</v>
      </c>
      <c r="L31" s="5">
        <v>215.333</v>
      </c>
      <c r="N31" s="5">
        <v>42.072000000000003</v>
      </c>
      <c r="P31" s="5" t="s">
        <v>195</v>
      </c>
      <c r="Q31" s="27">
        <v>276.96363820556115</v>
      </c>
      <c r="R31" s="27">
        <v>207.81922237659097</v>
      </c>
      <c r="S31" s="27">
        <v>119.9508360538224</v>
      </c>
      <c r="T31" s="27">
        <v>129.20348901160443</v>
      </c>
      <c r="U31" s="27">
        <v>176.63212538640957</v>
      </c>
      <c r="V31" s="27">
        <v>85.057779029542317</v>
      </c>
      <c r="W31" s="27">
        <f>STDEV($C$179:$C$199,$D$179:$D$199,$E$179:$E$199,$F$179:$F$199)</f>
        <v>198.06375696700786</v>
      </c>
      <c r="X31" s="27"/>
      <c r="Y31" s="27"/>
      <c r="Z31" s="27"/>
      <c r="AA31" s="27"/>
      <c r="AB31" s="27"/>
    </row>
    <row r="32" spans="1:28">
      <c r="A32" s="5" t="s">
        <v>80</v>
      </c>
      <c r="B32" s="5">
        <v>5</v>
      </c>
      <c r="C32" s="5">
        <v>110.185</v>
      </c>
      <c r="D32" s="5">
        <v>97.066999999999993</v>
      </c>
      <c r="E32" s="5">
        <v>78.231999999999999</v>
      </c>
      <c r="F32" s="5">
        <v>124.36799999999999</v>
      </c>
      <c r="G32" s="5">
        <v>207.69900000000001</v>
      </c>
      <c r="H32" s="5">
        <v>158.01300000000001</v>
      </c>
      <c r="I32" s="5">
        <v>52.250999999999998</v>
      </c>
      <c r="J32" s="5">
        <v>57.173999999999999</v>
      </c>
      <c r="K32" s="5">
        <v>106.375</v>
      </c>
      <c r="L32" s="5">
        <v>78.825999999999993</v>
      </c>
      <c r="M32" s="5">
        <v>39.075000000000003</v>
      </c>
      <c r="N32" s="5">
        <v>43.691000000000003</v>
      </c>
      <c r="P32" s="5" t="s">
        <v>196</v>
      </c>
      <c r="Q32" s="27">
        <v>104.37815903658964</v>
      </c>
      <c r="R32" s="27">
        <v>91.220356247552033</v>
      </c>
      <c r="S32" s="27">
        <v>35.681871827023564</v>
      </c>
      <c r="T32" s="27">
        <v>4.2259616803389717</v>
      </c>
      <c r="U32" s="27">
        <v>106.48230164177393</v>
      </c>
      <c r="V32" s="27">
        <v>2.8398426545418269</v>
      </c>
      <c r="W32" s="27">
        <f>STDEV($C$200:$C$220,$D$200:$D$220,$E$200:$E$220,$F$200:$F$220)</f>
        <v>103.51806760044177</v>
      </c>
      <c r="X32" s="27"/>
      <c r="Y32" s="27"/>
      <c r="Z32" s="27"/>
      <c r="AA32" s="27"/>
      <c r="AB32" s="27"/>
    </row>
    <row r="33" spans="1:28">
      <c r="A33" s="5" t="s">
        <v>64</v>
      </c>
      <c r="B33" s="5">
        <v>5</v>
      </c>
      <c r="C33" s="5">
        <v>370.14600000000002</v>
      </c>
      <c r="D33" s="5">
        <v>120.181</v>
      </c>
      <c r="E33" s="5">
        <v>306.37200000000001</v>
      </c>
      <c r="F33" s="5">
        <v>153.12700000000001</v>
      </c>
      <c r="G33" s="5">
        <v>761.5</v>
      </c>
      <c r="H33" s="5">
        <v>102.346</v>
      </c>
      <c r="I33" s="5">
        <v>59.234999999999999</v>
      </c>
      <c r="J33" s="5">
        <v>56.95</v>
      </c>
      <c r="K33" s="5">
        <v>311.05599999999998</v>
      </c>
      <c r="L33" s="5">
        <v>54.46</v>
      </c>
      <c r="M33" s="5">
        <v>42.908000000000001</v>
      </c>
      <c r="N33" s="5">
        <v>42.466999999999999</v>
      </c>
      <c r="P33" s="5" t="s">
        <v>197</v>
      </c>
      <c r="Q33" s="27">
        <v>265.4998577686373</v>
      </c>
      <c r="R33" s="27">
        <v>152.71213834529107</v>
      </c>
      <c r="S33" s="27">
        <v>326.24207141357658</v>
      </c>
      <c r="T33" s="27">
        <v>12.40160745678555</v>
      </c>
      <c r="U33" s="27">
        <v>142.30639216841689</v>
      </c>
      <c r="V33" s="27">
        <v>25.559145242479001</v>
      </c>
      <c r="W33" s="27">
        <f>STDEV($C$221:$C$241,$D$221:$D$241,$E$221:$E$241,$F$221:$F$241)</f>
        <v>149.57584950879317</v>
      </c>
      <c r="X33" s="27"/>
      <c r="Y33" s="27"/>
      <c r="Z33" s="27"/>
      <c r="AA33" s="27"/>
      <c r="AB33" s="27"/>
    </row>
    <row r="34" spans="1:28">
      <c r="A34" s="5" t="s">
        <v>63</v>
      </c>
      <c r="B34" s="5">
        <v>5</v>
      </c>
      <c r="C34" s="5">
        <v>471.089</v>
      </c>
      <c r="D34" s="5">
        <v>239.36099999999999</v>
      </c>
      <c r="E34" s="5">
        <v>371.83800000000002</v>
      </c>
      <c r="F34" s="5">
        <v>181.52099999999999</v>
      </c>
      <c r="G34" s="5">
        <v>547.17100000000005</v>
      </c>
      <c r="H34" s="5">
        <v>259.44799999999998</v>
      </c>
      <c r="I34" s="5">
        <v>61.261000000000003</v>
      </c>
      <c r="J34" s="5">
        <v>53.892000000000003</v>
      </c>
      <c r="K34" s="5">
        <v>489.09300000000002</v>
      </c>
      <c r="L34" s="5">
        <v>219.453</v>
      </c>
      <c r="M34" s="5">
        <v>46.097000000000001</v>
      </c>
      <c r="N34" s="5">
        <v>42.207000000000001</v>
      </c>
      <c r="P34" s="5" t="s">
        <v>198</v>
      </c>
      <c r="Q34" s="27">
        <v>295.04656007943333</v>
      </c>
      <c r="R34" s="27">
        <v>192.99182648751534</v>
      </c>
      <c r="S34" s="27">
        <v>528.27021524398913</v>
      </c>
      <c r="T34" s="27">
        <v>8.537086903873961</v>
      </c>
      <c r="U34" s="27">
        <v>130.20596715921005</v>
      </c>
      <c r="V34" s="27">
        <v>23.452639559387706</v>
      </c>
      <c r="W34" s="27">
        <f>STDEV($C$243:$C$262,$D$243:$D$262,$E$243:$E$262,$F$243:$F$262)</f>
        <v>173.15516282537712</v>
      </c>
      <c r="X34" s="27"/>
      <c r="Y34" s="27"/>
      <c r="Z34" s="27"/>
      <c r="AA34" s="27"/>
      <c r="AB34" s="27"/>
    </row>
    <row r="35" spans="1:28">
      <c r="A35" s="5" t="s">
        <v>67</v>
      </c>
      <c r="B35" s="5">
        <v>5</v>
      </c>
      <c r="C35" s="5">
        <v>163.923</v>
      </c>
      <c r="D35" s="5">
        <v>220.40799999999999</v>
      </c>
      <c r="E35" s="5">
        <v>180.792</v>
      </c>
      <c r="F35" s="5">
        <v>144.602</v>
      </c>
      <c r="G35" s="5">
        <v>519.08699999999999</v>
      </c>
      <c r="H35" s="5">
        <v>668.30100000000004</v>
      </c>
      <c r="I35" s="5">
        <v>59.27</v>
      </c>
      <c r="J35" s="5">
        <v>60.98</v>
      </c>
      <c r="K35" s="5">
        <v>336.238</v>
      </c>
      <c r="L35" s="5">
        <v>494.44499999999999</v>
      </c>
      <c r="M35" s="5">
        <v>45.829000000000001</v>
      </c>
      <c r="N35" s="5">
        <v>43.981999999999999</v>
      </c>
      <c r="P35" s="5" t="s">
        <v>199</v>
      </c>
      <c r="Q35" s="27">
        <v>107.8308206679431</v>
      </c>
      <c r="R35" s="27">
        <v>57.414937220732085</v>
      </c>
      <c r="S35" s="27">
        <v>90.267082103502801</v>
      </c>
      <c r="T35" s="27">
        <v>4.7713748816111226</v>
      </c>
      <c r="U35" s="27">
        <v>60.591296632374458</v>
      </c>
      <c r="V35" s="27">
        <v>11.054285963919245</v>
      </c>
      <c r="W35" s="27">
        <f>STDEV($C$263:$C$274,$D$263:$D$274,$E$263:$E$274,$F$263:$F$274)</f>
        <v>63.858896775319131</v>
      </c>
      <c r="X35" s="27"/>
      <c r="Y35" s="27"/>
      <c r="Z35" s="27"/>
    </row>
    <row r="36" spans="1:28">
      <c r="A36" s="5" t="s">
        <v>69</v>
      </c>
      <c r="B36" s="5">
        <v>5</v>
      </c>
      <c r="C36" s="5">
        <v>265.24099999999999</v>
      </c>
      <c r="D36" s="5">
        <v>239.654</v>
      </c>
      <c r="E36" s="5">
        <v>251.678</v>
      </c>
      <c r="F36" s="5">
        <v>299.56900000000002</v>
      </c>
      <c r="G36" s="5">
        <v>790.77599999999995</v>
      </c>
      <c r="H36" s="5">
        <v>717.87199999999996</v>
      </c>
      <c r="I36" s="5">
        <v>55.701999999999998</v>
      </c>
      <c r="J36" s="5">
        <v>54.027000000000001</v>
      </c>
      <c r="K36" s="5">
        <v>246.86</v>
      </c>
      <c r="L36" s="5">
        <v>226.76599999999999</v>
      </c>
      <c r="M36" s="5">
        <v>42.677999999999997</v>
      </c>
      <c r="N36" s="5">
        <v>42.350999999999999</v>
      </c>
      <c r="P36" s="5" t="s">
        <v>200</v>
      </c>
      <c r="Q36" s="27">
        <v>33.312393519906799</v>
      </c>
      <c r="R36" s="27">
        <v>47.158205150982681</v>
      </c>
      <c r="S36" s="27">
        <v>30.078033285463142</v>
      </c>
      <c r="T36" s="27">
        <v>2.5443197100673167</v>
      </c>
      <c r="U36" s="27">
        <v>20.56123314220336</v>
      </c>
      <c r="V36" s="27">
        <v>5.7258658996054521</v>
      </c>
      <c r="W36" s="27">
        <f>STDEV($C$275:$C$288,$D$275:$D$288,$E$275:$E$288,$F$275:$F$288)</f>
        <v>37.318445909996534</v>
      </c>
      <c r="X36" s="27"/>
      <c r="Y36" s="27"/>
      <c r="Z36" s="27"/>
    </row>
    <row r="37" spans="1:28">
      <c r="A37" s="5" t="s">
        <v>72</v>
      </c>
      <c r="B37" s="5">
        <v>5</v>
      </c>
      <c r="C37" s="5">
        <v>265.108</v>
      </c>
      <c r="D37" s="5">
        <v>269.49200000000002</v>
      </c>
      <c r="E37" s="5">
        <v>213.32400000000001</v>
      </c>
      <c r="F37" s="5">
        <v>151.60599999999999</v>
      </c>
      <c r="G37" s="5">
        <v>1159.0809999999999</v>
      </c>
      <c r="H37" s="5">
        <v>1254.1130000000001</v>
      </c>
      <c r="I37" s="5">
        <v>56.688000000000002</v>
      </c>
      <c r="J37" s="5">
        <v>55.848999999999997</v>
      </c>
      <c r="K37" s="5">
        <v>340.178</v>
      </c>
      <c r="L37" s="5">
        <v>391.95299999999997</v>
      </c>
      <c r="M37" s="5">
        <v>42.408999999999999</v>
      </c>
      <c r="N37" s="5">
        <v>42.378999999999998</v>
      </c>
      <c r="P37" s="5" t="s">
        <v>222</v>
      </c>
      <c r="Q37" s="27">
        <f>STDEV(G289:H308)</f>
        <v>82.984340266838444</v>
      </c>
      <c r="R37" s="27">
        <f>STDEV(C289:D308)</f>
        <v>125.77664546928852</v>
      </c>
      <c r="S37" s="27">
        <f>STDEV(K289:L308)</f>
        <v>19.301310523062742</v>
      </c>
      <c r="T37" s="27">
        <f>STDEV(I289:J308)</f>
        <v>4.0309673426248063</v>
      </c>
      <c r="U37" s="27">
        <f>STDEV(E289:F308)</f>
        <v>99.467233603007443</v>
      </c>
      <c r="V37" s="27">
        <f>STDEV(M289:N308)</f>
        <v>1.3112195475674837</v>
      </c>
      <c r="W37" s="27">
        <f>STDEV(C289:F308)</f>
        <v>113.84572796305251</v>
      </c>
      <c r="X37" s="27"/>
      <c r="Y37" s="27"/>
    </row>
    <row r="38" spans="1:28">
      <c r="A38" s="5" t="s">
        <v>75</v>
      </c>
      <c r="B38" s="5">
        <v>5</v>
      </c>
      <c r="C38" s="5">
        <v>265.726</v>
      </c>
      <c r="D38" s="5">
        <v>266.97199999999998</v>
      </c>
      <c r="E38" s="5">
        <v>263.21699999999998</v>
      </c>
      <c r="F38" s="5">
        <v>193.59700000000001</v>
      </c>
      <c r="G38" s="5">
        <v>847.67700000000002</v>
      </c>
      <c r="H38" s="5">
        <v>866.21199999999999</v>
      </c>
      <c r="I38" s="5">
        <v>59.261000000000003</v>
      </c>
      <c r="J38" s="5">
        <v>56.82</v>
      </c>
      <c r="K38" s="5">
        <v>350.92</v>
      </c>
      <c r="L38" s="5">
        <v>355.44600000000003</v>
      </c>
      <c r="M38" s="5">
        <v>44.817</v>
      </c>
      <c r="N38" s="5">
        <v>43.433</v>
      </c>
      <c r="P38" s="5" t="s">
        <v>223</v>
      </c>
      <c r="Q38" s="27">
        <f>STDEV(G309:H328)</f>
        <v>115.58088339961719</v>
      </c>
      <c r="R38" s="27">
        <f>STDEV(C309:D328)</f>
        <v>118.62474872188665</v>
      </c>
      <c r="S38" s="27">
        <f>STDEV(K309:L328)</f>
        <v>22.687269603040047</v>
      </c>
      <c r="T38" s="27">
        <f>STDEV(I309:J328)</f>
        <v>9.2197428562783994</v>
      </c>
      <c r="U38" s="27">
        <f>STDEV(E309:F328)</f>
        <v>82.677258629948909</v>
      </c>
      <c r="V38" s="27">
        <f>STDEV(M309:N328)</f>
        <v>2.1503998936393445</v>
      </c>
      <c r="W38" s="27">
        <f>STDEV(C309:F328)</f>
        <v>104.23387603993592</v>
      </c>
      <c r="X38" s="27"/>
      <c r="Y38" s="27"/>
    </row>
    <row r="39" spans="1:28">
      <c r="A39" s="5" t="s">
        <v>78</v>
      </c>
      <c r="B39" s="5">
        <v>5</v>
      </c>
      <c r="C39" s="5">
        <v>227.66</v>
      </c>
      <c r="D39" s="5">
        <v>277.69799999999998</v>
      </c>
      <c r="E39" s="5">
        <v>202.13399999999999</v>
      </c>
      <c r="F39" s="5">
        <v>290.69</v>
      </c>
      <c r="G39" s="5">
        <v>559.03700000000003</v>
      </c>
      <c r="H39" s="5">
        <v>657.86800000000005</v>
      </c>
      <c r="I39" s="5">
        <v>51.832999999999998</v>
      </c>
      <c r="J39" s="5">
        <v>57.036000000000001</v>
      </c>
      <c r="K39" s="5">
        <v>253.33699999999999</v>
      </c>
      <c r="L39" s="5">
        <v>286.27600000000001</v>
      </c>
      <c r="M39" s="5">
        <v>40.515999999999998</v>
      </c>
      <c r="N39" s="5">
        <v>44.555</v>
      </c>
    </row>
    <row r="40" spans="1:28" ht="30.7">
      <c r="A40" s="5" t="s">
        <v>81</v>
      </c>
      <c r="B40" s="5">
        <v>5</v>
      </c>
      <c r="C40" s="5">
        <v>151.01400000000001</v>
      </c>
      <c r="D40" s="5">
        <v>137.81</v>
      </c>
      <c r="E40" s="5">
        <v>207.465</v>
      </c>
      <c r="F40" s="5">
        <v>333.36</v>
      </c>
      <c r="G40" s="5">
        <v>363.846</v>
      </c>
      <c r="H40" s="5">
        <v>430.41899999999998</v>
      </c>
      <c r="I40" s="5">
        <v>54.732999999999997</v>
      </c>
      <c r="J40" s="5">
        <v>54.491999999999997</v>
      </c>
      <c r="K40" s="5">
        <v>129.477</v>
      </c>
      <c r="L40" s="5">
        <v>169.358</v>
      </c>
      <c r="M40" s="5">
        <v>40.856000000000002</v>
      </c>
      <c r="N40" s="5">
        <v>40.36</v>
      </c>
      <c r="P40" s="1" t="s">
        <v>202</v>
      </c>
      <c r="Q40" s="1" t="s">
        <v>181</v>
      </c>
      <c r="R40" s="1" t="s">
        <v>182</v>
      </c>
      <c r="S40" s="1" t="s">
        <v>183</v>
      </c>
      <c r="T40" s="1" t="s">
        <v>184</v>
      </c>
      <c r="U40" s="1" t="s">
        <v>185</v>
      </c>
      <c r="V40" s="1" t="s">
        <v>186</v>
      </c>
      <c r="W40" s="1" t="s">
        <v>224</v>
      </c>
    </row>
    <row r="41" spans="1:28">
      <c r="A41" s="5" t="s">
        <v>65</v>
      </c>
      <c r="B41" s="5">
        <v>5</v>
      </c>
      <c r="C41" s="5">
        <v>107.827</v>
      </c>
      <c r="D41" s="5">
        <v>154.25399999999999</v>
      </c>
      <c r="E41" s="5">
        <v>182.673</v>
      </c>
      <c r="F41" s="5">
        <v>230.57400000000001</v>
      </c>
      <c r="G41" s="5">
        <v>227.21100000000001</v>
      </c>
      <c r="H41" s="5">
        <v>405.399</v>
      </c>
      <c r="I41" s="5">
        <v>51.936999999999998</v>
      </c>
      <c r="J41" s="5">
        <v>54.835999999999999</v>
      </c>
      <c r="K41" s="5">
        <v>83.908000000000001</v>
      </c>
      <c r="L41" s="5">
        <v>151.733</v>
      </c>
      <c r="M41" s="5">
        <v>39.886000000000003</v>
      </c>
      <c r="N41" s="5">
        <v>39.786000000000001</v>
      </c>
      <c r="P41" s="5" t="s">
        <v>187</v>
      </c>
      <c r="Q41" s="27">
        <v>229.71284677879544</v>
      </c>
      <c r="R41" s="27">
        <v>109.36452614553787</v>
      </c>
      <c r="S41" s="27">
        <v>37.793378743953127</v>
      </c>
      <c r="T41" s="27">
        <v>48.336908452348247</v>
      </c>
      <c r="U41" s="27">
        <v>112.43724795502722</v>
      </c>
      <c r="V41" s="27">
        <v>36.603223623997806</v>
      </c>
      <c r="W41" s="27">
        <v>97.636082397047673</v>
      </c>
      <c r="X41" s="28">
        <f t="shared" ref="X41:X54" si="0">W5-(W23*1.5)</f>
        <v>34.241464504662417</v>
      </c>
    </row>
    <row r="42" spans="1:28">
      <c r="A42" s="5" t="s">
        <v>66</v>
      </c>
      <c r="B42" s="5">
        <v>5</v>
      </c>
      <c r="C42" s="5">
        <v>109.491</v>
      </c>
      <c r="D42" s="5">
        <v>159.25399999999999</v>
      </c>
      <c r="E42" s="5">
        <v>134.12200000000001</v>
      </c>
      <c r="F42" s="5">
        <v>172.136</v>
      </c>
      <c r="G42" s="5">
        <v>350.91500000000002</v>
      </c>
      <c r="H42" s="5">
        <v>774.76499999999999</v>
      </c>
      <c r="I42" s="5">
        <v>56.341000000000001</v>
      </c>
      <c r="J42" s="5">
        <v>52.408999999999999</v>
      </c>
      <c r="K42" s="5">
        <v>132.126</v>
      </c>
      <c r="L42" s="5">
        <v>265.11500000000001</v>
      </c>
      <c r="M42" s="5">
        <v>40.223999999999997</v>
      </c>
      <c r="N42" s="5">
        <v>40.353999999999999</v>
      </c>
      <c r="P42" s="5" t="s">
        <v>188</v>
      </c>
      <c r="Q42" s="27">
        <v>311.23396067565551</v>
      </c>
      <c r="R42" s="27">
        <v>146.62175331595276</v>
      </c>
      <c r="S42" s="27">
        <v>139.71844705255126</v>
      </c>
      <c r="T42" s="27">
        <v>52.928441609651287</v>
      </c>
      <c r="U42" s="27">
        <v>144.62643973187011</v>
      </c>
      <c r="V42" s="27">
        <v>40.299701545543428</v>
      </c>
      <c r="W42" s="27">
        <v>144.66232335431627</v>
      </c>
      <c r="X42" s="28">
        <f t="shared" si="0"/>
        <v>98.95365744526751</v>
      </c>
    </row>
    <row r="43" spans="1:28">
      <c r="A43" s="5" t="s">
        <v>68</v>
      </c>
      <c r="B43" s="5">
        <v>5</v>
      </c>
      <c r="C43" s="5">
        <v>178.232</v>
      </c>
      <c r="D43" s="5">
        <v>445.68</v>
      </c>
      <c r="E43" s="5">
        <v>322.08600000000001</v>
      </c>
      <c r="F43" s="5">
        <v>99.841999999999999</v>
      </c>
      <c r="G43" s="5">
        <v>497.22699999999998</v>
      </c>
      <c r="H43" s="5">
        <v>1490.6849999999999</v>
      </c>
      <c r="I43" s="5">
        <v>60.808999999999997</v>
      </c>
      <c r="J43" s="5">
        <v>59.122</v>
      </c>
      <c r="K43" s="5">
        <v>98.591999999999999</v>
      </c>
      <c r="L43" s="5">
        <v>282.58100000000002</v>
      </c>
      <c r="M43" s="5">
        <v>44.238999999999997</v>
      </c>
      <c r="N43" s="5">
        <v>40.509</v>
      </c>
      <c r="P43" s="5" t="s">
        <v>189</v>
      </c>
      <c r="Q43" s="27">
        <v>297.85079564111783</v>
      </c>
      <c r="R43" s="27">
        <v>121.54371392763774</v>
      </c>
      <c r="S43" s="27">
        <v>121.68560690002188</v>
      </c>
      <c r="T43" s="27">
        <v>89.952074425472162</v>
      </c>
      <c r="U43" s="27">
        <v>110.72388032533166</v>
      </c>
      <c r="V43" s="27">
        <v>58.176428151321275</v>
      </c>
      <c r="W43" s="27">
        <v>116.48103933909388</v>
      </c>
      <c r="X43" s="28">
        <f t="shared" si="0"/>
        <v>78.2266555995499</v>
      </c>
    </row>
    <row r="44" spans="1:28">
      <c r="A44" s="5" t="s">
        <v>70</v>
      </c>
      <c r="B44" s="5">
        <v>5</v>
      </c>
      <c r="C44" s="5">
        <v>281.80399999999997</v>
      </c>
      <c r="D44" s="5">
        <v>207.49199999999999</v>
      </c>
      <c r="E44" s="5">
        <v>222.55199999999999</v>
      </c>
      <c r="F44" s="5">
        <v>236.52500000000001</v>
      </c>
      <c r="G44" s="5">
        <v>671.33600000000001</v>
      </c>
      <c r="H44" s="5">
        <v>667.43200000000002</v>
      </c>
      <c r="I44" s="5">
        <v>56.325000000000003</v>
      </c>
      <c r="J44" s="5">
        <v>55.87</v>
      </c>
      <c r="K44" s="5">
        <v>217.76499999999999</v>
      </c>
      <c r="L44" s="5">
        <v>258.495</v>
      </c>
      <c r="M44" s="5">
        <v>42.170999999999999</v>
      </c>
      <c r="N44" s="5">
        <v>40.280999999999999</v>
      </c>
      <c r="P44" s="5" t="s">
        <v>190</v>
      </c>
      <c r="Q44" s="27">
        <v>177.68784197151547</v>
      </c>
      <c r="R44" s="27">
        <v>80.560393060869885</v>
      </c>
      <c r="S44" s="27">
        <v>82.945874966824647</v>
      </c>
      <c r="T44" s="27">
        <v>76.698808844729768</v>
      </c>
      <c r="U44" s="27">
        <v>71.076226419820856</v>
      </c>
      <c r="V44" s="27">
        <v>52.913684808831597</v>
      </c>
      <c r="W44" s="27">
        <v>75.801093757991652</v>
      </c>
      <c r="X44" s="28">
        <f t="shared" si="0"/>
        <v>45.036441841806749</v>
      </c>
    </row>
    <row r="45" spans="1:28">
      <c r="A45" s="5" t="s">
        <v>73</v>
      </c>
      <c r="B45" s="5">
        <v>5</v>
      </c>
      <c r="C45" s="5">
        <v>438.88400000000001</v>
      </c>
      <c r="D45" s="5">
        <v>238.30199999999999</v>
      </c>
      <c r="E45" s="5">
        <v>333.89800000000002</v>
      </c>
      <c r="F45" s="5">
        <v>330.23899999999998</v>
      </c>
      <c r="G45" s="5">
        <v>1126.8689999999999</v>
      </c>
      <c r="H45" s="5">
        <v>672.96799999999996</v>
      </c>
      <c r="I45" s="5">
        <v>57.081000000000003</v>
      </c>
      <c r="J45" s="5">
        <v>55.055999999999997</v>
      </c>
      <c r="K45" s="5">
        <v>517.423</v>
      </c>
      <c r="L45" s="5">
        <v>318.976</v>
      </c>
      <c r="M45" s="5">
        <v>45.59</v>
      </c>
      <c r="N45" s="5">
        <v>41.732999999999997</v>
      </c>
      <c r="P45" s="5" t="s">
        <v>191</v>
      </c>
      <c r="Q45" s="27">
        <v>167.61608925881879</v>
      </c>
      <c r="R45" s="27">
        <v>120.44701189848348</v>
      </c>
      <c r="S45" s="27">
        <v>61.832424489740788</v>
      </c>
      <c r="T45" s="27">
        <v>98.086849067786758</v>
      </c>
      <c r="U45" s="27">
        <v>71.579715784116502</v>
      </c>
      <c r="V45" s="27">
        <v>67.518396041075874</v>
      </c>
      <c r="W45" s="27">
        <v>94.443544098877339</v>
      </c>
      <c r="X45" s="28">
        <f t="shared" si="0"/>
        <v>18.638776375588748</v>
      </c>
    </row>
    <row r="46" spans="1:28">
      <c r="A46" s="5" t="s">
        <v>76</v>
      </c>
      <c r="B46" s="5">
        <v>5</v>
      </c>
      <c r="C46" s="5">
        <v>260.07499999999999</v>
      </c>
      <c r="D46" s="5">
        <v>254.31299999999999</v>
      </c>
      <c r="E46" s="5">
        <v>131.14599999999999</v>
      </c>
      <c r="F46" s="5">
        <v>151.54400000000001</v>
      </c>
      <c r="G46" s="5">
        <v>770.55899999999997</v>
      </c>
      <c r="H46" s="5">
        <v>689.36599999999999</v>
      </c>
      <c r="I46" s="5">
        <v>52.301000000000002</v>
      </c>
      <c r="J46" s="5">
        <v>53.633000000000003</v>
      </c>
      <c r="K46" s="5">
        <v>331.33600000000001</v>
      </c>
      <c r="L46" s="5">
        <v>309.96899999999999</v>
      </c>
      <c r="M46" s="5">
        <v>41.417999999999999</v>
      </c>
      <c r="N46" s="5">
        <v>41.223999999999997</v>
      </c>
      <c r="P46" s="5" t="s">
        <v>192</v>
      </c>
      <c r="Q46" s="27">
        <v>151.94114165128721</v>
      </c>
      <c r="R46" s="27">
        <v>68.688134423131572</v>
      </c>
      <c r="S46" s="27">
        <v>84.777605274796684</v>
      </c>
      <c r="T46" s="27">
        <v>74.012616230229838</v>
      </c>
      <c r="U46" s="27">
        <v>61.194217527879005</v>
      </c>
      <c r="V46" s="27">
        <v>57.421597754783221</v>
      </c>
      <c r="W46" s="27">
        <v>58.595545310579098</v>
      </c>
      <c r="X46" s="28">
        <f t="shared" si="0"/>
        <v>20.309175920414077</v>
      </c>
    </row>
    <row r="47" spans="1:28">
      <c r="A47" s="5" t="s">
        <v>79</v>
      </c>
      <c r="B47" s="5">
        <v>5</v>
      </c>
      <c r="C47" s="5">
        <v>252.74299999999999</v>
      </c>
      <c r="D47" s="5">
        <v>198.61099999999999</v>
      </c>
      <c r="E47" s="5">
        <v>239.78299999999999</v>
      </c>
      <c r="F47" s="5">
        <v>133.542</v>
      </c>
      <c r="G47" s="5">
        <v>411.92399999999998</v>
      </c>
      <c r="H47" s="5">
        <v>443.20499999999998</v>
      </c>
      <c r="I47" s="5">
        <v>60.798000000000002</v>
      </c>
      <c r="J47" s="5">
        <v>54.158000000000001</v>
      </c>
      <c r="K47" s="5">
        <v>142.38300000000001</v>
      </c>
      <c r="L47" s="5">
        <v>143.791</v>
      </c>
      <c r="M47" s="5">
        <v>44.854999999999997</v>
      </c>
      <c r="N47" s="5">
        <v>43.777999999999999</v>
      </c>
      <c r="P47" s="5" t="s">
        <v>193</v>
      </c>
      <c r="Q47" s="27">
        <v>255.84882275340044</v>
      </c>
      <c r="R47" s="27">
        <v>146.81393212034712</v>
      </c>
      <c r="S47" s="27">
        <v>95.581962031551143</v>
      </c>
      <c r="T47" s="27">
        <v>54.057004825227729</v>
      </c>
      <c r="U47" s="27">
        <v>97.522302739971124</v>
      </c>
      <c r="V47" s="27">
        <v>41.548359192201865</v>
      </c>
      <c r="W47" s="27">
        <v>118.88153008505756</v>
      </c>
      <c r="X47" s="28">
        <f t="shared" si="0"/>
        <v>51.187221263950022</v>
      </c>
    </row>
    <row r="48" spans="1:28">
      <c r="A48" s="5" t="s">
        <v>82</v>
      </c>
      <c r="B48" s="5">
        <v>5</v>
      </c>
      <c r="C48" s="5">
        <v>238.613</v>
      </c>
      <c r="D48" s="5">
        <v>210.21700000000001</v>
      </c>
      <c r="E48" s="5">
        <v>131.67500000000001</v>
      </c>
      <c r="F48" s="5">
        <v>237.89699999999999</v>
      </c>
      <c r="G48" s="5">
        <v>568.16099999999994</v>
      </c>
      <c r="H48" s="5">
        <v>501.37299999999999</v>
      </c>
      <c r="I48" s="5">
        <v>53.465000000000003</v>
      </c>
      <c r="J48" s="5">
        <v>54.906999999999996</v>
      </c>
      <c r="K48" s="5">
        <v>287.55599999999998</v>
      </c>
      <c r="L48" s="5">
        <v>225.75200000000001</v>
      </c>
      <c r="M48" s="5">
        <v>41.911000000000001</v>
      </c>
      <c r="N48" s="5">
        <v>41.679000000000002</v>
      </c>
      <c r="P48" s="5" t="s">
        <v>194</v>
      </c>
      <c r="Q48" s="27">
        <v>140.34883635160591</v>
      </c>
      <c r="R48" s="27">
        <v>134.0593065449672</v>
      </c>
      <c r="S48" s="27">
        <v>34.401608992169656</v>
      </c>
      <c r="T48" s="27">
        <v>53.371046384227299</v>
      </c>
      <c r="U48" s="27">
        <v>66.976780133366162</v>
      </c>
      <c r="V48" s="27">
        <v>41.085603274580286</v>
      </c>
      <c r="W48" s="27">
        <v>97.164539265132476</v>
      </c>
      <c r="X48" s="28">
        <f t="shared" si="0"/>
        <v>14.105332707222544</v>
      </c>
    </row>
    <row r="49" spans="1:24">
      <c r="A49" s="5" t="s">
        <v>91</v>
      </c>
      <c r="B49" s="5">
        <v>6</v>
      </c>
      <c r="C49" s="5">
        <v>91.198999999999998</v>
      </c>
      <c r="D49" s="5">
        <v>145.38</v>
      </c>
      <c r="E49" s="5">
        <v>136.315</v>
      </c>
      <c r="F49" s="5">
        <v>166.73</v>
      </c>
      <c r="G49" s="5">
        <v>250.202</v>
      </c>
      <c r="H49" s="5">
        <v>476.45499999999998</v>
      </c>
      <c r="I49" s="5">
        <v>103.34399999999999</v>
      </c>
      <c r="J49" s="5">
        <v>105.61</v>
      </c>
      <c r="K49" s="5">
        <v>101.124</v>
      </c>
      <c r="L49" s="5">
        <v>170.00899999999999</v>
      </c>
      <c r="M49" s="5">
        <v>67.013999999999996</v>
      </c>
      <c r="N49" s="5">
        <v>65.635000000000005</v>
      </c>
      <c r="P49" s="5" t="s">
        <v>195</v>
      </c>
      <c r="Q49" s="27">
        <v>46.788166672487648</v>
      </c>
      <c r="R49" s="27">
        <v>40.935972745360232</v>
      </c>
      <c r="S49" s="27">
        <v>34.732359068128801</v>
      </c>
      <c r="T49" s="27">
        <v>-52.563131868747305</v>
      </c>
      <c r="U49" s="27">
        <v>-28.506458719742852</v>
      </c>
      <c r="V49" s="27">
        <v>-31.197755220018514</v>
      </c>
      <c r="W49" s="27">
        <v>-0.22952805134522691</v>
      </c>
      <c r="X49" s="28">
        <f t="shared" si="0"/>
        <v>-99.261406534849158</v>
      </c>
    </row>
    <row r="50" spans="1:24">
      <c r="A50" s="5" t="s">
        <v>102</v>
      </c>
      <c r="B50" s="5">
        <v>6</v>
      </c>
      <c r="C50" s="5">
        <v>149.673</v>
      </c>
      <c r="D50" s="5">
        <v>283.536</v>
      </c>
      <c r="E50" s="5">
        <v>150.26900000000001</v>
      </c>
      <c r="F50" s="5">
        <v>133.60400000000001</v>
      </c>
      <c r="G50" s="5">
        <v>290.22399999999999</v>
      </c>
      <c r="H50" s="5">
        <v>723.25199999999995</v>
      </c>
      <c r="I50" s="5">
        <v>102.075</v>
      </c>
      <c r="J50" s="5">
        <v>101.94199999999999</v>
      </c>
      <c r="K50" s="5">
        <v>138.24600000000001</v>
      </c>
      <c r="L50" s="5">
        <v>293.30500000000001</v>
      </c>
      <c r="M50" s="5">
        <v>75.349999999999994</v>
      </c>
      <c r="N50" s="5">
        <v>79.093999999999994</v>
      </c>
      <c r="P50" s="5" t="s">
        <v>196</v>
      </c>
      <c r="Q50" s="27">
        <v>100.09155524912464</v>
      </c>
      <c r="R50" s="27">
        <v>98.069786609590821</v>
      </c>
      <c r="S50" s="27">
        <v>64.522556744405023</v>
      </c>
      <c r="T50" s="27">
        <v>51.921252605375315</v>
      </c>
      <c r="U50" s="27">
        <v>19.795293596321301</v>
      </c>
      <c r="V50" s="27">
        <v>38.000276393077222</v>
      </c>
      <c r="W50" s="27">
        <v>54.265801447177282</v>
      </c>
      <c r="X50" s="28">
        <f t="shared" si="0"/>
        <v>2.5067676469564049</v>
      </c>
    </row>
    <row r="51" spans="1:24">
      <c r="A51" s="5" t="s">
        <v>94</v>
      </c>
      <c r="B51" s="5">
        <v>6</v>
      </c>
      <c r="C51" s="5">
        <v>190.714</v>
      </c>
      <c r="D51" s="5">
        <v>187.59899999999999</v>
      </c>
      <c r="E51" s="5">
        <v>216.46899999999999</v>
      </c>
      <c r="F51" s="5">
        <v>227.566</v>
      </c>
      <c r="G51" s="5">
        <v>382.82400000000001</v>
      </c>
      <c r="H51" s="5">
        <v>513.02200000000005</v>
      </c>
      <c r="I51" s="5">
        <v>147.70099999999999</v>
      </c>
      <c r="J51" s="5">
        <v>209.416</v>
      </c>
      <c r="K51" s="5">
        <v>142.61600000000001</v>
      </c>
      <c r="L51" s="5">
        <v>209.322</v>
      </c>
      <c r="M51" s="5">
        <v>89.480999999999995</v>
      </c>
      <c r="N51" s="5">
        <v>107.46299999999999</v>
      </c>
      <c r="P51" s="5" t="s">
        <v>197</v>
      </c>
      <c r="Q51" s="27">
        <v>193.74730889802942</v>
      </c>
      <c r="R51" s="27">
        <v>135.90821879756606</v>
      </c>
      <c r="S51" s="27">
        <v>185.65671430070921</v>
      </c>
      <c r="T51" s="27">
        <v>58.759392543214439</v>
      </c>
      <c r="U51" s="27">
        <v>88.37425068872605</v>
      </c>
      <c r="V51" s="27">
        <v>87.824569043235286</v>
      </c>
      <c r="W51" s="27">
        <v>110.0746504912068</v>
      </c>
      <c r="X51" s="28">
        <f t="shared" si="0"/>
        <v>35.286725736810212</v>
      </c>
    </row>
    <row r="52" spans="1:24">
      <c r="A52" s="5" t="s">
        <v>90</v>
      </c>
      <c r="B52" s="5">
        <v>6</v>
      </c>
      <c r="C52" s="5">
        <v>121.714</v>
      </c>
      <c r="D52" s="5">
        <v>100.736</v>
      </c>
      <c r="E52" s="5">
        <v>118.33799999999999</v>
      </c>
      <c r="F52" s="5">
        <v>120.80800000000001</v>
      </c>
      <c r="G52" s="5">
        <v>313.60300000000001</v>
      </c>
      <c r="H52" s="5">
        <v>239.71299999999999</v>
      </c>
      <c r="I52" s="5">
        <v>115.551</v>
      </c>
      <c r="J52" s="5">
        <v>131.184</v>
      </c>
      <c r="K52" s="5">
        <v>122.562</v>
      </c>
      <c r="L52" s="5">
        <v>91.120999999999995</v>
      </c>
      <c r="M52" s="5">
        <v>66.147000000000006</v>
      </c>
      <c r="N52" s="5">
        <v>70.715000000000003</v>
      </c>
      <c r="P52" s="5" t="s">
        <v>198</v>
      </c>
      <c r="Q52" s="27">
        <v>250.91174944437626</v>
      </c>
      <c r="R52" s="27">
        <v>192.8699830362942</v>
      </c>
      <c r="S52" s="27">
        <v>232.1759276131537</v>
      </c>
      <c r="T52" s="27">
        <v>61.453603572316517</v>
      </c>
      <c r="U52" s="27">
        <v>146.96284236459945</v>
      </c>
      <c r="V52" s="27">
        <v>92.139812821564675</v>
      </c>
      <c r="W52" s="27">
        <v>165.98551217462298</v>
      </c>
      <c r="X52" s="28">
        <f t="shared" si="0"/>
        <v>79.407930761934438</v>
      </c>
    </row>
    <row r="53" spans="1:24">
      <c r="A53" s="5" t="s">
        <v>97</v>
      </c>
      <c r="B53" s="5">
        <v>6</v>
      </c>
      <c r="C53" s="5">
        <v>124.03700000000001</v>
      </c>
      <c r="D53" s="5">
        <v>148.482</v>
      </c>
      <c r="E53" s="5">
        <v>158.34100000000001</v>
      </c>
      <c r="F53" s="5">
        <v>148.16900000000001</v>
      </c>
      <c r="G53" s="5">
        <v>310.053</v>
      </c>
      <c r="H53" s="5">
        <v>349.36099999999999</v>
      </c>
      <c r="I53" s="5">
        <v>112.111</v>
      </c>
      <c r="J53" s="5">
        <v>121.173</v>
      </c>
      <c r="K53" s="5">
        <v>141.74700000000001</v>
      </c>
      <c r="L53" s="5">
        <v>151.69999999999999</v>
      </c>
      <c r="M53" s="5">
        <v>78.361000000000004</v>
      </c>
      <c r="N53" s="5">
        <v>84.37</v>
      </c>
      <c r="P53" s="5" t="s">
        <v>199</v>
      </c>
      <c r="Q53" s="27">
        <v>94.549452059329582</v>
      </c>
      <c r="R53" s="27">
        <v>71.796244597449729</v>
      </c>
      <c r="S53" s="27">
        <v>96.615554260133578</v>
      </c>
      <c r="T53" s="27">
        <v>51.921125118388872</v>
      </c>
      <c r="U53" s="27">
        <v>17.630828367625533</v>
      </c>
      <c r="V53" s="27">
        <v>67.709255702747427</v>
      </c>
      <c r="W53" s="27">
        <v>38.749298876854802</v>
      </c>
      <c r="X53" s="28">
        <f t="shared" si="0"/>
        <v>6.8198504891952325</v>
      </c>
    </row>
    <row r="54" spans="1:24">
      <c r="A54" s="5" t="s">
        <v>100</v>
      </c>
      <c r="B54" s="5">
        <v>6</v>
      </c>
      <c r="C54" s="5">
        <v>287.73099999999999</v>
      </c>
      <c r="D54" s="5">
        <v>318.18</v>
      </c>
      <c r="E54" s="5">
        <v>218.096</v>
      </c>
      <c r="F54" s="5">
        <v>174.393</v>
      </c>
      <c r="G54" s="5">
        <v>525.48699999999997</v>
      </c>
      <c r="H54" s="5">
        <v>377.774</v>
      </c>
      <c r="I54" s="5">
        <v>180.619</v>
      </c>
      <c r="J54" s="5">
        <v>110.82899999999999</v>
      </c>
      <c r="K54" s="5">
        <v>218.95500000000001</v>
      </c>
      <c r="L54" s="5">
        <v>140.38399999999999</v>
      </c>
      <c r="M54" s="5">
        <v>98.513999999999996</v>
      </c>
      <c r="N54" s="5">
        <v>74.768000000000001</v>
      </c>
      <c r="P54" s="5" t="s">
        <v>200</v>
      </c>
      <c r="Q54" s="27">
        <v>62.601713622950349</v>
      </c>
      <c r="R54" s="27">
        <v>22.77840199187446</v>
      </c>
      <c r="S54" s="27">
        <v>74.03207385739401</v>
      </c>
      <c r="T54" s="27">
        <v>50.951430289932674</v>
      </c>
      <c r="U54" s="27">
        <v>30.220338286368072</v>
      </c>
      <c r="V54" s="27">
        <v>65.359955528965983</v>
      </c>
      <c r="W54" s="27">
        <v>23.040643375717757</v>
      </c>
      <c r="X54" s="28">
        <f t="shared" si="0"/>
        <v>4.3814204207194933</v>
      </c>
    </row>
    <row r="55" spans="1:24">
      <c r="A55" s="5" t="s">
        <v>32</v>
      </c>
      <c r="B55" s="6">
        <v>6</v>
      </c>
      <c r="C55" s="5">
        <v>206.315</v>
      </c>
      <c r="D55" s="5">
        <v>280.72500000000002</v>
      </c>
      <c r="E55" s="5">
        <v>205.69300000000001</v>
      </c>
      <c r="F55" s="5">
        <v>306.45</v>
      </c>
      <c r="G55" s="5">
        <v>862.49599999999998</v>
      </c>
      <c r="H55" s="5">
        <v>1013.4880000000001</v>
      </c>
      <c r="I55" s="5">
        <v>242.92400000000001</v>
      </c>
      <c r="J55" s="5">
        <v>276.85300000000001</v>
      </c>
      <c r="K55" s="5">
        <v>313.31799999999998</v>
      </c>
      <c r="L55" s="5">
        <v>340.15300000000002</v>
      </c>
      <c r="M55" s="5">
        <v>119.58499999999999</v>
      </c>
      <c r="N55" s="5">
        <v>121.371</v>
      </c>
      <c r="P55" s="5" t="s">
        <v>222</v>
      </c>
      <c r="Q55" s="27">
        <f>Q19-Q37</f>
        <v>77.223284733161535</v>
      </c>
      <c r="R55" s="27">
        <f t="shared" ref="R55:W56" si="1">R19-R37</f>
        <v>94.149029530711374</v>
      </c>
      <c r="S55" s="27">
        <f t="shared" si="1"/>
        <v>29.859489476937252</v>
      </c>
      <c r="T55" s="27">
        <f t="shared" si="1"/>
        <v>50.932007657375188</v>
      </c>
      <c r="U55" s="27">
        <f t="shared" si="1"/>
        <v>87.992441396992589</v>
      </c>
      <c r="V55" s="27">
        <f t="shared" si="1"/>
        <v>25.883405452432509</v>
      </c>
      <c r="W55" s="27">
        <f>W19-W37</f>
        <v>89.846947036947441</v>
      </c>
      <c r="X55" s="28">
        <f t="shared" ref="X55:X56" si="2">W19-(W37*1.5)</f>
        <v>32.924083055421193</v>
      </c>
    </row>
    <row r="56" spans="1:24">
      <c r="A56" s="5" t="s">
        <v>85</v>
      </c>
      <c r="B56" s="5">
        <v>6</v>
      </c>
      <c r="C56" s="5">
        <v>81.518000000000001</v>
      </c>
      <c r="D56" s="5">
        <v>161.6</v>
      </c>
      <c r="E56" s="5">
        <v>89.846999999999994</v>
      </c>
      <c r="F56" s="5">
        <v>86.335999999999999</v>
      </c>
      <c r="G56" s="5">
        <v>267.08999999999997</v>
      </c>
      <c r="H56" s="5">
        <v>427.38799999999998</v>
      </c>
      <c r="I56" s="5">
        <v>96.552999999999997</v>
      </c>
      <c r="J56" s="5">
        <v>92.165999999999997</v>
      </c>
      <c r="K56" s="5">
        <v>116.827</v>
      </c>
      <c r="L56" s="5">
        <v>143.34800000000001</v>
      </c>
      <c r="M56" s="5">
        <v>65.340999999999994</v>
      </c>
      <c r="N56" s="5">
        <v>62.828000000000003</v>
      </c>
      <c r="P56" s="5" t="s">
        <v>223</v>
      </c>
      <c r="Q56" s="27">
        <f>Q20-Q38</f>
        <v>107.21611660038278</v>
      </c>
      <c r="R56" s="27">
        <f t="shared" si="1"/>
        <v>102.9498012781134</v>
      </c>
      <c r="S56" s="27">
        <f t="shared" si="1"/>
        <v>37.35113039695996</v>
      </c>
      <c r="T56" s="27">
        <f t="shared" si="1"/>
        <v>46.454607143721603</v>
      </c>
      <c r="U56" s="27">
        <f t="shared" si="1"/>
        <v>92.570016370051093</v>
      </c>
      <c r="V56" s="27">
        <f t="shared" si="1"/>
        <v>25.394400106360656</v>
      </c>
      <c r="W56" s="27">
        <f t="shared" si="1"/>
        <v>94.177036460064102</v>
      </c>
      <c r="X56" s="28">
        <f t="shared" si="2"/>
        <v>42.060098440096141</v>
      </c>
    </row>
    <row r="57" spans="1:24">
      <c r="A57" s="5" t="s">
        <v>83</v>
      </c>
      <c r="B57" s="5">
        <v>6</v>
      </c>
      <c r="C57" s="5">
        <v>92.284999999999997</v>
      </c>
      <c r="D57" s="5">
        <v>128.98599999999999</v>
      </c>
      <c r="E57" s="5">
        <v>83.644000000000005</v>
      </c>
      <c r="F57" s="5">
        <v>83.180999999999997</v>
      </c>
      <c r="G57" s="5">
        <v>177.833</v>
      </c>
      <c r="H57" s="5">
        <v>267.64</v>
      </c>
      <c r="I57" s="5">
        <v>86.730999999999995</v>
      </c>
      <c r="J57" s="5">
        <v>82.882999999999996</v>
      </c>
      <c r="K57" s="5">
        <v>81.471999999999994</v>
      </c>
      <c r="L57" s="5">
        <v>102.95399999999999</v>
      </c>
      <c r="M57" s="5">
        <v>59.325000000000003</v>
      </c>
      <c r="N57" s="5">
        <v>56.054000000000002</v>
      </c>
    </row>
    <row r="58" spans="1:24">
      <c r="A58" s="5" t="s">
        <v>87</v>
      </c>
      <c r="B58" s="5">
        <v>6</v>
      </c>
      <c r="C58" s="5">
        <v>120.265</v>
      </c>
      <c r="D58" s="5">
        <v>128.89400000000001</v>
      </c>
      <c r="E58" s="5">
        <v>153.13900000000001</v>
      </c>
      <c r="F58" s="5">
        <v>79.899000000000001</v>
      </c>
      <c r="G58" s="5">
        <v>378.95400000000001</v>
      </c>
      <c r="H58" s="5">
        <v>371.12799999999999</v>
      </c>
      <c r="I58" s="5">
        <v>149.214</v>
      </c>
      <c r="J58" s="5">
        <v>112.607</v>
      </c>
      <c r="K58" s="5">
        <v>126.429</v>
      </c>
      <c r="L58" s="5">
        <v>130.34399999999999</v>
      </c>
      <c r="M58" s="5">
        <v>84.77</v>
      </c>
      <c r="N58" s="5">
        <v>65.474000000000004</v>
      </c>
    </row>
    <row r="59" spans="1:24">
      <c r="A59" s="5" t="s">
        <v>89</v>
      </c>
      <c r="B59" s="5">
        <v>6</v>
      </c>
      <c r="C59" s="5">
        <v>211.60599999999999</v>
      </c>
      <c r="D59" s="5">
        <v>238.215</v>
      </c>
      <c r="E59" s="5">
        <v>213.91200000000001</v>
      </c>
      <c r="F59" s="5">
        <v>200.84700000000001</v>
      </c>
      <c r="G59" s="5">
        <v>852.35699999999997</v>
      </c>
      <c r="H59" s="5">
        <v>932.82399999999996</v>
      </c>
      <c r="I59" s="5">
        <v>218.458</v>
      </c>
      <c r="J59" s="5">
        <v>219.13800000000001</v>
      </c>
      <c r="K59" s="5">
        <v>281.06</v>
      </c>
      <c r="L59" s="5">
        <v>289.49799999999999</v>
      </c>
      <c r="M59" s="5">
        <v>99.506</v>
      </c>
      <c r="N59" s="5">
        <v>94.412999999999997</v>
      </c>
    </row>
    <row r="60" spans="1:24">
      <c r="A60" s="5" t="s">
        <v>92</v>
      </c>
      <c r="B60" s="5">
        <v>6</v>
      </c>
      <c r="C60" s="5">
        <v>173.845</v>
      </c>
      <c r="D60" s="5">
        <v>144.75700000000001</v>
      </c>
      <c r="E60" s="5">
        <v>125.80800000000001</v>
      </c>
      <c r="F60" s="5">
        <v>145.15</v>
      </c>
      <c r="G60" s="5">
        <v>586.93100000000004</v>
      </c>
      <c r="H60" s="5">
        <v>378.47399999999999</v>
      </c>
      <c r="I60" s="5">
        <v>90.641999999999996</v>
      </c>
      <c r="J60" s="5">
        <v>97.343000000000004</v>
      </c>
      <c r="K60" s="5">
        <v>258.13900000000001</v>
      </c>
      <c r="L60" s="5">
        <v>166.89</v>
      </c>
      <c r="M60" s="5">
        <v>59.811</v>
      </c>
      <c r="N60" s="5">
        <v>63.637999999999998</v>
      </c>
    </row>
    <row r="61" spans="1:24">
      <c r="A61" s="5" t="s">
        <v>95</v>
      </c>
      <c r="B61" s="5">
        <v>6</v>
      </c>
      <c r="C61" s="5">
        <v>156.12899999999999</v>
      </c>
      <c r="D61" s="5">
        <v>148.15</v>
      </c>
      <c r="E61" s="5">
        <v>272.02300000000002</v>
      </c>
      <c r="F61" s="5">
        <v>266.06</v>
      </c>
      <c r="G61" s="5">
        <v>365.495</v>
      </c>
      <c r="H61" s="5">
        <v>339.57400000000001</v>
      </c>
      <c r="I61" s="5">
        <v>184.02199999999999</v>
      </c>
      <c r="J61" s="5">
        <v>189.19800000000001</v>
      </c>
      <c r="K61" s="5">
        <v>121.923</v>
      </c>
      <c r="L61" s="5">
        <v>112.631</v>
      </c>
      <c r="M61" s="5">
        <v>106.056</v>
      </c>
      <c r="N61" s="5">
        <v>107.691</v>
      </c>
    </row>
    <row r="62" spans="1:24">
      <c r="A62" s="5" t="s">
        <v>98</v>
      </c>
      <c r="B62" s="5">
        <v>6</v>
      </c>
      <c r="C62" s="5">
        <v>203.17099999999999</v>
      </c>
      <c r="D62" s="5">
        <v>247.21600000000001</v>
      </c>
      <c r="E62" s="5">
        <v>233.74299999999999</v>
      </c>
      <c r="F62" s="5">
        <v>281.50599999999997</v>
      </c>
      <c r="G62" s="5">
        <v>643.625</v>
      </c>
      <c r="H62" s="5">
        <v>718.03800000000001</v>
      </c>
      <c r="I62" s="5">
        <v>165.44900000000001</v>
      </c>
      <c r="J62" s="5">
        <v>208.53100000000001</v>
      </c>
      <c r="K62" s="5">
        <v>237.30799999999999</v>
      </c>
      <c r="L62" s="5">
        <v>269.899</v>
      </c>
      <c r="M62" s="5">
        <v>98.444000000000003</v>
      </c>
      <c r="N62" s="5">
        <v>114.961</v>
      </c>
    </row>
    <row r="63" spans="1:24">
      <c r="A63" s="5" t="s">
        <v>101</v>
      </c>
      <c r="B63" s="5">
        <v>6</v>
      </c>
      <c r="C63" s="5">
        <v>267.71100000000001</v>
      </c>
      <c r="D63" s="5">
        <v>199.36600000000001</v>
      </c>
      <c r="E63" s="5">
        <v>288.57299999999998</v>
      </c>
      <c r="F63" s="5">
        <v>277.90100000000001</v>
      </c>
      <c r="G63" s="5">
        <v>1033.144</v>
      </c>
      <c r="H63" s="5">
        <v>761.90700000000004</v>
      </c>
      <c r="I63" s="5">
        <v>272.238</v>
      </c>
      <c r="J63" s="5">
        <v>243.911</v>
      </c>
      <c r="K63" s="5">
        <v>276.78100000000001</v>
      </c>
      <c r="L63" s="5">
        <v>268.41000000000003</v>
      </c>
      <c r="M63" s="5">
        <v>129.238</v>
      </c>
      <c r="N63" s="5">
        <v>114.22499999999999</v>
      </c>
    </row>
    <row r="64" spans="1:24">
      <c r="A64" s="5" t="s">
        <v>86</v>
      </c>
      <c r="B64" s="5">
        <v>6</v>
      </c>
      <c r="C64" s="5">
        <v>391.38</v>
      </c>
      <c r="D64" s="5">
        <v>320.73700000000002</v>
      </c>
      <c r="E64" s="5">
        <v>317.51900000000001</v>
      </c>
      <c r="F64" s="5">
        <v>365.90899999999999</v>
      </c>
      <c r="G64" s="5">
        <v>890.12400000000002</v>
      </c>
      <c r="H64" s="5">
        <v>878.65700000000004</v>
      </c>
      <c r="I64" s="5">
        <v>350.01900000000001</v>
      </c>
      <c r="J64" s="5">
        <v>432.25799999999998</v>
      </c>
      <c r="K64" s="5">
        <v>286.226</v>
      </c>
      <c r="L64" s="5">
        <v>293.34300000000002</v>
      </c>
      <c r="M64" s="5">
        <v>175.28</v>
      </c>
      <c r="N64" s="5">
        <v>254.49100000000001</v>
      </c>
    </row>
    <row r="65" spans="1:14">
      <c r="A65" s="5" t="s">
        <v>84</v>
      </c>
      <c r="B65" s="5">
        <v>6</v>
      </c>
      <c r="C65" s="5">
        <v>279.33499999999998</v>
      </c>
      <c r="D65" s="5">
        <v>271.39800000000002</v>
      </c>
      <c r="E65" s="5">
        <v>149.44800000000001</v>
      </c>
      <c r="F65" s="5">
        <v>325.02300000000002</v>
      </c>
      <c r="G65" s="5">
        <v>652.59299999999996</v>
      </c>
      <c r="H65" s="5">
        <v>778.81299999999999</v>
      </c>
      <c r="I65" s="5">
        <v>98.454999999999998</v>
      </c>
      <c r="J65" s="5">
        <v>131.577</v>
      </c>
      <c r="K65" s="5">
        <v>211.39</v>
      </c>
      <c r="L65" s="5">
        <v>308.36200000000002</v>
      </c>
      <c r="M65" s="5">
        <v>63.509</v>
      </c>
      <c r="N65" s="5">
        <v>78.8</v>
      </c>
    </row>
    <row r="66" spans="1:14">
      <c r="A66" s="5" t="s">
        <v>88</v>
      </c>
      <c r="B66" s="5">
        <v>6</v>
      </c>
      <c r="C66" s="5">
        <v>170.405</v>
      </c>
      <c r="D66" s="5">
        <v>204.86500000000001</v>
      </c>
      <c r="E66" s="5">
        <v>248.25200000000001</v>
      </c>
      <c r="F66" s="5">
        <v>133.69499999999999</v>
      </c>
      <c r="G66" s="5">
        <v>496.75900000000001</v>
      </c>
      <c r="H66" s="5">
        <v>452.012</v>
      </c>
      <c r="I66" s="5">
        <v>170.28700000000001</v>
      </c>
      <c r="J66" s="5">
        <v>170.23699999999999</v>
      </c>
      <c r="K66" s="5">
        <v>181.684</v>
      </c>
      <c r="L66" s="5">
        <v>168.226</v>
      </c>
      <c r="M66" s="5">
        <v>94.063999999999993</v>
      </c>
      <c r="N66" s="5">
        <v>90.706000000000003</v>
      </c>
    </row>
    <row r="67" spans="1:14">
      <c r="A67" s="5" t="s">
        <v>93</v>
      </c>
      <c r="B67" s="5">
        <v>6</v>
      </c>
      <c r="C67" s="5">
        <v>218.273</v>
      </c>
      <c r="D67" s="5">
        <v>308.03100000000001</v>
      </c>
      <c r="E67" s="5">
        <v>259.80799999999999</v>
      </c>
      <c r="F67" s="5">
        <v>269.25799999999998</v>
      </c>
      <c r="G67" s="5">
        <v>637.98800000000006</v>
      </c>
      <c r="H67" s="5">
        <v>619.30999999999995</v>
      </c>
      <c r="I67" s="5">
        <v>125.096</v>
      </c>
      <c r="J67" s="5">
        <v>161.22</v>
      </c>
      <c r="K67" s="5">
        <v>269.601</v>
      </c>
      <c r="L67" s="5">
        <v>230.82499999999999</v>
      </c>
      <c r="M67" s="5">
        <v>76.076999999999998</v>
      </c>
      <c r="N67" s="5">
        <v>108.85299999999999</v>
      </c>
    </row>
    <row r="68" spans="1:14">
      <c r="A68" s="17" t="s">
        <v>93</v>
      </c>
      <c r="B68" s="17">
        <v>6</v>
      </c>
      <c r="C68" s="17">
        <v>218.273</v>
      </c>
      <c r="D68" s="17">
        <v>308.03100000000001</v>
      </c>
      <c r="E68" s="17">
        <v>259.80799999999999</v>
      </c>
      <c r="F68" s="17">
        <v>269.25799999999998</v>
      </c>
      <c r="G68" s="17">
        <v>637.98800000000006</v>
      </c>
      <c r="H68" s="17">
        <v>619.30999999999995</v>
      </c>
      <c r="I68" s="17">
        <v>125.096</v>
      </c>
      <c r="J68" s="17">
        <v>161.22</v>
      </c>
      <c r="K68" s="17">
        <v>269.601</v>
      </c>
      <c r="L68" s="17">
        <v>230.82499999999999</v>
      </c>
      <c r="M68" s="17">
        <v>76.076999999999998</v>
      </c>
      <c r="N68" s="17">
        <v>108.85299999999999</v>
      </c>
    </row>
    <row r="69" spans="1:14">
      <c r="A69" s="5" t="s">
        <v>96</v>
      </c>
      <c r="B69" s="5">
        <v>6</v>
      </c>
      <c r="C69" s="5">
        <v>145.25899999999999</v>
      </c>
      <c r="D69" s="5">
        <v>132.65199999999999</v>
      </c>
      <c r="E69" s="5">
        <v>119.20699999999999</v>
      </c>
      <c r="F69" s="5">
        <v>134.28399999999999</v>
      </c>
      <c r="G69" s="5">
        <v>536.58600000000001</v>
      </c>
      <c r="H69" s="5">
        <v>309.85000000000002</v>
      </c>
      <c r="I69" s="5">
        <v>184.62</v>
      </c>
      <c r="J69" s="5">
        <v>163.499</v>
      </c>
      <c r="K69" s="5">
        <v>173.93100000000001</v>
      </c>
      <c r="L69" s="5">
        <v>113.32299999999999</v>
      </c>
      <c r="M69" s="5">
        <v>101.92</v>
      </c>
      <c r="N69" s="5">
        <v>94.073999999999998</v>
      </c>
    </row>
    <row r="70" spans="1:14">
      <c r="A70" s="5" t="s">
        <v>99</v>
      </c>
      <c r="B70" s="5">
        <v>6</v>
      </c>
      <c r="C70" s="5">
        <v>162.65199999999999</v>
      </c>
      <c r="D70" s="5">
        <v>141.02600000000001</v>
      </c>
      <c r="E70" s="5">
        <v>54.712000000000003</v>
      </c>
      <c r="F70" s="5">
        <v>102.06</v>
      </c>
      <c r="G70" s="5">
        <v>318.77499999999998</v>
      </c>
      <c r="H70" s="5">
        <v>345.98099999999999</v>
      </c>
      <c r="I70" s="5">
        <v>114.499</v>
      </c>
      <c r="J70" s="5">
        <v>255.709</v>
      </c>
      <c r="K70" s="5">
        <v>143.285</v>
      </c>
      <c r="L70" s="5">
        <v>156.447</v>
      </c>
      <c r="M70" s="5">
        <v>74.272000000000006</v>
      </c>
      <c r="N70" s="5">
        <v>162.30099999999999</v>
      </c>
    </row>
    <row r="71" spans="1:14">
      <c r="A71" s="5" t="s">
        <v>111</v>
      </c>
      <c r="B71" s="5">
        <v>7</v>
      </c>
      <c r="C71" s="5">
        <v>144.24600000000001</v>
      </c>
      <c r="D71" s="5">
        <v>109.88200000000001</v>
      </c>
      <c r="E71" s="5">
        <v>196.47499999999999</v>
      </c>
      <c r="F71" s="5">
        <v>153.76499999999999</v>
      </c>
      <c r="G71" s="5">
        <v>369.387</v>
      </c>
      <c r="H71" s="5">
        <v>370.661</v>
      </c>
      <c r="I71" s="5">
        <v>129.054</v>
      </c>
      <c r="J71" s="5">
        <v>95.564999999999998</v>
      </c>
      <c r="K71" s="5">
        <v>124.898</v>
      </c>
      <c r="L71" s="5">
        <v>150.548</v>
      </c>
      <c r="M71" s="5">
        <v>79.209000000000003</v>
      </c>
      <c r="N71" s="5">
        <v>63.768000000000001</v>
      </c>
    </row>
    <row r="72" spans="1:14">
      <c r="A72" s="5" t="s">
        <v>114</v>
      </c>
      <c r="B72" s="5">
        <v>7</v>
      </c>
      <c r="C72" s="5">
        <v>84.138999999999996</v>
      </c>
      <c r="D72" s="5">
        <v>103.631</v>
      </c>
      <c r="E72" s="5">
        <v>130.173</v>
      </c>
      <c r="F72" s="5">
        <v>97.122</v>
      </c>
      <c r="G72" s="5">
        <v>178.17</v>
      </c>
      <c r="H72" s="5">
        <v>276.51499999999999</v>
      </c>
      <c r="I72" s="5">
        <v>107.69199999999999</v>
      </c>
      <c r="J72" s="5">
        <v>89.141000000000005</v>
      </c>
      <c r="K72" s="5">
        <v>88.953000000000003</v>
      </c>
      <c r="L72" s="5">
        <v>128.47</v>
      </c>
      <c r="M72" s="5">
        <v>66.551000000000002</v>
      </c>
      <c r="N72" s="5">
        <v>60.143999999999998</v>
      </c>
    </row>
    <row r="73" spans="1:14">
      <c r="A73" s="5" t="s">
        <v>32</v>
      </c>
      <c r="B73" s="6">
        <v>7</v>
      </c>
      <c r="C73" s="5">
        <v>136.87700000000001</v>
      </c>
      <c r="D73" s="5">
        <v>134.65899999999999</v>
      </c>
      <c r="E73" s="5">
        <v>156.815</v>
      </c>
      <c r="F73" s="5">
        <v>126.738</v>
      </c>
      <c r="G73" s="5">
        <v>412.86099999999999</v>
      </c>
      <c r="H73" s="5">
        <v>380.35399999999998</v>
      </c>
      <c r="I73" s="5">
        <v>102.438</v>
      </c>
      <c r="J73" s="5">
        <v>107.663</v>
      </c>
      <c r="K73" s="5">
        <v>180.001</v>
      </c>
      <c r="L73" s="5">
        <v>148.53100000000001</v>
      </c>
      <c r="M73" s="5">
        <v>60.732999999999997</v>
      </c>
      <c r="N73" s="5">
        <v>64.072000000000003</v>
      </c>
    </row>
    <row r="74" spans="1:14">
      <c r="A74" s="5" t="s">
        <v>117</v>
      </c>
      <c r="B74" s="5">
        <v>7</v>
      </c>
      <c r="C74" s="5">
        <v>143.47999999999999</v>
      </c>
      <c r="D74" s="5">
        <v>157.547</v>
      </c>
      <c r="E74" s="5">
        <v>214.55500000000001</v>
      </c>
      <c r="F74" s="5">
        <v>156.511</v>
      </c>
      <c r="G74" s="5">
        <v>283.45</v>
      </c>
      <c r="H74" s="5">
        <v>311.41500000000002</v>
      </c>
      <c r="I74" s="5">
        <v>112.75</v>
      </c>
      <c r="J74" s="5">
        <v>105.18</v>
      </c>
      <c r="K74" s="5">
        <v>125.49</v>
      </c>
      <c r="L74" s="5">
        <v>146.732</v>
      </c>
      <c r="M74" s="5">
        <v>68.753</v>
      </c>
      <c r="N74" s="5">
        <v>67.766000000000005</v>
      </c>
    </row>
    <row r="75" spans="1:14">
      <c r="A75" s="5" t="s">
        <v>121</v>
      </c>
      <c r="B75" s="5">
        <v>7</v>
      </c>
      <c r="C75" s="5">
        <v>144.47300000000001</v>
      </c>
      <c r="D75" s="5">
        <v>124.136</v>
      </c>
      <c r="E75" s="5">
        <v>230.53</v>
      </c>
      <c r="F75" s="5">
        <v>316.73500000000001</v>
      </c>
      <c r="G75" s="5">
        <v>279.98200000000003</v>
      </c>
      <c r="H75" s="5">
        <v>261.67500000000001</v>
      </c>
      <c r="I75" s="5">
        <v>129.08500000000001</v>
      </c>
      <c r="J75" s="5">
        <v>167.583</v>
      </c>
      <c r="K75" s="5">
        <v>125.913</v>
      </c>
      <c r="L75" s="5">
        <v>113.53</v>
      </c>
      <c r="M75" s="5">
        <v>83.421000000000006</v>
      </c>
      <c r="N75" s="5">
        <v>108.851</v>
      </c>
    </row>
    <row r="76" spans="1:14">
      <c r="A76" s="5" t="s">
        <v>103</v>
      </c>
      <c r="B76" s="5">
        <v>7</v>
      </c>
      <c r="C76" s="5">
        <v>116.438</v>
      </c>
      <c r="D76" s="5">
        <v>68.906000000000006</v>
      </c>
      <c r="E76" s="5">
        <v>58.207999999999998</v>
      </c>
      <c r="F76" s="5">
        <v>58.665999999999997</v>
      </c>
      <c r="G76" s="5">
        <v>315.02699999999999</v>
      </c>
      <c r="H76" s="5">
        <v>102.25700000000001</v>
      </c>
      <c r="I76" s="5">
        <v>64.891000000000005</v>
      </c>
      <c r="J76" s="5">
        <v>73.837999999999994</v>
      </c>
      <c r="K76" s="5">
        <v>119.604</v>
      </c>
      <c r="L76" s="5">
        <v>56.155999999999999</v>
      </c>
      <c r="M76" s="5">
        <v>44.646999999999998</v>
      </c>
      <c r="N76" s="5">
        <v>54.753</v>
      </c>
    </row>
    <row r="77" spans="1:14">
      <c r="A77" s="5" t="s">
        <v>105</v>
      </c>
      <c r="B77" s="5">
        <v>7</v>
      </c>
      <c r="C77" s="5">
        <v>110.489</v>
      </c>
      <c r="D77" s="5">
        <v>102.218</v>
      </c>
      <c r="E77" s="5">
        <v>155.43799999999999</v>
      </c>
      <c r="F77" s="5">
        <v>174.98</v>
      </c>
      <c r="G77" s="5">
        <v>311.41300000000001</v>
      </c>
      <c r="H77" s="5">
        <v>203.928</v>
      </c>
      <c r="I77" s="5">
        <v>117.005</v>
      </c>
      <c r="J77" s="5">
        <v>95.563000000000002</v>
      </c>
      <c r="K77" s="5">
        <v>127.747</v>
      </c>
      <c r="L77" s="5">
        <v>91.311000000000007</v>
      </c>
      <c r="M77" s="5">
        <v>65.537999999999997</v>
      </c>
      <c r="N77" s="5">
        <v>62.337000000000003</v>
      </c>
    </row>
    <row r="78" spans="1:14">
      <c r="A78" s="5" t="s">
        <v>107</v>
      </c>
      <c r="B78" s="5">
        <v>7</v>
      </c>
      <c r="C78" s="5">
        <v>112.47499999999999</v>
      </c>
      <c r="D78" s="5">
        <v>92.257999999999996</v>
      </c>
      <c r="E78" s="5">
        <v>65.584999999999994</v>
      </c>
      <c r="F78" s="5">
        <v>59.68</v>
      </c>
      <c r="G78" s="5">
        <v>196.886</v>
      </c>
      <c r="H78" s="5">
        <v>169.053</v>
      </c>
      <c r="I78" s="5">
        <v>83.073999999999998</v>
      </c>
      <c r="J78" s="5">
        <v>82.83</v>
      </c>
      <c r="K78" s="5">
        <v>82.835999999999999</v>
      </c>
      <c r="L78" s="5">
        <v>72.456000000000003</v>
      </c>
      <c r="M78" s="5">
        <v>53.265999999999998</v>
      </c>
      <c r="N78" s="5">
        <v>52.343000000000004</v>
      </c>
    </row>
    <row r="79" spans="1:14">
      <c r="A79" s="5" t="s">
        <v>109</v>
      </c>
      <c r="B79" s="5">
        <v>7</v>
      </c>
      <c r="C79" s="5">
        <v>102.152</v>
      </c>
      <c r="D79" s="5">
        <v>116.69199999999999</v>
      </c>
      <c r="E79" s="5">
        <v>157.04499999999999</v>
      </c>
      <c r="F79" s="5">
        <v>197.691</v>
      </c>
      <c r="G79" s="5">
        <v>267.19900000000001</v>
      </c>
      <c r="H79" s="5">
        <v>249.84800000000001</v>
      </c>
      <c r="I79" s="5">
        <v>114.21</v>
      </c>
      <c r="J79" s="5">
        <v>115.896</v>
      </c>
      <c r="K79" s="5">
        <v>126.949</v>
      </c>
      <c r="L79" s="5">
        <v>117.06699999999999</v>
      </c>
      <c r="M79" s="5">
        <v>63.343000000000004</v>
      </c>
      <c r="N79" s="5">
        <v>69.575000000000003</v>
      </c>
    </row>
    <row r="80" spans="1:14">
      <c r="A80" s="5" t="s">
        <v>112</v>
      </c>
      <c r="B80" s="5">
        <v>7</v>
      </c>
      <c r="C80" s="5">
        <v>206.65700000000001</v>
      </c>
      <c r="D80" s="5">
        <v>189.18199999999999</v>
      </c>
      <c r="E80" s="5">
        <v>200.27</v>
      </c>
      <c r="F80" s="5">
        <v>168.60400000000001</v>
      </c>
      <c r="G80" s="5">
        <v>591.98400000000004</v>
      </c>
      <c r="H80" s="5">
        <v>435.48700000000002</v>
      </c>
      <c r="I80" s="5">
        <v>217.358</v>
      </c>
      <c r="J80" s="5">
        <v>204.77</v>
      </c>
      <c r="K80" s="5">
        <v>214.791</v>
      </c>
      <c r="L80" s="5">
        <v>159.50399999999999</v>
      </c>
      <c r="M80" s="5">
        <v>109.916</v>
      </c>
      <c r="N80" s="5">
        <v>105.93600000000001</v>
      </c>
    </row>
    <row r="81" spans="1:14">
      <c r="A81" s="5" t="s">
        <v>115</v>
      </c>
      <c r="B81" s="5">
        <v>7</v>
      </c>
      <c r="C81" s="5">
        <v>160.482</v>
      </c>
      <c r="D81" s="5">
        <v>169.15700000000001</v>
      </c>
      <c r="E81" s="5">
        <v>98.838999999999999</v>
      </c>
      <c r="F81" s="5">
        <v>99.878</v>
      </c>
      <c r="G81" s="5">
        <v>276.09399999999999</v>
      </c>
      <c r="H81" s="5">
        <v>251.29300000000001</v>
      </c>
      <c r="I81" s="5">
        <v>80.016000000000005</v>
      </c>
      <c r="J81" s="5">
        <v>79.028999999999996</v>
      </c>
      <c r="K81" s="5">
        <v>124.47199999999999</v>
      </c>
      <c r="L81" s="5">
        <v>119.34099999999999</v>
      </c>
      <c r="M81" s="5">
        <v>52.244</v>
      </c>
      <c r="N81" s="5">
        <v>54.12</v>
      </c>
    </row>
    <row r="82" spans="1:14">
      <c r="A82" s="5" t="s">
        <v>119</v>
      </c>
      <c r="B82" s="5">
        <v>7</v>
      </c>
      <c r="C82" s="5">
        <v>155.33600000000001</v>
      </c>
      <c r="D82" s="5">
        <v>145.12899999999999</v>
      </c>
      <c r="E82" s="5">
        <v>126.768</v>
      </c>
      <c r="F82" s="5">
        <v>139.57300000000001</v>
      </c>
      <c r="G82" s="5">
        <v>286.25299999999999</v>
      </c>
      <c r="H82" s="5">
        <v>222.39400000000001</v>
      </c>
      <c r="I82" s="5">
        <v>109.40600000000001</v>
      </c>
      <c r="J82" s="5">
        <v>108.074</v>
      </c>
      <c r="K82" s="5">
        <v>112.562</v>
      </c>
      <c r="L82" s="5">
        <v>90.92</v>
      </c>
      <c r="M82" s="5">
        <v>66.575999999999993</v>
      </c>
      <c r="N82" s="5">
        <v>73.685000000000002</v>
      </c>
    </row>
    <row r="83" spans="1:14">
      <c r="A83" s="5" t="s">
        <v>118</v>
      </c>
      <c r="B83" s="5">
        <v>7</v>
      </c>
      <c r="C83" s="5">
        <v>353.80200000000002</v>
      </c>
      <c r="D83" s="5">
        <v>293.51499999999999</v>
      </c>
      <c r="E83" s="5">
        <v>247.43199999999999</v>
      </c>
      <c r="F83" s="5">
        <v>378.315</v>
      </c>
      <c r="G83" s="5">
        <v>521.63699999999994</v>
      </c>
      <c r="H83" s="5">
        <v>425.91300000000001</v>
      </c>
      <c r="I83" s="5">
        <v>178.23599999999999</v>
      </c>
      <c r="J83" s="5">
        <v>104.913</v>
      </c>
      <c r="K83" s="5">
        <v>209.529</v>
      </c>
      <c r="L83" s="5">
        <v>171.33799999999999</v>
      </c>
      <c r="M83" s="5">
        <v>95.186000000000007</v>
      </c>
      <c r="N83" s="5">
        <v>72.287000000000006</v>
      </c>
    </row>
    <row r="84" spans="1:14">
      <c r="A84" s="5" t="s">
        <v>104</v>
      </c>
      <c r="B84" s="5">
        <v>7</v>
      </c>
      <c r="C84" s="5">
        <v>131.04900000000001</v>
      </c>
      <c r="D84" s="5">
        <v>107.396</v>
      </c>
      <c r="E84" s="5">
        <v>113.78100000000001</v>
      </c>
      <c r="F84" s="5">
        <v>96.001999999999995</v>
      </c>
      <c r="G84" s="5">
        <v>472.11</v>
      </c>
      <c r="H84" s="5">
        <v>293.25599999999997</v>
      </c>
      <c r="I84" s="5">
        <v>100.59699999999999</v>
      </c>
      <c r="J84" s="5">
        <v>105.07</v>
      </c>
      <c r="K84" s="5">
        <v>195.32900000000001</v>
      </c>
      <c r="L84" s="5">
        <v>133.33600000000001</v>
      </c>
      <c r="M84" s="5">
        <v>66.143000000000001</v>
      </c>
      <c r="N84" s="5">
        <v>58.357999999999997</v>
      </c>
    </row>
    <row r="85" spans="1:14">
      <c r="A85" s="5" t="s">
        <v>106</v>
      </c>
      <c r="B85" s="5">
        <v>7</v>
      </c>
      <c r="C85" s="5">
        <v>74.912000000000006</v>
      </c>
      <c r="D85" s="5">
        <v>88.867999999999995</v>
      </c>
      <c r="E85" s="5">
        <v>69.007999999999996</v>
      </c>
      <c r="F85" s="5">
        <v>60.469000000000001</v>
      </c>
      <c r="G85" s="5">
        <v>106.72499999999999</v>
      </c>
      <c r="H85" s="5">
        <v>130.73500000000001</v>
      </c>
      <c r="I85" s="5">
        <v>78.268000000000001</v>
      </c>
      <c r="J85" s="5">
        <v>70.048000000000002</v>
      </c>
      <c r="K85" s="5">
        <v>62.716999999999999</v>
      </c>
      <c r="L85" s="5">
        <v>78.786000000000001</v>
      </c>
      <c r="M85" s="5">
        <v>51.561999999999998</v>
      </c>
      <c r="N85" s="5">
        <v>47.494</v>
      </c>
    </row>
    <row r="86" spans="1:14">
      <c r="A86" s="5" t="s">
        <v>108</v>
      </c>
      <c r="B86" s="5">
        <v>7</v>
      </c>
      <c r="C86" s="5">
        <v>106.53</v>
      </c>
      <c r="D86" s="5">
        <v>110.985</v>
      </c>
      <c r="E86" s="5">
        <v>135.72399999999999</v>
      </c>
      <c r="F86" s="5">
        <v>107.04900000000001</v>
      </c>
      <c r="G86" s="5">
        <v>198.072</v>
      </c>
      <c r="H86" s="5">
        <v>225.60599999999999</v>
      </c>
      <c r="I86" s="5">
        <v>113.104</v>
      </c>
      <c r="J86" s="5">
        <v>84.341999999999999</v>
      </c>
      <c r="K86" s="5">
        <v>85.966999999999999</v>
      </c>
      <c r="L86" s="5">
        <v>91.911000000000001</v>
      </c>
      <c r="M86" s="5">
        <v>65.622</v>
      </c>
      <c r="N86" s="5">
        <v>54.866999999999997</v>
      </c>
    </row>
    <row r="87" spans="1:14">
      <c r="A87" s="5" t="s">
        <v>110</v>
      </c>
      <c r="B87" s="5">
        <v>7</v>
      </c>
      <c r="C87" s="5">
        <v>69.299000000000007</v>
      </c>
      <c r="D87" s="5">
        <v>81.204999999999998</v>
      </c>
      <c r="E87" s="5">
        <v>82.212000000000003</v>
      </c>
      <c r="F87" s="5">
        <v>82.581999999999994</v>
      </c>
      <c r="G87" s="5">
        <v>139.78299999999999</v>
      </c>
      <c r="H87" s="5">
        <v>175.911</v>
      </c>
      <c r="I87" s="5">
        <v>128.887</v>
      </c>
      <c r="J87" s="5">
        <v>101.60299999999999</v>
      </c>
      <c r="K87" s="5">
        <v>70.405000000000001</v>
      </c>
      <c r="L87" s="5">
        <v>82.126000000000005</v>
      </c>
      <c r="M87" s="5">
        <v>78.238</v>
      </c>
      <c r="N87" s="5">
        <v>68.653000000000006</v>
      </c>
    </row>
    <row r="88" spans="1:14">
      <c r="A88" s="5" t="s">
        <v>113</v>
      </c>
      <c r="B88" s="5">
        <v>7</v>
      </c>
      <c r="C88" s="5">
        <v>147.672</v>
      </c>
      <c r="E88" s="5">
        <v>99.963999999999999</v>
      </c>
      <c r="F88" s="5">
        <v>99.912999999999997</v>
      </c>
      <c r="G88" s="5">
        <v>425.46899999999999</v>
      </c>
      <c r="I88" s="5">
        <v>97.67</v>
      </c>
      <c r="J88" s="5">
        <v>91.945999999999998</v>
      </c>
      <c r="K88" s="5">
        <v>149.15600000000001</v>
      </c>
      <c r="M88" s="5">
        <v>59.625999999999998</v>
      </c>
      <c r="N88" s="5">
        <v>60.755000000000003</v>
      </c>
    </row>
    <row r="89" spans="1:14">
      <c r="A89" s="5" t="s">
        <v>116</v>
      </c>
      <c r="B89" s="5">
        <v>7</v>
      </c>
      <c r="C89" s="5">
        <v>128.02600000000001</v>
      </c>
      <c r="D89" s="5">
        <v>100.651</v>
      </c>
      <c r="E89" s="5">
        <v>142.61799999999999</v>
      </c>
      <c r="F89" s="5">
        <v>145.816</v>
      </c>
      <c r="G89" s="5">
        <v>294.98399999999998</v>
      </c>
      <c r="H89" s="5">
        <v>246.61</v>
      </c>
      <c r="I89" s="5">
        <v>99.283000000000001</v>
      </c>
      <c r="J89" s="5">
        <v>106.43899999999999</v>
      </c>
      <c r="K89" s="5">
        <v>100.489</v>
      </c>
      <c r="L89" s="5">
        <v>93.128</v>
      </c>
      <c r="M89" s="5">
        <v>78.182000000000002</v>
      </c>
      <c r="N89" s="5">
        <v>75.433000000000007</v>
      </c>
    </row>
    <row r="90" spans="1:14">
      <c r="A90" s="5" t="s">
        <v>120</v>
      </c>
      <c r="B90" s="5">
        <v>7</v>
      </c>
      <c r="C90" s="5">
        <v>198.679</v>
      </c>
      <c r="D90" s="5">
        <v>184.87799999999999</v>
      </c>
      <c r="E90" s="5">
        <v>123.268</v>
      </c>
      <c r="F90" s="5">
        <v>81.531000000000006</v>
      </c>
      <c r="G90" s="5">
        <v>309.66399999999999</v>
      </c>
      <c r="H90" s="5">
        <v>301.37700000000001</v>
      </c>
      <c r="I90" s="5">
        <v>130.30600000000001</v>
      </c>
      <c r="J90" s="5">
        <v>118.682</v>
      </c>
      <c r="K90" s="5">
        <v>163.61500000000001</v>
      </c>
      <c r="L90" s="5">
        <v>149.41</v>
      </c>
      <c r="M90" s="5">
        <v>82.048000000000002</v>
      </c>
      <c r="N90" s="5">
        <v>66.658000000000001</v>
      </c>
    </row>
    <row r="91" spans="1:14">
      <c r="A91" s="5" t="s">
        <v>122</v>
      </c>
      <c r="B91" s="5">
        <v>7</v>
      </c>
      <c r="C91" s="5">
        <v>142.274</v>
      </c>
      <c r="D91" s="5">
        <v>117.038</v>
      </c>
      <c r="E91" s="5">
        <v>126.593</v>
      </c>
      <c r="F91" s="5">
        <v>98.081999999999994</v>
      </c>
      <c r="G91" s="5">
        <v>254.346</v>
      </c>
      <c r="H91" s="5">
        <v>230.10599999999999</v>
      </c>
      <c r="I91" s="5">
        <v>94.373999999999995</v>
      </c>
      <c r="J91" s="5">
        <v>82.62</v>
      </c>
      <c r="K91" s="5">
        <v>106.65600000000001</v>
      </c>
      <c r="L91" s="5">
        <v>96.308999999999997</v>
      </c>
      <c r="M91" s="5">
        <v>68.363</v>
      </c>
      <c r="N91" s="5">
        <v>59.820999999999998</v>
      </c>
    </row>
    <row r="92" spans="1:14">
      <c r="A92" s="5" t="s">
        <v>42</v>
      </c>
      <c r="B92" s="5">
        <v>8</v>
      </c>
      <c r="C92" s="17">
        <v>180.964</v>
      </c>
      <c r="D92" s="17">
        <v>270.64</v>
      </c>
      <c r="E92" s="17">
        <v>163.63300000000001</v>
      </c>
      <c r="F92" s="17">
        <v>327.08199999999999</v>
      </c>
      <c r="G92" s="17">
        <v>275.38900000000001</v>
      </c>
      <c r="H92" s="17">
        <v>368.93599999999998</v>
      </c>
      <c r="I92" s="17">
        <v>116.971</v>
      </c>
      <c r="J92" s="17">
        <v>146.51499999999999</v>
      </c>
      <c r="K92" s="17">
        <v>138.905</v>
      </c>
      <c r="L92" s="17">
        <v>191.83799999999999</v>
      </c>
      <c r="M92" s="17">
        <v>73.2</v>
      </c>
      <c r="N92" s="17">
        <v>82.213999999999999</v>
      </c>
    </row>
    <row r="93" spans="1:14">
      <c r="A93" s="5" t="s">
        <v>50</v>
      </c>
      <c r="B93" s="5">
        <v>8</v>
      </c>
      <c r="C93" s="17">
        <v>351.56900000000002</v>
      </c>
      <c r="D93" s="17">
        <v>311.87400000000002</v>
      </c>
      <c r="E93" s="17">
        <v>230.11600000000001</v>
      </c>
      <c r="F93" s="17">
        <v>184.816</v>
      </c>
      <c r="G93" s="17">
        <v>422.90199999999999</v>
      </c>
      <c r="H93" s="17">
        <v>310.51100000000002</v>
      </c>
      <c r="I93" s="17">
        <v>114.979</v>
      </c>
      <c r="J93" s="17">
        <v>103.122</v>
      </c>
      <c r="K93" s="17">
        <v>223.68199999999999</v>
      </c>
      <c r="L93" s="17">
        <v>154.68100000000001</v>
      </c>
      <c r="M93" s="17">
        <v>76.042000000000002</v>
      </c>
      <c r="N93" s="17">
        <v>69.707999999999998</v>
      </c>
    </row>
    <row r="94" spans="1:14">
      <c r="A94" s="5" t="s">
        <v>45</v>
      </c>
      <c r="B94" s="5">
        <v>8</v>
      </c>
      <c r="C94" s="17">
        <v>102.961</v>
      </c>
      <c r="D94" s="17">
        <v>165.96199999999999</v>
      </c>
      <c r="E94" s="17">
        <v>162.58699999999999</v>
      </c>
      <c r="F94" s="17">
        <v>190.095</v>
      </c>
      <c r="G94" s="17">
        <v>176.965</v>
      </c>
      <c r="H94" s="17">
        <v>277.18799999999999</v>
      </c>
      <c r="I94" s="17">
        <v>109.25</v>
      </c>
      <c r="J94" s="17">
        <v>122.521</v>
      </c>
      <c r="K94" s="17">
        <v>108.111</v>
      </c>
      <c r="L94" s="17">
        <v>153.917</v>
      </c>
      <c r="M94" s="17">
        <v>77.293000000000006</v>
      </c>
      <c r="N94" s="17">
        <v>81.847999999999999</v>
      </c>
    </row>
    <row r="95" spans="1:14">
      <c r="A95" s="5" t="s">
        <v>53</v>
      </c>
      <c r="B95" s="5">
        <v>8</v>
      </c>
      <c r="C95" s="17">
        <v>93.751999999999995</v>
      </c>
      <c r="D95" s="17">
        <v>80.430999999999997</v>
      </c>
      <c r="E95" s="17">
        <v>96.274000000000001</v>
      </c>
      <c r="F95" s="17">
        <v>82.504000000000005</v>
      </c>
      <c r="G95" s="17">
        <v>148.89099999999999</v>
      </c>
      <c r="H95" s="17">
        <v>99.600999999999999</v>
      </c>
      <c r="I95" s="17">
        <v>105.47499999999999</v>
      </c>
      <c r="J95" s="17">
        <v>98.438999999999993</v>
      </c>
      <c r="K95" s="17">
        <v>94.945999999999998</v>
      </c>
      <c r="L95" s="17">
        <v>68.519000000000005</v>
      </c>
      <c r="M95" s="17">
        <v>73.055000000000007</v>
      </c>
      <c r="N95" s="17">
        <v>68.424000000000007</v>
      </c>
    </row>
    <row r="96" spans="1:14">
      <c r="A96" s="5" t="s">
        <v>48</v>
      </c>
      <c r="B96" s="5">
        <v>8</v>
      </c>
      <c r="C96" s="17">
        <v>403.05799999999999</v>
      </c>
      <c r="D96" s="17">
        <v>866.72299999999996</v>
      </c>
      <c r="E96" s="17">
        <v>92.415000000000006</v>
      </c>
      <c r="F96" s="17">
        <v>74.192999999999998</v>
      </c>
      <c r="G96" s="17">
        <v>627.58799999999997</v>
      </c>
      <c r="H96" s="17">
        <v>1126.3019999999999</v>
      </c>
      <c r="I96" s="17">
        <v>96.578000000000003</v>
      </c>
      <c r="J96" s="17">
        <v>88.792000000000002</v>
      </c>
      <c r="K96" s="17">
        <v>474.37200000000001</v>
      </c>
      <c r="L96" s="17">
        <v>837.45100000000002</v>
      </c>
      <c r="M96" s="17">
        <v>70.331000000000003</v>
      </c>
      <c r="N96" s="17">
        <v>64.781999999999996</v>
      </c>
    </row>
    <row r="97" spans="1:14">
      <c r="A97" s="5" t="s">
        <v>32</v>
      </c>
      <c r="B97" s="5">
        <v>8</v>
      </c>
      <c r="C97" s="5">
        <v>242.07499999999999</v>
      </c>
      <c r="D97" s="5">
        <v>235.136</v>
      </c>
      <c r="E97" s="5">
        <v>141.12700000000001</v>
      </c>
      <c r="F97" s="5">
        <v>123.729</v>
      </c>
      <c r="G97" s="5">
        <v>424.56400000000002</v>
      </c>
      <c r="H97" s="5">
        <v>454.06900000000002</v>
      </c>
      <c r="I97" s="5">
        <v>149.96799999999999</v>
      </c>
      <c r="J97" s="5">
        <v>133.899</v>
      </c>
      <c r="K97" s="5">
        <v>226.26599999999999</v>
      </c>
      <c r="L97" s="5">
        <v>256.61799999999999</v>
      </c>
      <c r="M97" s="5">
        <v>79.703999999999994</v>
      </c>
      <c r="N97" s="5">
        <v>75.959999999999994</v>
      </c>
    </row>
    <row r="98" spans="1:14">
      <c r="A98" s="5" t="s">
        <v>39</v>
      </c>
      <c r="B98" s="5">
        <v>8</v>
      </c>
      <c r="C98" s="17">
        <v>140.90799999999999</v>
      </c>
      <c r="D98" s="17">
        <v>269.947</v>
      </c>
      <c r="E98" s="17">
        <v>410.37099999999998</v>
      </c>
      <c r="F98" s="17">
        <v>226.381</v>
      </c>
      <c r="G98" s="17">
        <v>232.642</v>
      </c>
      <c r="H98" s="17">
        <v>413.267</v>
      </c>
      <c r="I98" s="17">
        <v>127.767</v>
      </c>
      <c r="J98" s="17">
        <v>123.008</v>
      </c>
      <c r="K98" s="17">
        <v>138.10400000000001</v>
      </c>
      <c r="L98" s="17">
        <v>220.524</v>
      </c>
      <c r="M98" s="17">
        <v>79.947999999999993</v>
      </c>
      <c r="N98" s="17">
        <v>78.024000000000001</v>
      </c>
    </row>
    <row r="99" spans="1:14">
      <c r="A99" s="5" t="s">
        <v>51</v>
      </c>
      <c r="B99" s="5">
        <v>8</v>
      </c>
      <c r="C99" s="17">
        <v>340.90100000000001</v>
      </c>
      <c r="D99" s="17">
        <v>491.98399999999998</v>
      </c>
      <c r="E99" s="17">
        <v>93.69</v>
      </c>
      <c r="F99" s="17">
        <v>103.697</v>
      </c>
      <c r="G99" s="17">
        <v>508.21899999999999</v>
      </c>
      <c r="H99" s="17">
        <v>636.48</v>
      </c>
      <c r="I99" s="17">
        <v>113.511</v>
      </c>
      <c r="J99" s="17">
        <v>131.298</v>
      </c>
      <c r="K99" s="17">
        <v>271.87599999999998</v>
      </c>
      <c r="L99" s="17">
        <v>333.52800000000002</v>
      </c>
      <c r="M99" s="17">
        <v>70.122</v>
      </c>
      <c r="N99" s="17">
        <v>73.596000000000004</v>
      </c>
    </row>
    <row r="100" spans="1:14">
      <c r="A100" s="5" t="s">
        <v>35</v>
      </c>
      <c r="B100" s="5">
        <v>8</v>
      </c>
      <c r="C100" s="17">
        <v>190.077</v>
      </c>
      <c r="D100" s="17">
        <v>310.072</v>
      </c>
      <c r="E100" s="17">
        <v>255.643</v>
      </c>
      <c r="F100" s="17">
        <v>123.101</v>
      </c>
      <c r="G100" s="17">
        <v>256.29599999999999</v>
      </c>
      <c r="H100" s="17">
        <v>420.59699999999998</v>
      </c>
      <c r="I100" s="17">
        <v>135.55600000000001</v>
      </c>
      <c r="J100" s="17">
        <v>103.098</v>
      </c>
      <c r="K100" s="17">
        <v>114.90300000000001</v>
      </c>
      <c r="L100" s="17">
        <v>169.87299999999999</v>
      </c>
      <c r="M100" s="17">
        <v>85.406000000000006</v>
      </c>
      <c r="N100" s="17">
        <v>70.400000000000006</v>
      </c>
    </row>
    <row r="101" spans="1:14">
      <c r="A101" s="5" t="s">
        <v>33</v>
      </c>
      <c r="B101" s="5">
        <v>8</v>
      </c>
      <c r="C101" s="5">
        <v>139.404</v>
      </c>
      <c r="D101" s="5">
        <v>174.733</v>
      </c>
      <c r="E101" s="5">
        <v>168.584</v>
      </c>
      <c r="F101" s="5">
        <v>353.63400000000001</v>
      </c>
      <c r="G101" s="5">
        <v>262.291</v>
      </c>
      <c r="H101" s="5">
        <v>307.64400000000001</v>
      </c>
      <c r="I101" s="5">
        <v>180.98099999999999</v>
      </c>
      <c r="J101" s="5">
        <v>192.65100000000001</v>
      </c>
      <c r="K101" s="5">
        <v>129.429</v>
      </c>
      <c r="L101" s="5">
        <v>147.066</v>
      </c>
      <c r="M101" s="5">
        <v>90.234999999999999</v>
      </c>
      <c r="N101" s="5">
        <v>102.98</v>
      </c>
    </row>
    <row r="102" spans="1:14">
      <c r="A102" s="5" t="s">
        <v>37</v>
      </c>
      <c r="B102" s="5">
        <v>8</v>
      </c>
      <c r="C102" s="17">
        <v>129.62</v>
      </c>
      <c r="D102" s="17">
        <v>304.44499999999999</v>
      </c>
      <c r="E102" s="17">
        <v>173.97</v>
      </c>
      <c r="F102" s="17">
        <v>177.756</v>
      </c>
      <c r="G102" s="17">
        <v>149.28399999999999</v>
      </c>
      <c r="H102" s="17">
        <v>389.74099999999999</v>
      </c>
      <c r="I102" s="17">
        <v>120.63200000000001</v>
      </c>
      <c r="J102" s="17">
        <v>129.02199999999999</v>
      </c>
      <c r="K102" s="17">
        <v>81.486999999999995</v>
      </c>
      <c r="L102" s="17">
        <v>170.88200000000001</v>
      </c>
      <c r="M102" s="17">
        <v>71.998000000000005</v>
      </c>
      <c r="N102" s="17">
        <v>65.692999999999998</v>
      </c>
    </row>
    <row r="103" spans="1:14">
      <c r="A103" s="5" t="s">
        <v>40</v>
      </c>
      <c r="B103" s="5">
        <v>8</v>
      </c>
      <c r="C103" s="17">
        <v>276.00799999999998</v>
      </c>
      <c r="D103" s="17">
        <v>268.87099999999998</v>
      </c>
      <c r="E103" s="17">
        <v>346.01799999999997</v>
      </c>
      <c r="F103" s="17">
        <v>282.35500000000002</v>
      </c>
      <c r="G103" s="17">
        <v>352.279</v>
      </c>
      <c r="H103" s="17">
        <v>386.43799999999999</v>
      </c>
      <c r="I103" s="17">
        <v>134.292</v>
      </c>
      <c r="J103" s="17">
        <v>116.97799999999999</v>
      </c>
      <c r="K103" s="17">
        <v>158.82</v>
      </c>
      <c r="L103" s="17">
        <v>169.697</v>
      </c>
      <c r="M103" s="17">
        <v>78.558000000000007</v>
      </c>
      <c r="N103" s="17">
        <v>69.855999999999995</v>
      </c>
    </row>
    <row r="104" spans="1:14">
      <c r="A104" s="5" t="s">
        <v>43</v>
      </c>
      <c r="B104" s="5">
        <v>8</v>
      </c>
      <c r="C104" s="17">
        <v>547.50099999999998</v>
      </c>
      <c r="D104" s="17">
        <v>290.923</v>
      </c>
      <c r="E104" s="17">
        <v>412.14400000000001</v>
      </c>
      <c r="F104" s="17">
        <v>327.887</v>
      </c>
      <c r="G104" s="17">
        <v>462.03899999999999</v>
      </c>
      <c r="H104" s="17">
        <v>334.70600000000002</v>
      </c>
      <c r="I104" s="17">
        <v>127.818</v>
      </c>
      <c r="J104" s="17">
        <v>126.599</v>
      </c>
      <c r="K104" s="17">
        <v>234.31200000000001</v>
      </c>
      <c r="L104" s="17">
        <v>145.35599999999999</v>
      </c>
      <c r="M104" s="17">
        <v>79.744</v>
      </c>
      <c r="N104" s="17">
        <v>78.64</v>
      </c>
    </row>
    <row r="105" spans="1:14">
      <c r="A105" s="5" t="s">
        <v>46</v>
      </c>
      <c r="B105" s="5">
        <v>8</v>
      </c>
      <c r="C105" s="17">
        <v>258.53500000000003</v>
      </c>
      <c r="D105" s="17">
        <v>408.3</v>
      </c>
      <c r="E105" s="17">
        <v>72.158000000000001</v>
      </c>
      <c r="F105" s="17">
        <v>108.146</v>
      </c>
      <c r="G105" s="17">
        <v>533.37</v>
      </c>
      <c r="H105" s="17">
        <v>903.697</v>
      </c>
      <c r="I105" s="17">
        <v>104.02800000000001</v>
      </c>
      <c r="J105" s="17">
        <v>101.565</v>
      </c>
      <c r="K105" s="17">
        <v>259.07799999999997</v>
      </c>
      <c r="L105" s="17">
        <v>503.10899999999998</v>
      </c>
      <c r="M105" s="17">
        <v>69.186999999999998</v>
      </c>
      <c r="N105" s="17">
        <v>68.069999999999993</v>
      </c>
    </row>
    <row r="106" spans="1:14">
      <c r="A106" s="5" t="s">
        <v>49</v>
      </c>
      <c r="B106" s="5">
        <v>8</v>
      </c>
      <c r="C106" s="17">
        <v>196.31200000000001</v>
      </c>
      <c r="D106" s="17">
        <v>531.66200000000003</v>
      </c>
      <c r="E106" s="17">
        <v>227.55799999999999</v>
      </c>
      <c r="F106" s="17">
        <v>104.714</v>
      </c>
      <c r="G106" s="17">
        <v>594.34400000000005</v>
      </c>
      <c r="H106" s="17">
        <v>1204.5060000000001</v>
      </c>
      <c r="I106" s="17">
        <v>239.124</v>
      </c>
      <c r="J106" s="17">
        <v>137.56399999999999</v>
      </c>
      <c r="K106" s="17">
        <v>322.774</v>
      </c>
      <c r="L106" s="17">
        <v>761.08500000000004</v>
      </c>
      <c r="M106" s="17">
        <v>115.976</v>
      </c>
      <c r="N106" s="17">
        <v>72.394999999999996</v>
      </c>
    </row>
    <row r="107" spans="1:14">
      <c r="A107" s="5" t="s">
        <v>52</v>
      </c>
      <c r="B107" s="5">
        <v>8</v>
      </c>
      <c r="C107" s="17">
        <v>534.34400000000005</v>
      </c>
      <c r="D107" s="17">
        <v>230.464</v>
      </c>
      <c r="E107" s="17">
        <v>96.823999999999998</v>
      </c>
      <c r="F107" s="17">
        <v>127.17700000000001</v>
      </c>
      <c r="G107" s="17">
        <v>625.82399999999996</v>
      </c>
      <c r="H107" s="17">
        <v>283.81599999999997</v>
      </c>
      <c r="I107" s="17">
        <v>94.438000000000002</v>
      </c>
      <c r="J107" s="17">
        <v>96.216999999999999</v>
      </c>
      <c r="K107" s="17">
        <v>294.471</v>
      </c>
      <c r="L107" s="17">
        <v>124.499</v>
      </c>
      <c r="M107" s="17">
        <v>66.763000000000005</v>
      </c>
      <c r="N107" s="17">
        <v>66.492000000000004</v>
      </c>
    </row>
    <row r="108" spans="1:14">
      <c r="A108" s="5" t="s">
        <v>36</v>
      </c>
      <c r="B108" s="5">
        <v>8</v>
      </c>
      <c r="C108" s="17">
        <v>145.80600000000001</v>
      </c>
      <c r="D108" s="17">
        <v>183.69</v>
      </c>
      <c r="E108" s="17">
        <v>248.524</v>
      </c>
      <c r="F108" s="17">
        <v>253.48699999999999</v>
      </c>
      <c r="G108" s="17">
        <v>230.768</v>
      </c>
      <c r="H108" s="17">
        <v>308.70600000000002</v>
      </c>
      <c r="I108" s="17">
        <v>128.999</v>
      </c>
      <c r="J108" s="17">
        <v>151.13499999999999</v>
      </c>
      <c r="K108" s="17">
        <v>121.67</v>
      </c>
      <c r="L108" s="17">
        <v>150.07900000000001</v>
      </c>
      <c r="M108" s="17">
        <v>82.655000000000001</v>
      </c>
      <c r="N108" s="17">
        <v>97.831999999999994</v>
      </c>
    </row>
    <row r="109" spans="1:14">
      <c r="A109" s="5" t="s">
        <v>34</v>
      </c>
      <c r="B109" s="5">
        <v>8</v>
      </c>
      <c r="C109" s="17">
        <v>176.334</v>
      </c>
      <c r="D109" s="17">
        <v>321.29500000000002</v>
      </c>
      <c r="E109" s="17">
        <v>247.999</v>
      </c>
      <c r="F109" s="17">
        <v>894.62</v>
      </c>
      <c r="G109" s="17">
        <v>298.47699999999998</v>
      </c>
      <c r="H109" s="17">
        <v>452.39100000000002</v>
      </c>
      <c r="I109" s="17">
        <v>145.27799999999999</v>
      </c>
      <c r="J109" s="17">
        <v>193.47900000000001</v>
      </c>
      <c r="K109" s="17">
        <v>145.864</v>
      </c>
      <c r="L109" s="17">
        <v>208.167</v>
      </c>
      <c r="M109" s="17">
        <v>86.206000000000003</v>
      </c>
      <c r="N109" s="17">
        <v>106.92700000000001</v>
      </c>
    </row>
    <row r="110" spans="1:14">
      <c r="A110" s="5" t="s">
        <v>38</v>
      </c>
      <c r="B110" s="5">
        <v>8</v>
      </c>
      <c r="C110" s="17">
        <v>94.644000000000005</v>
      </c>
      <c r="D110" s="17">
        <v>81.251999999999995</v>
      </c>
      <c r="E110" s="17">
        <v>145.34100000000001</v>
      </c>
      <c r="F110" s="17">
        <v>90.344999999999999</v>
      </c>
      <c r="G110" s="17">
        <v>118.661</v>
      </c>
      <c r="H110" s="17">
        <v>114.111</v>
      </c>
      <c r="I110" s="17">
        <v>113.873</v>
      </c>
      <c r="J110" s="17">
        <v>101.078</v>
      </c>
      <c r="K110" s="17">
        <v>85.534999999999997</v>
      </c>
      <c r="L110" s="17">
        <v>81.864999999999995</v>
      </c>
      <c r="M110" s="17">
        <v>77.012</v>
      </c>
      <c r="N110" s="17">
        <v>70.5</v>
      </c>
    </row>
    <row r="111" spans="1:14">
      <c r="A111" s="5" t="s">
        <v>41</v>
      </c>
      <c r="B111" s="5">
        <v>8</v>
      </c>
      <c r="C111" s="17">
        <v>148.398</v>
      </c>
      <c r="D111" s="17">
        <v>240.74799999999999</v>
      </c>
      <c r="E111" s="17">
        <v>348.19</v>
      </c>
      <c r="F111" s="17">
        <v>515.19399999999996</v>
      </c>
      <c r="G111" s="17">
        <v>227.45400000000001</v>
      </c>
      <c r="H111" s="17">
        <v>290.18</v>
      </c>
      <c r="I111" s="17">
        <v>143.035</v>
      </c>
      <c r="J111" s="17">
        <v>165.589</v>
      </c>
      <c r="K111" s="17">
        <v>131.297</v>
      </c>
      <c r="L111" s="17">
        <v>146.089</v>
      </c>
      <c r="M111" s="17">
        <v>88.650999999999996</v>
      </c>
      <c r="N111" s="17">
        <v>97.168000000000006</v>
      </c>
    </row>
    <row r="112" spans="1:14">
      <c r="A112" s="5" t="s">
        <v>44</v>
      </c>
      <c r="B112" s="5">
        <v>8</v>
      </c>
      <c r="C112" s="17">
        <v>356.54899999999998</v>
      </c>
      <c r="D112" s="17">
        <v>282.767</v>
      </c>
      <c r="E112" s="17">
        <v>269.54899999999998</v>
      </c>
      <c r="F112" s="17">
        <v>189.85499999999999</v>
      </c>
      <c r="G112" s="17">
        <v>498.05099999999999</v>
      </c>
      <c r="H112" s="17">
        <v>298.23399999999998</v>
      </c>
      <c r="I112" s="17">
        <v>133.09700000000001</v>
      </c>
      <c r="J112" s="17">
        <v>117.752</v>
      </c>
      <c r="K112" s="17">
        <v>312.95800000000003</v>
      </c>
      <c r="L112" s="17">
        <v>156.334</v>
      </c>
      <c r="M112" s="17">
        <v>86.293000000000006</v>
      </c>
      <c r="N112" s="17">
        <v>79.697999999999993</v>
      </c>
    </row>
    <row r="113" spans="1:14">
      <c r="A113" s="5" t="s">
        <v>47</v>
      </c>
      <c r="B113" s="5">
        <v>8</v>
      </c>
      <c r="C113" s="17">
        <v>267.42099999999999</v>
      </c>
      <c r="D113" s="17">
        <v>366.67099999999999</v>
      </c>
      <c r="E113" s="17">
        <v>170.95400000000001</v>
      </c>
      <c r="F113" s="17">
        <v>212.50299999999999</v>
      </c>
      <c r="G113" s="17">
        <v>394.05399999999997</v>
      </c>
      <c r="H113" s="17">
        <v>435.39400000000001</v>
      </c>
      <c r="I113" s="17">
        <v>108.75</v>
      </c>
      <c r="J113" s="17">
        <v>109.07299999999999</v>
      </c>
      <c r="K113" s="17">
        <v>247.51499999999999</v>
      </c>
      <c r="L113" s="17">
        <v>230.744</v>
      </c>
      <c r="M113" s="17">
        <v>74.87</v>
      </c>
      <c r="N113" s="17">
        <v>75.552999999999997</v>
      </c>
    </row>
    <row r="114" spans="1:14">
      <c r="A114" s="5" t="s">
        <v>32</v>
      </c>
      <c r="B114" s="5">
        <v>9</v>
      </c>
      <c r="C114" s="5">
        <v>350.67</v>
      </c>
      <c r="D114" s="5">
        <v>135.56399999999999</v>
      </c>
      <c r="E114" s="5">
        <v>53.625999999999998</v>
      </c>
      <c r="F114" s="5">
        <v>93.486000000000004</v>
      </c>
      <c r="G114" s="5">
        <v>531.03</v>
      </c>
      <c r="H114" s="5">
        <v>217.649</v>
      </c>
      <c r="I114" s="5">
        <v>81.239000000000004</v>
      </c>
      <c r="J114" s="5">
        <v>94.052999999999997</v>
      </c>
      <c r="K114" s="5">
        <v>245.12</v>
      </c>
      <c r="L114" s="5">
        <v>118.438</v>
      </c>
      <c r="M114" s="5">
        <v>58.34</v>
      </c>
      <c r="N114" s="5">
        <v>60.174999999999997</v>
      </c>
    </row>
    <row r="115" spans="1:14">
      <c r="A115" s="5" t="s">
        <v>39</v>
      </c>
      <c r="B115" s="5">
        <v>9</v>
      </c>
      <c r="C115" s="5">
        <v>266.99900000000002</v>
      </c>
      <c r="D115" s="5">
        <v>497.06099999999998</v>
      </c>
      <c r="E115" s="5">
        <v>72.89</v>
      </c>
      <c r="F115" s="5">
        <v>180.345</v>
      </c>
      <c r="G115" s="5">
        <v>487.08499999999998</v>
      </c>
      <c r="H115" s="5">
        <v>650.90599999999995</v>
      </c>
      <c r="I115" s="5">
        <v>91.334000000000003</v>
      </c>
      <c r="J115" s="5">
        <v>277.20499999999998</v>
      </c>
      <c r="K115" s="5">
        <v>281.34100000000001</v>
      </c>
      <c r="L115" s="5">
        <v>323.322</v>
      </c>
      <c r="M115" s="5">
        <v>65.896000000000001</v>
      </c>
      <c r="N115" s="5">
        <v>115.63</v>
      </c>
    </row>
    <row r="116" spans="1:14">
      <c r="A116" s="5" t="s">
        <v>71</v>
      </c>
      <c r="B116" s="5">
        <v>9</v>
      </c>
      <c r="C116" s="5">
        <v>147.614</v>
      </c>
      <c r="D116" s="5">
        <v>85.885999999999996</v>
      </c>
      <c r="E116" s="5">
        <v>79.548000000000002</v>
      </c>
      <c r="F116" s="5">
        <v>135</v>
      </c>
      <c r="G116" s="5">
        <v>413.745</v>
      </c>
      <c r="H116" s="5">
        <v>278.512</v>
      </c>
      <c r="I116" s="5">
        <v>91.581000000000003</v>
      </c>
      <c r="J116" s="5">
        <v>135</v>
      </c>
      <c r="K116" s="5">
        <v>204.16800000000001</v>
      </c>
      <c r="L116" s="5">
        <v>165.43600000000001</v>
      </c>
      <c r="M116" s="5">
        <v>63.831000000000003</v>
      </c>
      <c r="N116" s="5">
        <v>84.941000000000003</v>
      </c>
    </row>
    <row r="117" spans="1:14">
      <c r="A117" s="5" t="s">
        <v>74</v>
      </c>
      <c r="B117" s="5">
        <v>9</v>
      </c>
      <c r="C117" s="5">
        <v>88.275999999999996</v>
      </c>
      <c r="D117" s="5">
        <v>162.84100000000001</v>
      </c>
      <c r="E117" s="5">
        <v>62.91</v>
      </c>
      <c r="F117" s="5">
        <v>91.302000000000007</v>
      </c>
      <c r="G117" s="5">
        <v>172.43199999999999</v>
      </c>
      <c r="H117" s="5">
        <v>267.346</v>
      </c>
      <c r="I117" s="5">
        <v>94.436000000000007</v>
      </c>
      <c r="J117" s="5">
        <v>82.35</v>
      </c>
      <c r="K117" s="5">
        <v>88.688999999999993</v>
      </c>
      <c r="L117" s="5">
        <v>139.499</v>
      </c>
      <c r="M117" s="5">
        <v>66.546999999999997</v>
      </c>
      <c r="N117" s="5">
        <v>57.82</v>
      </c>
    </row>
    <row r="118" spans="1:14">
      <c r="A118" s="5" t="s">
        <v>77</v>
      </c>
      <c r="B118" s="5">
        <v>9</v>
      </c>
      <c r="C118" s="5">
        <v>88.286000000000001</v>
      </c>
      <c r="D118" s="5">
        <v>300.91500000000002</v>
      </c>
      <c r="E118" s="5">
        <v>69.584999999999994</v>
      </c>
      <c r="F118" s="5">
        <v>90.15</v>
      </c>
      <c r="G118" s="5">
        <v>176.911</v>
      </c>
      <c r="H118" s="5">
        <v>300.01600000000002</v>
      </c>
      <c r="I118" s="5">
        <v>89.275000000000006</v>
      </c>
      <c r="J118" s="5">
        <v>98.444000000000003</v>
      </c>
      <c r="K118" s="5">
        <v>92.718000000000004</v>
      </c>
      <c r="L118" s="5">
        <v>175.55799999999999</v>
      </c>
      <c r="M118" s="5">
        <v>64.971000000000004</v>
      </c>
      <c r="N118" s="5">
        <v>66.778999999999996</v>
      </c>
    </row>
    <row r="119" spans="1:14">
      <c r="A119" s="5" t="s">
        <v>80</v>
      </c>
      <c r="B119" s="5">
        <v>9</v>
      </c>
      <c r="C119" s="5">
        <v>232.785</v>
      </c>
      <c r="D119" s="5">
        <v>113.23099999999999</v>
      </c>
      <c r="E119" s="5">
        <v>63.595999999999997</v>
      </c>
      <c r="F119" s="5">
        <v>51.834000000000003</v>
      </c>
      <c r="G119" s="5">
        <v>356.13200000000001</v>
      </c>
      <c r="H119" s="5">
        <v>288.024</v>
      </c>
      <c r="I119" s="5">
        <v>104.515</v>
      </c>
      <c r="J119" s="5">
        <v>85.406000000000006</v>
      </c>
      <c r="K119" s="5">
        <v>173.40799999999999</v>
      </c>
      <c r="L119" s="5">
        <v>162.58000000000001</v>
      </c>
      <c r="M119" s="5">
        <v>64.692999999999998</v>
      </c>
      <c r="N119" s="5">
        <v>63.883000000000003</v>
      </c>
    </row>
    <row r="120" spans="1:14">
      <c r="A120" s="5" t="s">
        <v>64</v>
      </c>
      <c r="B120" s="5">
        <v>9</v>
      </c>
      <c r="C120" s="5">
        <v>102.032</v>
      </c>
      <c r="D120" s="5">
        <v>98.834000000000003</v>
      </c>
      <c r="E120" s="5">
        <v>154.429</v>
      </c>
      <c r="F120" s="5">
        <v>189.506</v>
      </c>
      <c r="G120" s="5">
        <v>153.04900000000001</v>
      </c>
      <c r="H120" s="5">
        <v>244.44200000000001</v>
      </c>
      <c r="I120" s="5">
        <v>230.34100000000001</v>
      </c>
      <c r="J120" s="5">
        <v>199.61600000000001</v>
      </c>
      <c r="K120" s="5">
        <v>80.721999999999994</v>
      </c>
      <c r="L120" s="5">
        <v>120.333</v>
      </c>
      <c r="M120" s="5">
        <v>112.652</v>
      </c>
      <c r="N120" s="5">
        <v>93.894000000000005</v>
      </c>
    </row>
    <row r="121" spans="1:14">
      <c r="A121" s="5" t="s">
        <v>63</v>
      </c>
      <c r="B121" s="5">
        <v>9</v>
      </c>
      <c r="C121" s="5">
        <v>161.72200000000001</v>
      </c>
      <c r="D121" s="5">
        <v>313.358</v>
      </c>
      <c r="E121" s="5">
        <v>108.08799999999999</v>
      </c>
      <c r="F121" s="5">
        <v>237.75200000000001</v>
      </c>
      <c r="G121" s="5">
        <v>251.27</v>
      </c>
      <c r="H121" s="5">
        <v>530.67899999999997</v>
      </c>
      <c r="I121" s="5">
        <v>300.50799999999998</v>
      </c>
      <c r="J121" s="5">
        <v>285.33100000000002</v>
      </c>
      <c r="K121" s="5">
        <v>123.72499999999999</v>
      </c>
      <c r="L121" s="5">
        <v>309.36599999999999</v>
      </c>
      <c r="M121" s="5">
        <v>143.00299999999999</v>
      </c>
      <c r="N121" s="5">
        <v>122.934</v>
      </c>
    </row>
    <row r="122" spans="1:14">
      <c r="A122" s="5" t="s">
        <v>67</v>
      </c>
      <c r="B122" s="5">
        <v>9</v>
      </c>
      <c r="C122" s="5">
        <v>159.70500000000001</v>
      </c>
      <c r="D122" s="5">
        <v>160.821</v>
      </c>
      <c r="E122" s="5">
        <v>91.367000000000004</v>
      </c>
      <c r="F122" s="5">
        <v>199.52500000000001</v>
      </c>
      <c r="G122" s="5">
        <v>282.601</v>
      </c>
      <c r="H122" s="5">
        <v>359.339</v>
      </c>
      <c r="I122" s="5">
        <v>245.684</v>
      </c>
      <c r="J122" s="5">
        <v>264.13400000000001</v>
      </c>
      <c r="K122" s="5">
        <v>164.71</v>
      </c>
      <c r="L122" s="5">
        <v>215.227</v>
      </c>
      <c r="M122" s="5">
        <v>100.858</v>
      </c>
      <c r="N122" s="5">
        <v>127.467</v>
      </c>
    </row>
    <row r="123" spans="1:14">
      <c r="A123" s="5" t="s">
        <v>69</v>
      </c>
      <c r="B123" s="5">
        <v>9</v>
      </c>
      <c r="C123" s="5">
        <v>100.902</v>
      </c>
      <c r="D123" s="5">
        <v>121.511</v>
      </c>
      <c r="E123" s="5">
        <v>61.893000000000001</v>
      </c>
      <c r="F123" s="5">
        <v>107.249</v>
      </c>
      <c r="G123" s="5">
        <v>232.18100000000001</v>
      </c>
      <c r="H123" s="5">
        <v>247.08500000000001</v>
      </c>
      <c r="I123" s="5">
        <v>107.086</v>
      </c>
      <c r="J123" s="5">
        <v>182.83500000000001</v>
      </c>
      <c r="K123" s="5">
        <v>111.577</v>
      </c>
      <c r="L123" s="5">
        <v>112.508</v>
      </c>
      <c r="M123" s="5">
        <v>65.356999999999999</v>
      </c>
      <c r="N123" s="5">
        <v>83.47</v>
      </c>
    </row>
    <row r="124" spans="1:14">
      <c r="A124" s="5" t="s">
        <v>72</v>
      </c>
      <c r="B124" s="5">
        <v>9</v>
      </c>
      <c r="C124" s="5">
        <v>77.787000000000006</v>
      </c>
      <c r="D124" s="5">
        <v>98.799000000000007</v>
      </c>
      <c r="E124" s="5">
        <v>71.363</v>
      </c>
      <c r="F124" s="5">
        <v>140.369</v>
      </c>
      <c r="G124" s="5">
        <v>148.47399999999999</v>
      </c>
      <c r="H124" s="5">
        <v>240.48400000000001</v>
      </c>
      <c r="I124" s="5">
        <v>136.393</v>
      </c>
      <c r="J124" s="5">
        <v>103.973</v>
      </c>
      <c r="K124" s="5">
        <v>100.208</v>
      </c>
      <c r="L124" s="5">
        <v>124.651</v>
      </c>
      <c r="M124" s="5">
        <v>68.453999999999994</v>
      </c>
      <c r="N124" s="5">
        <v>64.450999999999993</v>
      </c>
    </row>
    <row r="125" spans="1:14">
      <c r="A125" s="5" t="s">
        <v>75</v>
      </c>
      <c r="B125" s="5">
        <v>9</v>
      </c>
      <c r="C125" s="5">
        <v>92.923000000000002</v>
      </c>
      <c r="D125" s="5">
        <v>117.788</v>
      </c>
      <c r="E125" s="5">
        <v>68.116</v>
      </c>
      <c r="F125" s="5">
        <v>158.30099999999999</v>
      </c>
      <c r="G125" s="5">
        <v>222.86799999999999</v>
      </c>
      <c r="H125" s="5">
        <v>280.27300000000002</v>
      </c>
      <c r="I125" s="5">
        <v>124.32599999999999</v>
      </c>
      <c r="J125" s="5">
        <v>175.92400000000001</v>
      </c>
      <c r="K125" s="5">
        <v>105.033</v>
      </c>
      <c r="L125" s="5">
        <v>152.74100000000001</v>
      </c>
      <c r="M125" s="5">
        <v>70.712999999999994</v>
      </c>
      <c r="N125" s="5">
        <v>86.314999999999998</v>
      </c>
    </row>
    <row r="126" spans="1:14">
      <c r="A126" s="5" t="s">
        <v>78</v>
      </c>
      <c r="B126" s="5">
        <v>9</v>
      </c>
      <c r="C126" s="5">
        <v>123.401</v>
      </c>
      <c r="D126" s="5">
        <v>138.322</v>
      </c>
      <c r="E126" s="5">
        <v>80.248000000000005</v>
      </c>
      <c r="F126" s="5">
        <v>111.38200000000001</v>
      </c>
      <c r="G126" s="5">
        <v>171.80500000000001</v>
      </c>
      <c r="H126" s="5">
        <v>231.48599999999999</v>
      </c>
      <c r="I126" s="5">
        <v>101.55500000000001</v>
      </c>
      <c r="J126" s="5">
        <v>100.747</v>
      </c>
      <c r="K126" s="5">
        <v>101.854</v>
      </c>
      <c r="L126" s="5">
        <v>99.171999999999997</v>
      </c>
      <c r="M126" s="5">
        <v>68.055999999999997</v>
      </c>
      <c r="N126" s="5">
        <v>65.86</v>
      </c>
    </row>
    <row r="127" spans="1:14">
      <c r="A127" s="5" t="s">
        <v>81</v>
      </c>
      <c r="B127" s="5">
        <v>9</v>
      </c>
      <c r="C127" s="5">
        <v>281.78100000000001</v>
      </c>
      <c r="D127" s="5">
        <v>117.245</v>
      </c>
      <c r="E127" s="5">
        <v>60.482999999999997</v>
      </c>
      <c r="F127" s="5">
        <v>66.837999999999994</v>
      </c>
      <c r="G127" s="5">
        <v>386.05799999999999</v>
      </c>
      <c r="H127" s="5">
        <v>197.60300000000001</v>
      </c>
      <c r="I127" s="5">
        <v>81.888999999999996</v>
      </c>
      <c r="J127" s="5">
        <v>89.179000000000002</v>
      </c>
      <c r="K127" s="5">
        <v>191.596</v>
      </c>
      <c r="L127" s="5">
        <v>108.16</v>
      </c>
      <c r="M127" s="5">
        <v>59.046999999999997</v>
      </c>
      <c r="N127" s="5">
        <v>61.652999999999999</v>
      </c>
    </row>
    <row r="128" spans="1:14">
      <c r="A128" s="5" t="s">
        <v>65</v>
      </c>
      <c r="B128" s="5">
        <v>9</v>
      </c>
      <c r="C128" s="5">
        <v>87.716999999999999</v>
      </c>
      <c r="D128" s="5">
        <v>107.654</v>
      </c>
      <c r="E128" s="5">
        <v>230.09700000000001</v>
      </c>
      <c r="F128" s="5">
        <v>144.39699999999999</v>
      </c>
      <c r="G128" s="5">
        <v>156.98699999999999</v>
      </c>
      <c r="H128" s="5">
        <v>188.137</v>
      </c>
      <c r="I128" s="5">
        <v>161.10599999999999</v>
      </c>
      <c r="J128" s="5">
        <v>120.23</v>
      </c>
      <c r="K128" s="5">
        <v>89.120999999999995</v>
      </c>
      <c r="L128" s="5">
        <v>97.227999999999994</v>
      </c>
      <c r="M128" s="5">
        <v>93.004000000000005</v>
      </c>
      <c r="N128" s="5">
        <v>70.841999999999999</v>
      </c>
    </row>
    <row r="129" spans="1:14">
      <c r="A129" s="5" t="s">
        <v>66</v>
      </c>
      <c r="B129" s="5">
        <v>9</v>
      </c>
      <c r="C129" s="5">
        <v>77.194000000000003</v>
      </c>
      <c r="D129" s="5">
        <v>79.424999999999997</v>
      </c>
      <c r="E129" s="5">
        <v>60.430999999999997</v>
      </c>
      <c r="F129" s="5">
        <v>79.180000000000007</v>
      </c>
      <c r="G129" s="5">
        <v>141.09700000000001</v>
      </c>
      <c r="H129" s="5">
        <v>162.25800000000001</v>
      </c>
      <c r="I129" s="5">
        <v>91.647000000000006</v>
      </c>
      <c r="J129" s="5">
        <v>83.991</v>
      </c>
      <c r="K129" s="5">
        <v>90.38</v>
      </c>
      <c r="L129" s="5">
        <v>99.055999999999997</v>
      </c>
      <c r="M129" s="5">
        <v>60.03</v>
      </c>
      <c r="N129" s="5">
        <v>59.591000000000001</v>
      </c>
    </row>
    <row r="130" spans="1:14">
      <c r="A130" s="5" t="s">
        <v>68</v>
      </c>
      <c r="B130" s="5">
        <v>9</v>
      </c>
      <c r="C130" s="5">
        <v>93.986999999999995</v>
      </c>
      <c r="D130" s="5">
        <v>105.934</v>
      </c>
      <c r="E130" s="5">
        <v>73.959000000000003</v>
      </c>
      <c r="F130" s="5">
        <v>193.34</v>
      </c>
      <c r="G130" s="5">
        <v>201.78</v>
      </c>
      <c r="H130" s="5">
        <v>155.83699999999999</v>
      </c>
      <c r="I130" s="5">
        <v>96.45</v>
      </c>
      <c r="J130" s="5">
        <v>109.71</v>
      </c>
      <c r="K130" s="5">
        <v>95.680999999999997</v>
      </c>
      <c r="L130" s="5">
        <v>81.177000000000007</v>
      </c>
      <c r="M130" s="5">
        <v>68.097999999999999</v>
      </c>
      <c r="N130" s="5">
        <v>69.436999999999998</v>
      </c>
    </row>
    <row r="131" spans="1:14">
      <c r="A131" s="5" t="s">
        <v>70</v>
      </c>
      <c r="B131" s="5">
        <v>9</v>
      </c>
      <c r="C131" s="5">
        <v>127.66500000000001</v>
      </c>
      <c r="D131" s="5">
        <v>98.105000000000004</v>
      </c>
      <c r="E131" s="5">
        <v>157.732</v>
      </c>
      <c r="F131" s="5">
        <v>104.679</v>
      </c>
      <c r="G131" s="5">
        <v>259.81</v>
      </c>
      <c r="H131" s="5">
        <v>167.06100000000001</v>
      </c>
      <c r="I131" s="5">
        <v>113.812</v>
      </c>
      <c r="J131" s="5">
        <v>137.64500000000001</v>
      </c>
      <c r="K131" s="5">
        <v>148.44</v>
      </c>
      <c r="L131" s="5">
        <v>110.196</v>
      </c>
      <c r="M131" s="5">
        <v>78.028999999999996</v>
      </c>
      <c r="N131" s="5">
        <v>76.680999999999997</v>
      </c>
    </row>
    <row r="132" spans="1:14">
      <c r="A132" s="5" t="s">
        <v>73</v>
      </c>
      <c r="B132" s="5">
        <v>9</v>
      </c>
      <c r="C132" s="5">
        <v>323.94600000000003</v>
      </c>
      <c r="D132" s="5">
        <v>175.53800000000001</v>
      </c>
      <c r="E132" s="5">
        <v>159.001</v>
      </c>
      <c r="F132" s="5">
        <v>145.602</v>
      </c>
      <c r="G132" s="5">
        <v>380.90899999999999</v>
      </c>
      <c r="H132" s="5">
        <v>296.48899999999998</v>
      </c>
      <c r="I132" s="5">
        <v>122.10899999999999</v>
      </c>
      <c r="J132" s="5">
        <v>143.19300000000001</v>
      </c>
      <c r="K132" s="5">
        <v>194.90600000000001</v>
      </c>
      <c r="L132" s="5">
        <v>146.04</v>
      </c>
      <c r="M132" s="5">
        <v>81.048000000000002</v>
      </c>
      <c r="N132" s="5">
        <v>82.197999999999993</v>
      </c>
    </row>
    <row r="133" spans="1:14">
      <c r="A133" s="5" t="s">
        <v>76</v>
      </c>
      <c r="B133" s="5">
        <v>9</v>
      </c>
      <c r="C133" s="5">
        <v>218.393</v>
      </c>
      <c r="D133" s="5">
        <v>87.335999999999999</v>
      </c>
      <c r="E133" s="5">
        <v>134.89099999999999</v>
      </c>
      <c r="F133" s="5">
        <v>128.583</v>
      </c>
      <c r="G133" s="5">
        <v>507.87900000000002</v>
      </c>
      <c r="H133" s="5">
        <v>152.971</v>
      </c>
      <c r="I133" s="5">
        <v>127.572</v>
      </c>
      <c r="J133" s="5">
        <v>113.334</v>
      </c>
      <c r="K133" s="5">
        <v>230.16800000000001</v>
      </c>
      <c r="L133" s="5">
        <v>102.336</v>
      </c>
      <c r="M133" s="5">
        <v>84.192999999999998</v>
      </c>
      <c r="N133" s="5">
        <v>66.436999999999998</v>
      </c>
    </row>
    <row r="134" spans="1:14">
      <c r="A134" s="5" t="s">
        <v>79</v>
      </c>
      <c r="B134" s="5">
        <v>9</v>
      </c>
      <c r="C134" s="5">
        <v>155.476</v>
      </c>
      <c r="D134" s="5">
        <v>114.72499999999999</v>
      </c>
      <c r="E134" s="5">
        <v>96.804000000000002</v>
      </c>
      <c r="F134" s="5">
        <v>103.068</v>
      </c>
      <c r="G134" s="5">
        <v>265.78500000000003</v>
      </c>
      <c r="H134" s="5">
        <v>151.31899999999999</v>
      </c>
      <c r="I134" s="5">
        <v>157.81200000000001</v>
      </c>
      <c r="J134" s="5">
        <v>110.64700000000001</v>
      </c>
      <c r="K134" s="5">
        <v>159.017</v>
      </c>
      <c r="L134" s="5">
        <v>95.4</v>
      </c>
      <c r="M134" s="5">
        <v>90.501000000000005</v>
      </c>
      <c r="N134" s="5">
        <v>72.832999999999998</v>
      </c>
    </row>
    <row r="135" spans="1:14">
      <c r="A135" s="5" t="s">
        <v>82</v>
      </c>
      <c r="B135" s="5">
        <v>9</v>
      </c>
      <c r="C135" s="5">
        <v>217.066</v>
      </c>
      <c r="D135" s="5">
        <v>196.251</v>
      </c>
      <c r="E135" s="5">
        <v>50.807000000000002</v>
      </c>
      <c r="F135" s="5">
        <v>77.585999999999999</v>
      </c>
      <c r="G135" s="5">
        <v>350.74799999999999</v>
      </c>
      <c r="H135" s="5">
        <v>185.34899999999999</v>
      </c>
      <c r="I135" s="5">
        <v>87.001999999999995</v>
      </c>
      <c r="J135" s="5">
        <v>97.751999999999995</v>
      </c>
      <c r="K135" s="5">
        <v>219.12700000000001</v>
      </c>
      <c r="L135" s="5">
        <v>99.225999999999999</v>
      </c>
      <c r="M135" s="5">
        <v>62.780999999999999</v>
      </c>
      <c r="N135" s="5">
        <v>73.210999999999999</v>
      </c>
    </row>
    <row r="136" spans="1:14">
      <c r="A136" s="5" t="s">
        <v>91</v>
      </c>
      <c r="B136" s="5">
        <v>10</v>
      </c>
      <c r="C136" s="5">
        <v>242.14</v>
      </c>
      <c r="D136" s="5">
        <v>188.429</v>
      </c>
      <c r="E136" s="5">
        <v>144.62200000000001</v>
      </c>
      <c r="F136" s="5">
        <v>297.41199999999998</v>
      </c>
      <c r="G136" s="5">
        <v>413.25400000000002</v>
      </c>
      <c r="H136" s="5">
        <v>394.52100000000002</v>
      </c>
      <c r="I136" s="5">
        <v>56.753</v>
      </c>
      <c r="J136" s="5">
        <v>61.866</v>
      </c>
      <c r="K136" s="5">
        <v>147.233</v>
      </c>
      <c r="L136" s="5">
        <v>177.72800000000001</v>
      </c>
      <c r="M136" s="5">
        <v>42.353000000000002</v>
      </c>
      <c r="N136" s="5">
        <v>43.98</v>
      </c>
    </row>
    <row r="137" spans="1:14">
      <c r="A137" s="5" t="s">
        <v>102</v>
      </c>
      <c r="B137" s="5">
        <v>10</v>
      </c>
      <c r="C137" s="5">
        <v>265.41699999999997</v>
      </c>
      <c r="D137" s="5">
        <v>411.54899999999998</v>
      </c>
      <c r="E137" s="5">
        <v>174.58600000000001</v>
      </c>
      <c r="F137" s="5">
        <v>516.96600000000001</v>
      </c>
      <c r="G137" s="5">
        <v>443.65</v>
      </c>
      <c r="H137" s="5">
        <v>859.35199999999998</v>
      </c>
      <c r="I137" s="5">
        <v>54.012999999999998</v>
      </c>
      <c r="J137" s="5">
        <v>63.79</v>
      </c>
      <c r="K137" s="5">
        <v>261.31700000000001</v>
      </c>
      <c r="L137" s="5">
        <v>573.31399999999996</v>
      </c>
      <c r="M137" s="5">
        <v>42.067999999999998</v>
      </c>
      <c r="N137" s="5">
        <v>46.238999999999997</v>
      </c>
    </row>
    <row r="138" spans="1:14">
      <c r="A138" s="5" t="s">
        <v>94</v>
      </c>
      <c r="B138" s="5">
        <v>10</v>
      </c>
      <c r="C138" s="5">
        <v>491.03500000000003</v>
      </c>
      <c r="D138" s="5">
        <v>474.54599999999999</v>
      </c>
      <c r="E138" s="5">
        <v>395.08699999999999</v>
      </c>
      <c r="F138" s="5">
        <v>358.19200000000001</v>
      </c>
      <c r="G138" s="5">
        <v>725.26800000000003</v>
      </c>
      <c r="H138" s="5">
        <v>742.35799999999995</v>
      </c>
      <c r="I138" s="5">
        <v>65.346999999999994</v>
      </c>
      <c r="J138" s="5">
        <v>58.832000000000001</v>
      </c>
      <c r="K138" s="5">
        <v>314.91399999999999</v>
      </c>
      <c r="L138" s="5">
        <v>464.33199999999999</v>
      </c>
      <c r="M138" s="5">
        <v>49.811999999999998</v>
      </c>
      <c r="N138" s="5">
        <v>45.505000000000003</v>
      </c>
    </row>
    <row r="139" spans="1:14">
      <c r="A139" s="5" t="s">
        <v>90</v>
      </c>
      <c r="B139" s="5">
        <v>10</v>
      </c>
      <c r="C139" s="5">
        <v>458.08699999999999</v>
      </c>
      <c r="D139" s="5">
        <v>460.85399999999998</v>
      </c>
      <c r="E139" s="5">
        <v>146.24600000000001</v>
      </c>
      <c r="F139" s="5">
        <v>291.52999999999997</v>
      </c>
      <c r="G139" s="5">
        <v>716.01599999999996</v>
      </c>
      <c r="H139" s="5">
        <v>879.74699999999996</v>
      </c>
      <c r="I139" s="5">
        <v>57.393999999999998</v>
      </c>
      <c r="J139" s="5">
        <v>66.573999999999998</v>
      </c>
      <c r="K139" s="5">
        <v>252.286</v>
      </c>
      <c r="L139" s="5">
        <v>335.19099999999997</v>
      </c>
      <c r="M139" s="5">
        <v>44.792999999999999</v>
      </c>
      <c r="N139" s="5">
        <v>47.234999999999999</v>
      </c>
    </row>
    <row r="140" spans="1:14">
      <c r="A140" s="5" t="s">
        <v>97</v>
      </c>
      <c r="B140" s="5">
        <v>10</v>
      </c>
      <c r="C140" s="5">
        <v>301.50799999999998</v>
      </c>
      <c r="D140" s="5">
        <v>213.089</v>
      </c>
      <c r="E140" s="5">
        <v>380.11500000000001</v>
      </c>
      <c r="F140" s="5">
        <v>338.63200000000001</v>
      </c>
      <c r="G140" s="5">
        <v>312.529</v>
      </c>
      <c r="H140" s="5">
        <v>246.86799999999999</v>
      </c>
      <c r="I140" s="5">
        <v>63.536999999999999</v>
      </c>
      <c r="J140" s="5">
        <v>63.03</v>
      </c>
      <c r="K140" s="5">
        <v>103.81699999999999</v>
      </c>
      <c r="L140" s="5">
        <v>95.474999999999994</v>
      </c>
      <c r="M140" s="5">
        <v>45.88</v>
      </c>
      <c r="N140" s="5">
        <v>46.112000000000002</v>
      </c>
    </row>
    <row r="141" spans="1:14">
      <c r="A141" s="5" t="s">
        <v>100</v>
      </c>
      <c r="B141" s="5">
        <v>10</v>
      </c>
      <c r="C141" s="5">
        <v>410.12299999999999</v>
      </c>
      <c r="D141" s="5">
        <v>415.21699999999998</v>
      </c>
      <c r="E141" s="5">
        <v>575.57000000000005</v>
      </c>
      <c r="F141" s="5">
        <v>442.26</v>
      </c>
      <c r="G141" s="5">
        <v>241.48</v>
      </c>
      <c r="H141" s="5">
        <v>240.66200000000001</v>
      </c>
      <c r="I141" s="5">
        <v>69.259</v>
      </c>
      <c r="J141" s="5">
        <v>67.549000000000007</v>
      </c>
      <c r="K141" s="5">
        <v>111.48</v>
      </c>
      <c r="L141" s="5">
        <v>108.297</v>
      </c>
      <c r="M141" s="5">
        <v>51.03</v>
      </c>
      <c r="N141" s="5">
        <v>50.820999999999998</v>
      </c>
    </row>
    <row r="142" spans="1:14">
      <c r="A142" s="5" t="s">
        <v>32</v>
      </c>
      <c r="B142" s="5">
        <v>10</v>
      </c>
      <c r="C142" s="5">
        <v>140.405</v>
      </c>
      <c r="D142" s="5">
        <v>224.01599999999999</v>
      </c>
      <c r="E142" s="5">
        <v>145.24600000000001</v>
      </c>
      <c r="F142" s="5">
        <v>301.529</v>
      </c>
      <c r="G142" s="5">
        <v>308.202</v>
      </c>
      <c r="H142" s="5">
        <v>506.59</v>
      </c>
      <c r="I142" s="5">
        <v>56.548999999999999</v>
      </c>
      <c r="J142" s="5">
        <v>61.984000000000002</v>
      </c>
      <c r="K142" s="5">
        <v>163.22</v>
      </c>
      <c r="L142" s="5">
        <v>296.03399999999999</v>
      </c>
      <c r="M142" s="5">
        <v>43.253</v>
      </c>
      <c r="N142" s="5">
        <v>44.713000000000001</v>
      </c>
    </row>
    <row r="143" spans="1:14">
      <c r="A143" s="5" t="s">
        <v>85</v>
      </c>
      <c r="B143" s="5">
        <v>10</v>
      </c>
      <c r="C143" s="5">
        <v>96.218999999999994</v>
      </c>
      <c r="D143" s="5">
        <v>87.286000000000001</v>
      </c>
      <c r="E143" s="5">
        <v>84.822999999999993</v>
      </c>
      <c r="F143" s="5">
        <v>137.626</v>
      </c>
      <c r="G143" s="5">
        <v>195.46</v>
      </c>
      <c r="H143" s="5">
        <v>176.94499999999999</v>
      </c>
      <c r="I143" s="5">
        <v>58.942999999999998</v>
      </c>
      <c r="J143" s="5">
        <v>66.763000000000005</v>
      </c>
      <c r="K143" s="5">
        <v>89.902000000000001</v>
      </c>
      <c r="L143" s="5">
        <v>82.972999999999999</v>
      </c>
      <c r="M143" s="5">
        <v>42.24</v>
      </c>
      <c r="N143" s="5">
        <v>47.067999999999998</v>
      </c>
    </row>
    <row r="144" spans="1:14">
      <c r="A144" s="5" t="s">
        <v>83</v>
      </c>
      <c r="B144" s="5">
        <v>10</v>
      </c>
      <c r="C144" s="5">
        <v>129.24299999999999</v>
      </c>
      <c r="D144" s="5">
        <v>74.703999999999994</v>
      </c>
      <c r="E144" s="5">
        <v>67.225999999999999</v>
      </c>
      <c r="F144" s="5">
        <v>68.114999999999995</v>
      </c>
      <c r="G144" s="5">
        <v>179.53899999999999</v>
      </c>
      <c r="H144" s="5">
        <v>107.42100000000001</v>
      </c>
      <c r="I144" s="5">
        <v>52.222999999999999</v>
      </c>
      <c r="J144" s="5">
        <v>54.965000000000003</v>
      </c>
      <c r="K144" s="5">
        <v>87.546000000000006</v>
      </c>
      <c r="L144" s="5">
        <v>60.677</v>
      </c>
      <c r="M144" s="5">
        <v>40.360999999999997</v>
      </c>
      <c r="N144" s="5">
        <v>42.244</v>
      </c>
    </row>
    <row r="145" spans="1:14">
      <c r="A145" s="5" t="s">
        <v>87</v>
      </c>
      <c r="B145" s="5">
        <v>10</v>
      </c>
      <c r="C145" s="5">
        <v>219.60300000000001</v>
      </c>
      <c r="D145" s="5">
        <v>313.42899999999997</v>
      </c>
      <c r="E145" s="5">
        <v>216.392</v>
      </c>
      <c r="F145" s="5">
        <v>141.76300000000001</v>
      </c>
      <c r="G145" s="5">
        <v>662.80499999999995</v>
      </c>
      <c r="H145" s="5">
        <v>839.97299999999996</v>
      </c>
      <c r="I145" s="5">
        <v>64.486999999999995</v>
      </c>
      <c r="J145" s="5">
        <v>53.826000000000001</v>
      </c>
      <c r="K145" s="5">
        <v>275.75900000000001</v>
      </c>
      <c r="L145" s="5">
        <v>342.92700000000002</v>
      </c>
      <c r="M145" s="5">
        <v>50.856000000000002</v>
      </c>
      <c r="N145" s="5">
        <v>42.337000000000003</v>
      </c>
    </row>
    <row r="146" spans="1:14">
      <c r="A146" s="5" t="s">
        <v>89</v>
      </c>
      <c r="B146" s="5">
        <v>10</v>
      </c>
      <c r="C146" s="5">
        <v>463.55200000000002</v>
      </c>
      <c r="D146" s="5">
        <v>359.12599999999998</v>
      </c>
      <c r="E146" s="5">
        <v>275.685</v>
      </c>
      <c r="F146" s="5">
        <v>186.41</v>
      </c>
      <c r="G146" s="5">
        <v>1277.864</v>
      </c>
      <c r="H146" s="5">
        <v>858.19799999999998</v>
      </c>
      <c r="I146" s="5">
        <v>63.195999999999998</v>
      </c>
      <c r="J146" s="5">
        <v>59.317</v>
      </c>
      <c r="K146" s="5">
        <v>797.73199999999997</v>
      </c>
      <c r="L146" s="5">
        <v>506.03100000000001</v>
      </c>
      <c r="M146" s="5">
        <v>48.091000000000001</v>
      </c>
      <c r="N146" s="5">
        <v>46.212000000000003</v>
      </c>
    </row>
    <row r="147" spans="1:14">
      <c r="A147" s="5" t="s">
        <v>92</v>
      </c>
      <c r="B147" s="5">
        <v>10</v>
      </c>
      <c r="C147" s="5">
        <v>273.86500000000001</v>
      </c>
      <c r="D147" s="5">
        <v>190.36500000000001</v>
      </c>
      <c r="E147" s="5">
        <v>117.773</v>
      </c>
      <c r="F147" s="5">
        <v>206.821</v>
      </c>
      <c r="G147" s="5">
        <v>504.78300000000002</v>
      </c>
      <c r="H147" s="5">
        <v>341.59500000000003</v>
      </c>
      <c r="I147" s="5">
        <v>57.067999999999998</v>
      </c>
      <c r="J147" s="5">
        <v>56.655999999999999</v>
      </c>
      <c r="K147" s="5">
        <v>388.89499999999998</v>
      </c>
      <c r="L147" s="5">
        <v>290.56</v>
      </c>
      <c r="M147" s="5">
        <v>43.283999999999999</v>
      </c>
      <c r="N147" s="5">
        <v>45.289000000000001</v>
      </c>
    </row>
    <row r="148" spans="1:14">
      <c r="A148" s="5" t="s">
        <v>95</v>
      </c>
      <c r="B148" s="5">
        <v>10</v>
      </c>
      <c r="C148" s="5">
        <v>166.69900000000001</v>
      </c>
      <c r="D148" s="5">
        <v>159.07300000000001</v>
      </c>
      <c r="E148" s="5">
        <v>126.48699999999999</v>
      </c>
      <c r="F148" s="5">
        <v>127.03400000000001</v>
      </c>
      <c r="G148" s="5">
        <v>454.613</v>
      </c>
      <c r="H148" s="5">
        <v>369.83699999999999</v>
      </c>
      <c r="I148" s="5">
        <v>57.338999999999999</v>
      </c>
      <c r="J148" s="5">
        <v>53.371000000000002</v>
      </c>
      <c r="K148" s="5">
        <v>180.15199999999999</v>
      </c>
      <c r="L148" s="5">
        <v>155.02600000000001</v>
      </c>
      <c r="M148" s="5">
        <v>42.893999999999998</v>
      </c>
      <c r="N148" s="5">
        <v>41.006999999999998</v>
      </c>
    </row>
    <row r="149" spans="1:14">
      <c r="A149" s="5" t="s">
        <v>98</v>
      </c>
      <c r="B149" s="5">
        <v>10</v>
      </c>
      <c r="C149" s="5">
        <v>486.18900000000002</v>
      </c>
      <c r="D149" s="5">
        <v>363.26799999999997</v>
      </c>
      <c r="E149" s="5">
        <v>293.23399999999998</v>
      </c>
      <c r="F149" s="5">
        <v>383.61700000000002</v>
      </c>
      <c r="G149" s="5">
        <v>774.06100000000004</v>
      </c>
      <c r="H149" s="5">
        <v>701.38499999999999</v>
      </c>
      <c r="I149" s="5">
        <v>59.765999999999998</v>
      </c>
      <c r="J149" s="5">
        <v>66.947999999999993</v>
      </c>
      <c r="K149" s="5">
        <v>315.71199999999999</v>
      </c>
      <c r="L149" s="5">
        <v>367.18700000000001</v>
      </c>
      <c r="M149" s="5">
        <v>46.536000000000001</v>
      </c>
      <c r="N149" s="5">
        <v>48.726999999999997</v>
      </c>
    </row>
    <row r="150" spans="1:14">
      <c r="A150" s="5" t="s">
        <v>101</v>
      </c>
      <c r="B150" s="5">
        <v>10</v>
      </c>
      <c r="C150" s="5">
        <v>225.136</v>
      </c>
      <c r="D150" s="5">
        <v>192.512</v>
      </c>
      <c r="E150" s="5">
        <v>395.22399999999999</v>
      </c>
      <c r="F150" s="5">
        <v>268.21499999999997</v>
      </c>
      <c r="G150" s="5">
        <v>512.07100000000003</v>
      </c>
      <c r="H150" s="5">
        <v>548.92399999999998</v>
      </c>
      <c r="I150" s="5">
        <v>66.087000000000003</v>
      </c>
      <c r="J150" s="5">
        <v>73.64</v>
      </c>
      <c r="K150" s="5">
        <v>237.09899999999999</v>
      </c>
      <c r="L150" s="5">
        <v>230.10599999999999</v>
      </c>
      <c r="M150" s="5">
        <v>45.716000000000001</v>
      </c>
      <c r="N150" s="5">
        <v>54.186</v>
      </c>
    </row>
    <row r="151" spans="1:14">
      <c r="A151" s="5" t="s">
        <v>86</v>
      </c>
      <c r="B151" s="5">
        <v>10</v>
      </c>
      <c r="C151" s="5">
        <v>219.48599999999999</v>
      </c>
      <c r="D151" s="5">
        <v>173.82300000000001</v>
      </c>
      <c r="E151" s="5">
        <v>295.50200000000001</v>
      </c>
      <c r="F151" s="5">
        <v>110.38</v>
      </c>
      <c r="G151" s="5">
        <v>402.17899999999997</v>
      </c>
      <c r="H151" s="5">
        <v>301.33800000000002</v>
      </c>
      <c r="I151" s="5">
        <v>65.786000000000001</v>
      </c>
      <c r="J151" s="5">
        <v>52.348999999999997</v>
      </c>
      <c r="K151" s="5">
        <v>298.11900000000003</v>
      </c>
      <c r="L151" s="5">
        <v>170.666</v>
      </c>
      <c r="M151" s="5">
        <v>45.624000000000002</v>
      </c>
      <c r="N151" s="5">
        <v>40.091999999999999</v>
      </c>
    </row>
    <row r="152" spans="1:14">
      <c r="A152" s="5" t="s">
        <v>84</v>
      </c>
      <c r="B152" s="5">
        <v>10</v>
      </c>
      <c r="C152" s="5">
        <v>298.95800000000003</v>
      </c>
      <c r="D152" s="5">
        <v>224.12799999999999</v>
      </c>
      <c r="E152" s="5">
        <v>120.05800000000001</v>
      </c>
      <c r="F152" s="5">
        <v>170.97499999999999</v>
      </c>
      <c r="G152" s="5">
        <v>412.74299999999999</v>
      </c>
      <c r="H152" s="5">
        <v>383.84199999999998</v>
      </c>
      <c r="I152" s="5">
        <v>53.603000000000002</v>
      </c>
      <c r="J152" s="5">
        <v>56.619</v>
      </c>
      <c r="K152" s="5">
        <v>228.38900000000001</v>
      </c>
      <c r="L152" s="5">
        <v>290.26100000000002</v>
      </c>
      <c r="M152" s="5">
        <v>42.762</v>
      </c>
      <c r="N152" s="5">
        <v>44.290999999999997</v>
      </c>
    </row>
    <row r="153" spans="1:14">
      <c r="A153" s="5" t="s">
        <v>88</v>
      </c>
      <c r="B153" s="5">
        <v>10</v>
      </c>
      <c r="C153" s="5">
        <v>196.81700000000001</v>
      </c>
      <c r="D153" s="5">
        <v>213.316</v>
      </c>
      <c r="E153" s="5">
        <v>158.643</v>
      </c>
      <c r="F153" s="5">
        <v>159.63499999999999</v>
      </c>
      <c r="G153" s="5">
        <v>392.70299999999997</v>
      </c>
      <c r="H153" s="5">
        <v>484.29599999999999</v>
      </c>
      <c r="I153" s="5">
        <v>63.798999999999999</v>
      </c>
      <c r="J153" s="5">
        <v>61.326999999999998</v>
      </c>
      <c r="K153" s="5">
        <v>201.821</v>
      </c>
      <c r="L153" s="5">
        <v>328.49599999999998</v>
      </c>
      <c r="M153" s="5">
        <v>47.295000000000002</v>
      </c>
      <c r="N153" s="5">
        <v>43.225999999999999</v>
      </c>
    </row>
    <row r="154" spans="1:14">
      <c r="A154" s="5" t="s">
        <v>93</v>
      </c>
      <c r="B154" s="5">
        <v>10</v>
      </c>
      <c r="C154" s="5">
        <v>562.40599999999995</v>
      </c>
      <c r="D154" s="5">
        <v>473.33100000000002</v>
      </c>
      <c r="E154" s="5">
        <v>147.01499999999999</v>
      </c>
      <c r="F154" s="5">
        <v>226.16900000000001</v>
      </c>
      <c r="G154" s="5">
        <v>1059.06</v>
      </c>
      <c r="H154" s="5">
        <v>690.34299999999996</v>
      </c>
      <c r="I154" s="5">
        <v>53.448</v>
      </c>
      <c r="J154" s="5">
        <v>55.363</v>
      </c>
      <c r="K154" s="5">
        <v>824.54100000000005</v>
      </c>
      <c r="L154" s="5">
        <v>469.44200000000001</v>
      </c>
      <c r="M154" s="5">
        <v>41.454000000000001</v>
      </c>
      <c r="N154" s="5">
        <v>41.753999999999998</v>
      </c>
    </row>
    <row r="155" spans="1:14">
      <c r="A155" s="17" t="s">
        <v>93</v>
      </c>
      <c r="B155" s="17">
        <v>10</v>
      </c>
      <c r="C155" s="17">
        <v>562.40599999999995</v>
      </c>
      <c r="D155" s="17">
        <v>473.33100000000002</v>
      </c>
      <c r="E155" s="17">
        <v>147.01499999999999</v>
      </c>
      <c r="F155" s="17">
        <v>226.16900000000001</v>
      </c>
      <c r="G155" s="17">
        <v>1059.06</v>
      </c>
      <c r="H155" s="17">
        <v>690.34299999999996</v>
      </c>
      <c r="I155" s="17">
        <v>53.448</v>
      </c>
      <c r="J155" s="17">
        <v>55.363</v>
      </c>
      <c r="K155" s="17">
        <v>824.54100000000005</v>
      </c>
      <c r="L155" s="17">
        <v>469.44200000000001</v>
      </c>
      <c r="M155" s="17">
        <v>41.454000000000001</v>
      </c>
      <c r="N155" s="17">
        <v>41.753999999999998</v>
      </c>
    </row>
    <row r="156" spans="1:14">
      <c r="A156" s="5" t="s">
        <v>96</v>
      </c>
      <c r="B156" s="5">
        <v>10</v>
      </c>
      <c r="C156" s="5">
        <v>208.78700000000001</v>
      </c>
      <c r="D156" s="5">
        <v>254.672</v>
      </c>
      <c r="E156" s="5">
        <v>114.583</v>
      </c>
      <c r="F156" s="5">
        <v>150.85400000000001</v>
      </c>
      <c r="G156" s="5">
        <v>760.71199999999999</v>
      </c>
      <c r="H156" s="5">
        <v>740.846</v>
      </c>
      <c r="I156" s="5">
        <v>56.031999999999996</v>
      </c>
      <c r="J156" s="5">
        <v>51.795999999999999</v>
      </c>
      <c r="K156" s="5">
        <v>288.61500000000001</v>
      </c>
      <c r="L156" s="5">
        <v>244.05199999999999</v>
      </c>
      <c r="M156" s="5">
        <v>45.616999999999997</v>
      </c>
      <c r="N156" s="5">
        <v>40.972999999999999</v>
      </c>
    </row>
    <row r="157" spans="1:14">
      <c r="A157" s="5" t="s">
        <v>99</v>
      </c>
      <c r="B157" s="5">
        <v>10</v>
      </c>
      <c r="C157" s="5">
        <v>118.90600000000001</v>
      </c>
      <c r="D157" s="5">
        <v>113.538</v>
      </c>
      <c r="E157" s="5">
        <v>59.750999999999998</v>
      </c>
      <c r="F157" s="5">
        <v>93.997</v>
      </c>
      <c r="G157" s="5">
        <v>223.09800000000001</v>
      </c>
      <c r="H157" s="5">
        <v>203.33199999999999</v>
      </c>
      <c r="I157" s="5">
        <v>53.911999999999999</v>
      </c>
      <c r="J157" s="5">
        <v>55.469000000000001</v>
      </c>
      <c r="K157" s="5">
        <v>96.498000000000005</v>
      </c>
      <c r="L157" s="5">
        <v>92.975999999999999</v>
      </c>
      <c r="M157" s="5">
        <v>42.889000000000003</v>
      </c>
      <c r="N157" s="5">
        <v>41.466000000000001</v>
      </c>
    </row>
    <row r="158" spans="1:14">
      <c r="A158" s="5" t="s">
        <v>111</v>
      </c>
      <c r="B158" s="5">
        <v>11</v>
      </c>
      <c r="C158" s="5">
        <v>296.411</v>
      </c>
      <c r="D158" s="5">
        <v>236.285</v>
      </c>
      <c r="E158" s="5">
        <v>206.27099999999999</v>
      </c>
      <c r="F158" s="5">
        <v>183.571</v>
      </c>
      <c r="G158" s="5">
        <v>392.93799999999999</v>
      </c>
      <c r="H158" s="5">
        <v>359.96499999999997</v>
      </c>
      <c r="I158" s="5">
        <v>62.551000000000002</v>
      </c>
      <c r="J158" s="5">
        <v>62.901000000000003</v>
      </c>
      <c r="K158" s="5">
        <v>166.499</v>
      </c>
      <c r="L158" s="5">
        <v>152.55699999999999</v>
      </c>
      <c r="M158" s="5">
        <v>45.262</v>
      </c>
      <c r="N158" s="5">
        <v>45.347000000000001</v>
      </c>
    </row>
    <row r="159" spans="1:14">
      <c r="A159" s="5" t="s">
        <v>114</v>
      </c>
      <c r="B159" s="5">
        <v>11</v>
      </c>
      <c r="C159" s="5">
        <v>271.21199999999999</v>
      </c>
      <c r="D159" s="5">
        <v>287.27</v>
      </c>
      <c r="E159" s="5">
        <v>153.97800000000001</v>
      </c>
      <c r="F159" s="5">
        <v>173.756</v>
      </c>
      <c r="G159" s="5">
        <v>335.536</v>
      </c>
      <c r="H159" s="5">
        <v>338.04399999999998</v>
      </c>
      <c r="I159" s="5">
        <v>62.851999999999997</v>
      </c>
      <c r="J159" s="5">
        <v>64.11</v>
      </c>
      <c r="K159" s="5">
        <v>169.31</v>
      </c>
      <c r="L159" s="5">
        <v>172.82599999999999</v>
      </c>
      <c r="M159" s="5">
        <v>48.783999999999999</v>
      </c>
      <c r="N159" s="5">
        <v>49.04</v>
      </c>
    </row>
    <row r="160" spans="1:14">
      <c r="A160" s="5" t="s">
        <v>32</v>
      </c>
      <c r="B160" s="5">
        <v>11</v>
      </c>
      <c r="C160" s="5">
        <v>189.18</v>
      </c>
      <c r="D160" s="5">
        <v>191.6</v>
      </c>
      <c r="E160" s="5">
        <v>173.99199999999999</v>
      </c>
      <c r="F160" s="5">
        <v>338.07400000000001</v>
      </c>
      <c r="G160" s="5">
        <v>335.13200000000001</v>
      </c>
      <c r="H160" s="5">
        <v>337.423</v>
      </c>
      <c r="I160" s="5">
        <v>63.959000000000003</v>
      </c>
      <c r="J160" s="5">
        <v>71.778000000000006</v>
      </c>
      <c r="K160" s="5">
        <v>182.018</v>
      </c>
      <c r="L160" s="5">
        <v>174.71700000000001</v>
      </c>
      <c r="M160" s="5">
        <v>44.170999999999999</v>
      </c>
      <c r="N160" s="5">
        <v>49.331000000000003</v>
      </c>
    </row>
    <row r="161" spans="1:14">
      <c r="A161" s="5" t="s">
        <v>117</v>
      </c>
      <c r="B161" s="5">
        <v>11</v>
      </c>
      <c r="C161" s="5">
        <v>451.29199999999997</v>
      </c>
      <c r="D161" s="5">
        <v>364.541</v>
      </c>
      <c r="E161" s="5">
        <v>429.505</v>
      </c>
      <c r="F161" s="5">
        <v>299.221</v>
      </c>
      <c r="G161" s="5">
        <v>387.56099999999998</v>
      </c>
      <c r="H161" s="5">
        <v>326.29199999999997</v>
      </c>
      <c r="I161" s="5">
        <v>69.149000000000001</v>
      </c>
      <c r="J161" s="5">
        <v>69.656000000000006</v>
      </c>
      <c r="K161" s="5">
        <v>143.20400000000001</v>
      </c>
      <c r="L161" s="5">
        <v>123.04900000000001</v>
      </c>
      <c r="M161" s="5">
        <v>48.634</v>
      </c>
      <c r="N161" s="5">
        <v>50.046999999999997</v>
      </c>
    </row>
    <row r="162" spans="1:14">
      <c r="A162" s="5" t="s">
        <v>121</v>
      </c>
      <c r="B162" s="5">
        <v>11</v>
      </c>
      <c r="C162" s="5">
        <v>261.346</v>
      </c>
      <c r="D162" s="5">
        <v>161.34</v>
      </c>
      <c r="E162" s="5">
        <v>600.07899999999995</v>
      </c>
      <c r="F162" s="5">
        <v>304.048</v>
      </c>
      <c r="G162" s="5">
        <v>245.18100000000001</v>
      </c>
      <c r="H162" s="5">
        <v>214.75700000000001</v>
      </c>
      <c r="I162" s="5">
        <v>79.084999999999994</v>
      </c>
      <c r="J162" s="5">
        <v>66.748000000000005</v>
      </c>
      <c r="K162" s="5">
        <v>77.256</v>
      </c>
      <c r="L162" s="5">
        <v>77.254000000000005</v>
      </c>
      <c r="M162" s="5">
        <v>50.710999999999999</v>
      </c>
      <c r="N162" s="5">
        <v>45.978000000000002</v>
      </c>
    </row>
    <row r="163" spans="1:14">
      <c r="A163" s="5" t="s">
        <v>103</v>
      </c>
      <c r="B163" s="5">
        <v>11</v>
      </c>
      <c r="C163" s="5">
        <v>244.483</v>
      </c>
      <c r="D163" s="5">
        <v>293.73500000000001</v>
      </c>
      <c r="E163" s="5">
        <v>131.90899999999999</v>
      </c>
      <c r="F163" s="5">
        <v>159.655</v>
      </c>
      <c r="G163" s="5">
        <v>261.47399999999999</v>
      </c>
      <c r="H163" s="5">
        <v>323.774</v>
      </c>
      <c r="I163" s="5">
        <v>55.335999999999999</v>
      </c>
      <c r="J163" s="5">
        <v>60.491</v>
      </c>
      <c r="K163" s="5">
        <v>118.637</v>
      </c>
      <c r="L163" s="5">
        <v>134.00299999999999</v>
      </c>
      <c r="M163" s="5">
        <v>41.688000000000002</v>
      </c>
      <c r="N163" s="5">
        <v>43.335999999999999</v>
      </c>
    </row>
    <row r="164" spans="1:14">
      <c r="A164" s="5" t="s">
        <v>105</v>
      </c>
      <c r="B164" s="5">
        <v>11</v>
      </c>
      <c r="C164" s="5">
        <v>348.52699999999999</v>
      </c>
      <c r="D164" s="5">
        <v>325.41300000000001</v>
      </c>
      <c r="E164" s="5">
        <v>248.70500000000001</v>
      </c>
      <c r="F164" s="5">
        <v>297.072</v>
      </c>
      <c r="G164" s="5">
        <v>379.072</v>
      </c>
      <c r="H164" s="5">
        <v>283.18900000000002</v>
      </c>
      <c r="I164" s="5">
        <v>70.724000000000004</v>
      </c>
      <c r="J164" s="5">
        <v>70.543999999999997</v>
      </c>
      <c r="K164" s="5">
        <v>178.18600000000001</v>
      </c>
      <c r="L164" s="5">
        <v>112.831</v>
      </c>
      <c r="M164" s="5">
        <v>50.112000000000002</v>
      </c>
      <c r="N164" s="5">
        <v>50.780999999999999</v>
      </c>
    </row>
    <row r="165" spans="1:14">
      <c r="A165" s="5" t="s">
        <v>107</v>
      </c>
      <c r="B165" s="5">
        <v>11</v>
      </c>
      <c r="C165" s="5">
        <v>77.034999999999997</v>
      </c>
      <c r="D165" s="5">
        <v>64.313000000000002</v>
      </c>
      <c r="E165" s="5">
        <v>62.938000000000002</v>
      </c>
      <c r="F165" s="5">
        <v>56.679000000000002</v>
      </c>
      <c r="G165" s="5">
        <v>113.663</v>
      </c>
      <c r="H165" s="5">
        <v>142.53100000000001</v>
      </c>
      <c r="I165" s="5">
        <v>51.779000000000003</v>
      </c>
      <c r="J165" s="5">
        <v>52.718000000000004</v>
      </c>
      <c r="K165" s="5">
        <v>49.564</v>
      </c>
      <c r="L165" s="5">
        <v>60.235999999999997</v>
      </c>
      <c r="M165" s="5">
        <v>40.546999999999997</v>
      </c>
      <c r="N165" s="5">
        <v>40.781999999999996</v>
      </c>
    </row>
    <row r="166" spans="1:14">
      <c r="A166" s="5" t="s">
        <v>109</v>
      </c>
      <c r="B166" s="5">
        <v>11</v>
      </c>
      <c r="C166" s="5">
        <v>213.08500000000001</v>
      </c>
      <c r="D166" s="5">
        <v>165.52699999999999</v>
      </c>
      <c r="E166" s="5">
        <v>184.816</v>
      </c>
      <c r="F166" s="5">
        <v>150.71799999999999</v>
      </c>
      <c r="G166" s="5">
        <v>318.48</v>
      </c>
      <c r="H166" s="5">
        <v>244.56899999999999</v>
      </c>
      <c r="I166" s="5">
        <v>65.292000000000002</v>
      </c>
      <c r="J166" s="5">
        <v>54.898000000000003</v>
      </c>
      <c r="K166" s="5">
        <v>178.72800000000001</v>
      </c>
      <c r="L166" s="5">
        <v>134.82</v>
      </c>
      <c r="M166" s="5">
        <v>45.59</v>
      </c>
      <c r="N166" s="5">
        <v>41.07</v>
      </c>
    </row>
    <row r="167" spans="1:14">
      <c r="A167" s="5" t="s">
        <v>112</v>
      </c>
      <c r="B167" s="5">
        <v>11</v>
      </c>
      <c r="C167" s="5">
        <v>747.73199999999997</v>
      </c>
      <c r="D167" s="5">
        <v>459.25299999999999</v>
      </c>
      <c r="E167" s="5">
        <v>218.81899999999999</v>
      </c>
      <c r="F167" s="5">
        <v>321.92399999999998</v>
      </c>
      <c r="G167" s="5">
        <v>1329.4110000000001</v>
      </c>
      <c r="H167" s="5">
        <v>1004.355</v>
      </c>
      <c r="I167" s="5">
        <v>55.414000000000001</v>
      </c>
      <c r="J167" s="5">
        <v>64.533000000000001</v>
      </c>
      <c r="K167" s="5">
        <v>669.77700000000004</v>
      </c>
      <c r="L167" s="5">
        <v>727.55899999999997</v>
      </c>
      <c r="M167" s="5">
        <v>42.442999999999998</v>
      </c>
      <c r="N167" s="5">
        <v>50.587000000000003</v>
      </c>
    </row>
    <row r="168" spans="1:14">
      <c r="A168" s="5" t="s">
        <v>115</v>
      </c>
      <c r="B168" s="5">
        <v>11</v>
      </c>
      <c r="C168" s="5">
        <v>329.971</v>
      </c>
      <c r="D168" s="5">
        <v>219.81899999999999</v>
      </c>
      <c r="E168" s="5">
        <v>168.708</v>
      </c>
      <c r="F168" s="5">
        <v>180.351</v>
      </c>
      <c r="G168" s="5">
        <v>465.23399999999998</v>
      </c>
      <c r="H168" s="5">
        <v>259.697</v>
      </c>
      <c r="I168" s="5">
        <v>57.871000000000002</v>
      </c>
      <c r="J168" s="5">
        <v>58.003</v>
      </c>
      <c r="K168" s="5">
        <v>211.3</v>
      </c>
      <c r="L168" s="5">
        <v>124.04</v>
      </c>
      <c r="M168" s="5">
        <v>44.649000000000001</v>
      </c>
      <c r="N168" s="5">
        <v>44.945</v>
      </c>
    </row>
    <row r="169" spans="1:14">
      <c r="A169" s="5" t="s">
        <v>119</v>
      </c>
      <c r="B169" s="5">
        <v>11</v>
      </c>
      <c r="C169" s="5">
        <v>289.68700000000001</v>
      </c>
      <c r="D169" s="5">
        <v>286.66800000000001</v>
      </c>
      <c r="E169" s="5">
        <v>138.31800000000001</v>
      </c>
      <c r="F169" s="5">
        <v>129.19200000000001</v>
      </c>
      <c r="G169" s="5">
        <v>146.06200000000001</v>
      </c>
      <c r="H169" s="5">
        <v>159.57900000000001</v>
      </c>
      <c r="I169" s="5">
        <v>55.220999999999997</v>
      </c>
      <c r="J169" s="5">
        <v>52.338999999999999</v>
      </c>
      <c r="K169" s="5">
        <v>62.3</v>
      </c>
      <c r="L169" s="5">
        <v>69.066000000000003</v>
      </c>
      <c r="M169" s="5">
        <v>42.393999999999998</v>
      </c>
      <c r="N169" s="5">
        <v>40.451999999999998</v>
      </c>
    </row>
    <row r="170" spans="1:14">
      <c r="A170" s="5" t="s">
        <v>118</v>
      </c>
      <c r="B170" s="5">
        <v>11</v>
      </c>
      <c r="C170" s="5">
        <v>660.053</v>
      </c>
      <c r="D170" s="5">
        <v>398.28399999999999</v>
      </c>
      <c r="E170" s="5">
        <v>255.215</v>
      </c>
      <c r="F170" s="5">
        <v>209.29400000000001</v>
      </c>
      <c r="G170" s="5">
        <v>492.10399999999998</v>
      </c>
      <c r="H170" s="5">
        <v>311.99299999999999</v>
      </c>
      <c r="I170" s="5">
        <v>51.908999999999999</v>
      </c>
      <c r="J170" s="5">
        <v>56.835000000000001</v>
      </c>
      <c r="K170" s="5">
        <v>180.57400000000001</v>
      </c>
      <c r="L170" s="5">
        <v>124.74299999999999</v>
      </c>
      <c r="M170" s="5">
        <v>41.125999999999998</v>
      </c>
      <c r="N170" s="5">
        <v>42.46</v>
      </c>
    </row>
    <row r="171" spans="1:14">
      <c r="A171" s="5" t="s">
        <v>104</v>
      </c>
      <c r="B171" s="5">
        <v>11</v>
      </c>
      <c r="C171" s="5">
        <v>227.60400000000001</v>
      </c>
      <c r="D171" s="5">
        <v>175.89699999999999</v>
      </c>
      <c r="E171" s="5">
        <v>189.49799999999999</v>
      </c>
      <c r="F171" s="5">
        <v>144.03299999999999</v>
      </c>
      <c r="G171" s="5">
        <v>408.88299999999998</v>
      </c>
      <c r="H171" s="5">
        <v>316.93299999999999</v>
      </c>
      <c r="I171" s="5">
        <v>57.834000000000003</v>
      </c>
      <c r="J171" s="5">
        <v>56.363999999999997</v>
      </c>
      <c r="K171" s="5">
        <v>210.536</v>
      </c>
      <c r="L171" s="5">
        <v>160.96799999999999</v>
      </c>
      <c r="M171" s="5">
        <v>43.521999999999998</v>
      </c>
      <c r="N171" s="5">
        <v>42.889000000000003</v>
      </c>
    </row>
    <row r="172" spans="1:14">
      <c r="A172" s="5" t="s">
        <v>106</v>
      </c>
      <c r="B172" s="5">
        <v>11</v>
      </c>
      <c r="C172" s="5">
        <v>159.46600000000001</v>
      </c>
      <c r="D172" s="5">
        <v>131.93700000000001</v>
      </c>
      <c r="E172" s="5">
        <v>121.645</v>
      </c>
      <c r="F172" s="5">
        <v>120.081</v>
      </c>
      <c r="G172" s="5">
        <v>323.60599999999999</v>
      </c>
      <c r="H172" s="5">
        <v>218.749</v>
      </c>
      <c r="I172" s="5">
        <v>59.491</v>
      </c>
      <c r="J172" s="5">
        <v>60.341999999999999</v>
      </c>
      <c r="K172" s="5">
        <v>144.86600000000001</v>
      </c>
      <c r="L172" s="5">
        <v>87.554000000000002</v>
      </c>
      <c r="M172" s="5">
        <v>44.162999999999997</v>
      </c>
      <c r="N172" s="5">
        <v>44.14</v>
      </c>
    </row>
    <row r="173" spans="1:14">
      <c r="A173" s="5" t="s">
        <v>108</v>
      </c>
      <c r="B173" s="5">
        <v>11</v>
      </c>
      <c r="C173" s="5">
        <v>486.755</v>
      </c>
      <c r="D173" s="5">
        <v>233.761</v>
      </c>
      <c r="E173" s="5">
        <v>126.801</v>
      </c>
      <c r="F173" s="5">
        <v>115.76600000000001</v>
      </c>
      <c r="G173" s="5">
        <v>842.69399999999996</v>
      </c>
      <c r="H173" s="5">
        <v>360.82100000000003</v>
      </c>
      <c r="I173" s="5">
        <v>52.886000000000003</v>
      </c>
      <c r="J173" s="5">
        <v>52.741</v>
      </c>
      <c r="K173" s="5">
        <v>371.267</v>
      </c>
      <c r="L173" s="5">
        <v>158.166</v>
      </c>
      <c r="M173" s="5">
        <v>42.02</v>
      </c>
      <c r="N173" s="5">
        <v>41.378</v>
      </c>
    </row>
    <row r="174" spans="1:14">
      <c r="A174" s="5" t="s">
        <v>110</v>
      </c>
      <c r="B174" s="5">
        <v>11</v>
      </c>
      <c r="C174" s="5">
        <v>87.162000000000006</v>
      </c>
      <c r="D174" s="5">
        <v>70.33</v>
      </c>
      <c r="E174" s="5">
        <v>81.091999999999999</v>
      </c>
      <c r="F174" s="5">
        <v>69.959000000000003</v>
      </c>
      <c r="G174" s="5">
        <v>152.40199999999999</v>
      </c>
      <c r="H174" s="5">
        <v>111.563</v>
      </c>
      <c r="I174" s="5">
        <v>52.845999999999997</v>
      </c>
      <c r="J174" s="5">
        <v>51.631</v>
      </c>
      <c r="K174" s="5">
        <v>77.593000000000004</v>
      </c>
      <c r="L174" s="5">
        <v>58.99</v>
      </c>
      <c r="M174" s="5">
        <v>40.723999999999997</v>
      </c>
      <c r="N174" s="5">
        <v>39.856000000000002</v>
      </c>
    </row>
    <row r="175" spans="1:14">
      <c r="A175" s="5" t="s">
        <v>113</v>
      </c>
      <c r="B175" s="5">
        <v>11</v>
      </c>
      <c r="C175" s="5">
        <v>244.05799999999999</v>
      </c>
      <c r="D175" s="5">
        <v>442.149</v>
      </c>
      <c r="E175" s="5">
        <v>227.48699999999999</v>
      </c>
      <c r="F175" s="5">
        <v>241.40899999999999</v>
      </c>
      <c r="G175" s="5">
        <v>614.71500000000003</v>
      </c>
      <c r="H175" s="5">
        <v>746.60400000000004</v>
      </c>
      <c r="I175" s="5">
        <v>71.061000000000007</v>
      </c>
      <c r="J175" s="5">
        <v>59.661999999999999</v>
      </c>
      <c r="K175" s="5">
        <v>207.50299999999999</v>
      </c>
      <c r="L175" s="5">
        <v>207.958</v>
      </c>
      <c r="M175" s="5">
        <v>50.612000000000002</v>
      </c>
      <c r="N175" s="5">
        <v>43.491</v>
      </c>
    </row>
    <row r="176" spans="1:14">
      <c r="A176" s="5" t="s">
        <v>116</v>
      </c>
      <c r="B176" s="5">
        <v>11</v>
      </c>
      <c r="C176" s="5">
        <v>319.57299999999998</v>
      </c>
      <c r="D176" s="5">
        <v>251.238</v>
      </c>
      <c r="E176" s="5">
        <v>183.93</v>
      </c>
      <c r="F176" s="5">
        <v>215.392</v>
      </c>
      <c r="G176" s="5">
        <v>365.399</v>
      </c>
      <c r="H176" s="5">
        <v>296.25700000000001</v>
      </c>
      <c r="I176" s="5">
        <v>57.203000000000003</v>
      </c>
      <c r="J176" s="5">
        <v>55.899000000000001</v>
      </c>
      <c r="K176" s="5">
        <v>111.504</v>
      </c>
      <c r="L176" s="5">
        <v>97.384</v>
      </c>
      <c r="M176" s="5">
        <v>45.58</v>
      </c>
      <c r="N176" s="5">
        <v>43.656999999999996</v>
      </c>
    </row>
    <row r="177" spans="1:14">
      <c r="A177" s="5" t="s">
        <v>120</v>
      </c>
      <c r="B177" s="5">
        <v>11</v>
      </c>
      <c r="C177" s="5">
        <v>818.55899999999997</v>
      </c>
      <c r="D177" s="5">
        <v>470.99700000000001</v>
      </c>
      <c r="E177" s="5">
        <v>528.26300000000003</v>
      </c>
      <c r="F177" s="5">
        <v>941.42600000000004</v>
      </c>
      <c r="G177" s="5">
        <v>556.90499999999997</v>
      </c>
      <c r="H177" s="5">
        <v>343.86399999999998</v>
      </c>
      <c r="I177" s="5">
        <v>65.959999999999994</v>
      </c>
      <c r="J177" s="5">
        <v>77.722999999999999</v>
      </c>
      <c r="K177" s="5">
        <v>284.45999999999998</v>
      </c>
      <c r="L177" s="5">
        <v>201.065</v>
      </c>
      <c r="M177" s="5">
        <v>51.728000000000002</v>
      </c>
      <c r="N177" s="5">
        <v>54.475000000000001</v>
      </c>
    </row>
    <row r="178" spans="1:14">
      <c r="A178" s="5" t="s">
        <v>122</v>
      </c>
      <c r="B178" s="5">
        <v>11</v>
      </c>
      <c r="C178" s="5">
        <v>429.37099999999998</v>
      </c>
      <c r="D178" s="5">
        <v>241.60900000000001</v>
      </c>
      <c r="E178" s="5">
        <v>190.46600000000001</v>
      </c>
      <c r="F178" s="5">
        <v>217.184</v>
      </c>
      <c r="G178" s="5">
        <v>340.11399999999998</v>
      </c>
      <c r="H178" s="5">
        <v>285.89499999999998</v>
      </c>
      <c r="I178" s="5">
        <v>56.405999999999999</v>
      </c>
      <c r="J178" s="5">
        <v>53.533000000000001</v>
      </c>
      <c r="K178" s="5">
        <v>96.052000000000007</v>
      </c>
      <c r="L178" s="5">
        <v>85.805000000000007</v>
      </c>
      <c r="M178" s="5">
        <v>41.387</v>
      </c>
      <c r="N178" s="5">
        <v>39.584000000000003</v>
      </c>
    </row>
    <row r="179" spans="1:14">
      <c r="A179" s="5" t="s">
        <v>131</v>
      </c>
      <c r="B179" s="5">
        <v>12</v>
      </c>
      <c r="C179" s="5">
        <v>398.87900000000002</v>
      </c>
      <c r="D179" s="5">
        <v>406.52199999999999</v>
      </c>
      <c r="E179" s="5">
        <v>247.852</v>
      </c>
      <c r="F179" s="5">
        <v>189.38300000000001</v>
      </c>
      <c r="G179" s="5">
        <v>346.05399999999997</v>
      </c>
      <c r="H179" s="5">
        <v>450.09699999999998</v>
      </c>
      <c r="I179" s="5">
        <v>62.033000000000001</v>
      </c>
      <c r="J179" s="5">
        <v>64.953000000000003</v>
      </c>
      <c r="K179" s="5">
        <v>110.21599999999999</v>
      </c>
      <c r="L179" s="5">
        <v>149.79300000000001</v>
      </c>
      <c r="M179" s="5">
        <v>46.752000000000002</v>
      </c>
      <c r="N179" s="5">
        <v>47.069000000000003</v>
      </c>
    </row>
    <row r="180" spans="1:14">
      <c r="A180" s="5" t="s">
        <v>134</v>
      </c>
      <c r="B180" s="5">
        <v>12</v>
      </c>
      <c r="C180" s="5">
        <v>459.54</v>
      </c>
      <c r="D180" s="5">
        <v>428.72699999999998</v>
      </c>
      <c r="E180" s="5">
        <v>120.90300000000001</v>
      </c>
      <c r="F180" s="5">
        <v>72.231999999999999</v>
      </c>
      <c r="G180" s="5">
        <v>342.57600000000002</v>
      </c>
      <c r="H180" s="5">
        <v>348.91199999999998</v>
      </c>
      <c r="I180" s="5">
        <v>56.033999999999999</v>
      </c>
      <c r="J180" s="5">
        <v>52.578000000000003</v>
      </c>
      <c r="K180" s="5">
        <v>194.28100000000001</v>
      </c>
      <c r="L180" s="5">
        <v>212.785</v>
      </c>
      <c r="M180" s="5">
        <v>40.887999999999998</v>
      </c>
      <c r="N180" s="5">
        <v>39.750999999999998</v>
      </c>
    </row>
    <row r="181" spans="1:14">
      <c r="A181" s="5" t="s">
        <v>137</v>
      </c>
      <c r="B181" s="5">
        <v>12</v>
      </c>
      <c r="C181" s="5">
        <v>232.92</v>
      </c>
      <c r="D181" s="5">
        <v>200.125</v>
      </c>
      <c r="E181" s="5">
        <v>65.105000000000004</v>
      </c>
      <c r="F181" s="5">
        <v>53.667000000000002</v>
      </c>
      <c r="G181" s="5">
        <v>205.374</v>
      </c>
      <c r="H181" s="5">
        <v>251.88800000000001</v>
      </c>
      <c r="I181" s="5">
        <v>52.767000000000003</v>
      </c>
      <c r="J181" s="5">
        <v>52.064999999999998</v>
      </c>
      <c r="K181" s="5">
        <v>97.632999999999996</v>
      </c>
      <c r="L181" s="5">
        <v>110.919</v>
      </c>
      <c r="M181" s="5">
        <v>39.026000000000003</v>
      </c>
      <c r="N181" s="5">
        <v>38.262</v>
      </c>
    </row>
    <row r="182" spans="1:14">
      <c r="A182" s="5" t="s">
        <v>140</v>
      </c>
      <c r="B182" s="5">
        <v>12</v>
      </c>
      <c r="C182" s="5">
        <v>187.36500000000001</v>
      </c>
      <c r="D182" s="5">
        <v>889.73800000000006</v>
      </c>
      <c r="E182" s="5">
        <v>480.48399999999998</v>
      </c>
      <c r="F182" s="5">
        <v>196.31399999999999</v>
      </c>
      <c r="G182" s="5">
        <v>181.94300000000001</v>
      </c>
      <c r="H182" s="5">
        <v>1445.482</v>
      </c>
      <c r="I182" s="5">
        <v>893.38499999999999</v>
      </c>
      <c r="J182" s="5">
        <v>50.921999999999997</v>
      </c>
      <c r="K182" s="5">
        <v>74.411000000000001</v>
      </c>
      <c r="L182" s="5">
        <v>741.23400000000004</v>
      </c>
      <c r="M182" s="5">
        <v>591.61400000000003</v>
      </c>
      <c r="N182" s="5">
        <v>35.994999999999997</v>
      </c>
    </row>
    <row r="183" spans="1:14">
      <c r="A183" s="5" t="s">
        <v>125</v>
      </c>
      <c r="B183" s="5">
        <v>12</v>
      </c>
      <c r="C183" s="5">
        <v>451.07</v>
      </c>
      <c r="D183" s="5">
        <v>341.64</v>
      </c>
      <c r="E183" s="5">
        <v>195.07499999999999</v>
      </c>
      <c r="F183" s="5">
        <v>495.17899999999997</v>
      </c>
      <c r="G183" s="5">
        <v>635.43299999999999</v>
      </c>
      <c r="H183" s="5">
        <v>488.404</v>
      </c>
      <c r="I183" s="5">
        <v>54.238</v>
      </c>
      <c r="J183" s="5">
        <v>62.247999999999998</v>
      </c>
      <c r="K183" s="5">
        <v>275.56099999999998</v>
      </c>
      <c r="L183" s="5">
        <v>176.71199999999999</v>
      </c>
      <c r="M183" s="5">
        <v>38.667000000000002</v>
      </c>
      <c r="N183" s="5">
        <v>42.93</v>
      </c>
    </row>
    <row r="184" spans="1:14">
      <c r="A184" s="5" t="s">
        <v>123</v>
      </c>
      <c r="B184" s="5">
        <v>12</v>
      </c>
      <c r="C184" s="5">
        <v>127.974</v>
      </c>
      <c r="D184" s="5">
        <v>62.804000000000002</v>
      </c>
      <c r="E184" s="5">
        <v>46.984999999999999</v>
      </c>
      <c r="F184" s="5">
        <v>45.417000000000002</v>
      </c>
      <c r="G184" s="5">
        <v>228.29599999999999</v>
      </c>
      <c r="H184" s="5">
        <v>133.905</v>
      </c>
      <c r="I184" s="5">
        <v>52.164999999999999</v>
      </c>
      <c r="J184" s="5">
        <v>51.158000000000001</v>
      </c>
      <c r="K184" s="5">
        <v>162.86500000000001</v>
      </c>
      <c r="L184" s="5">
        <v>94.549000000000007</v>
      </c>
      <c r="M184" s="5">
        <v>37.698</v>
      </c>
      <c r="N184" s="5">
        <v>37.512</v>
      </c>
    </row>
    <row r="185" spans="1:14">
      <c r="A185" s="5" t="s">
        <v>32</v>
      </c>
      <c r="B185" s="6">
        <v>12</v>
      </c>
      <c r="D185" s="5">
        <v>354.82400000000001</v>
      </c>
      <c r="E185" s="5">
        <v>184.57499999999999</v>
      </c>
      <c r="F185" s="5">
        <v>329.005</v>
      </c>
      <c r="H185" s="5">
        <v>559.16300000000001</v>
      </c>
      <c r="I185" s="5">
        <v>55.396000000000001</v>
      </c>
      <c r="J185" s="5">
        <v>62.360999999999997</v>
      </c>
      <c r="L185" s="5">
        <v>287.27100000000002</v>
      </c>
      <c r="M185" s="5">
        <v>39.218000000000004</v>
      </c>
      <c r="N185" s="5">
        <v>43.317999999999998</v>
      </c>
    </row>
    <row r="186" spans="1:14">
      <c r="A186" s="5" t="s">
        <v>127</v>
      </c>
      <c r="B186" s="5">
        <v>12</v>
      </c>
      <c r="C186" s="5">
        <v>204.90799999999999</v>
      </c>
      <c r="D186" s="5">
        <v>107.218</v>
      </c>
      <c r="E186" s="5">
        <v>72.900999999999996</v>
      </c>
      <c r="F186" s="5">
        <v>72.144999999999996</v>
      </c>
      <c r="G186" s="5">
        <v>379.51499999999999</v>
      </c>
      <c r="H186" s="5">
        <v>230.41300000000001</v>
      </c>
      <c r="I186" s="5">
        <v>60.601999999999997</v>
      </c>
      <c r="J186" s="5">
        <v>55.457000000000001</v>
      </c>
      <c r="K186" s="5">
        <v>193.22</v>
      </c>
      <c r="L186" s="5">
        <v>121.48</v>
      </c>
      <c r="M186" s="5">
        <v>43.161999999999999</v>
      </c>
      <c r="N186" s="5">
        <v>41.075000000000003</v>
      </c>
    </row>
    <row r="187" spans="1:14">
      <c r="A187" s="5" t="s">
        <v>129</v>
      </c>
      <c r="B187" s="5">
        <v>12</v>
      </c>
      <c r="C187" s="5">
        <v>83.581999999999994</v>
      </c>
      <c r="D187" s="5">
        <v>83.638000000000005</v>
      </c>
      <c r="E187" s="5">
        <v>51.987000000000002</v>
      </c>
      <c r="F187" s="5">
        <v>50.158999999999999</v>
      </c>
      <c r="G187" s="5">
        <v>127.527</v>
      </c>
      <c r="H187" s="5">
        <v>134.06299999999999</v>
      </c>
      <c r="I187" s="5">
        <v>54.817999999999998</v>
      </c>
      <c r="J187" s="5">
        <v>54.694000000000003</v>
      </c>
      <c r="K187" s="5">
        <v>114.318</v>
      </c>
      <c r="L187" s="5">
        <v>117.595</v>
      </c>
      <c r="M187" s="5">
        <v>40.521999999999998</v>
      </c>
      <c r="N187" s="5">
        <v>40.003</v>
      </c>
    </row>
    <row r="188" spans="1:14">
      <c r="A188" s="5" t="s">
        <v>132</v>
      </c>
      <c r="B188" s="5">
        <v>12</v>
      </c>
      <c r="C188" s="5">
        <v>97.932000000000002</v>
      </c>
      <c r="D188" s="5">
        <v>105.595</v>
      </c>
      <c r="E188" s="5">
        <v>56.024000000000001</v>
      </c>
      <c r="F188" s="5">
        <v>56.375999999999998</v>
      </c>
      <c r="G188" s="5">
        <v>159.589</v>
      </c>
      <c r="H188" s="5">
        <v>136.40700000000001</v>
      </c>
      <c r="I188" s="5">
        <v>53.886000000000003</v>
      </c>
      <c r="J188" s="5">
        <v>52.392000000000003</v>
      </c>
      <c r="K188" s="5">
        <v>96.936000000000007</v>
      </c>
      <c r="L188" s="5">
        <v>73.658000000000001</v>
      </c>
      <c r="M188" s="5">
        <v>39.960999999999999</v>
      </c>
      <c r="N188" s="5">
        <v>39.033000000000001</v>
      </c>
    </row>
    <row r="189" spans="1:14">
      <c r="A189" s="5" t="s">
        <v>135</v>
      </c>
      <c r="B189" s="5">
        <v>12</v>
      </c>
      <c r="C189" s="5">
        <v>127.92400000000001</v>
      </c>
      <c r="D189" s="5">
        <v>94.539000000000001</v>
      </c>
      <c r="E189" s="5">
        <v>85.167000000000002</v>
      </c>
      <c r="F189" s="5">
        <v>65.465999999999994</v>
      </c>
      <c r="G189" s="5">
        <v>180.351</v>
      </c>
      <c r="H189" s="5">
        <v>115.188</v>
      </c>
      <c r="I189" s="5">
        <v>57.234999999999999</v>
      </c>
      <c r="J189" s="5">
        <v>55.069000000000003</v>
      </c>
      <c r="K189" s="5">
        <v>85.760999999999996</v>
      </c>
      <c r="L189" s="5">
        <v>58.503999999999998</v>
      </c>
      <c r="M189" s="5">
        <v>42.076999999999998</v>
      </c>
      <c r="N189" s="5">
        <v>40.103999999999999</v>
      </c>
    </row>
    <row r="190" spans="1:14">
      <c r="A190" s="5" t="s">
        <v>141</v>
      </c>
      <c r="B190" s="5">
        <v>12</v>
      </c>
      <c r="C190" s="5">
        <v>491.57600000000002</v>
      </c>
      <c r="D190" s="5">
        <v>611.01099999999997</v>
      </c>
      <c r="E190" s="5">
        <v>765.82100000000003</v>
      </c>
      <c r="F190" s="5">
        <v>782.548</v>
      </c>
      <c r="G190" s="5">
        <v>783.53700000000003</v>
      </c>
      <c r="H190" s="5">
        <v>1067.2950000000001</v>
      </c>
      <c r="I190" s="5">
        <v>79.117999999999995</v>
      </c>
      <c r="J190" s="5">
        <v>61.231000000000002</v>
      </c>
      <c r="K190" s="5">
        <v>157.262</v>
      </c>
      <c r="L190" s="5">
        <v>268.30399999999997</v>
      </c>
      <c r="M190" s="5">
        <v>51.962000000000003</v>
      </c>
      <c r="N190" s="5">
        <v>39.753</v>
      </c>
    </row>
    <row r="191" spans="1:14">
      <c r="A191" s="5" t="s">
        <v>126</v>
      </c>
      <c r="B191" s="5">
        <v>12</v>
      </c>
      <c r="C191" s="5">
        <v>270.96499999999997</v>
      </c>
      <c r="D191" s="5">
        <v>241.53399999999999</v>
      </c>
      <c r="E191" s="5">
        <v>157.495</v>
      </c>
      <c r="F191" s="5">
        <v>190.751</v>
      </c>
      <c r="G191" s="5">
        <v>275.92700000000002</v>
      </c>
      <c r="H191" s="5">
        <v>276.91800000000001</v>
      </c>
      <c r="I191" s="5">
        <v>56.606000000000002</v>
      </c>
      <c r="J191" s="5">
        <v>58.231999999999999</v>
      </c>
      <c r="K191" s="5">
        <v>116.765</v>
      </c>
      <c r="L191" s="5">
        <v>126.081</v>
      </c>
      <c r="M191" s="5">
        <v>41.819000000000003</v>
      </c>
      <c r="N191" s="5">
        <v>40.899000000000001</v>
      </c>
    </row>
    <row r="192" spans="1:14">
      <c r="A192" s="5" t="s">
        <v>138</v>
      </c>
      <c r="B192" s="5">
        <v>12</v>
      </c>
      <c r="C192" s="5">
        <v>136.87200000000001</v>
      </c>
      <c r="D192" s="5">
        <v>128.833</v>
      </c>
      <c r="E192" s="5">
        <v>84.248000000000005</v>
      </c>
      <c r="F192" s="5">
        <v>87.3</v>
      </c>
      <c r="G192" s="5">
        <v>180.70599999999999</v>
      </c>
      <c r="H192" s="5">
        <v>154.99100000000001</v>
      </c>
      <c r="I192" s="5">
        <v>54.82</v>
      </c>
      <c r="J192" s="5">
        <v>55.89</v>
      </c>
      <c r="K192" s="5">
        <v>99.379000000000005</v>
      </c>
      <c r="L192" s="5">
        <v>83.902000000000001</v>
      </c>
      <c r="M192" s="5">
        <v>40.573</v>
      </c>
      <c r="N192" s="5">
        <v>41.173999999999999</v>
      </c>
    </row>
    <row r="193" spans="1:14">
      <c r="A193" s="5" t="s">
        <v>124</v>
      </c>
      <c r="B193" s="5">
        <v>12</v>
      </c>
      <c r="C193" s="5">
        <v>121.95099999999999</v>
      </c>
      <c r="D193" s="5">
        <v>57.271000000000001</v>
      </c>
      <c r="E193" s="5">
        <v>43.838999999999999</v>
      </c>
      <c r="F193" s="5">
        <v>70.385000000000005</v>
      </c>
      <c r="G193" s="5">
        <v>123.97799999999999</v>
      </c>
      <c r="H193" s="5">
        <v>77.798000000000002</v>
      </c>
      <c r="I193" s="5">
        <v>50.79</v>
      </c>
      <c r="J193" s="5">
        <v>58.134999999999998</v>
      </c>
      <c r="K193" s="5">
        <v>61.942999999999998</v>
      </c>
      <c r="L193" s="5">
        <v>46.36</v>
      </c>
      <c r="M193" s="5">
        <v>36.713000000000001</v>
      </c>
      <c r="N193" s="5">
        <v>36.661000000000001</v>
      </c>
    </row>
    <row r="194" spans="1:14">
      <c r="A194" s="5" t="s">
        <v>128</v>
      </c>
      <c r="B194" s="5">
        <v>12</v>
      </c>
      <c r="C194" s="5">
        <v>239.88200000000001</v>
      </c>
      <c r="D194" s="5">
        <v>202.136</v>
      </c>
      <c r="E194" s="5">
        <v>125.599</v>
      </c>
      <c r="F194" s="5">
        <v>85.066999999999993</v>
      </c>
      <c r="G194" s="5">
        <v>322.25599999999997</v>
      </c>
      <c r="H194" s="5">
        <v>452.31700000000001</v>
      </c>
      <c r="I194" s="5">
        <v>56.66</v>
      </c>
      <c r="J194" s="5">
        <v>55.850999999999999</v>
      </c>
      <c r="K194" s="5">
        <v>138.88</v>
      </c>
      <c r="L194" s="5">
        <v>316.50299999999999</v>
      </c>
      <c r="M194" s="5">
        <v>40.218000000000004</v>
      </c>
      <c r="N194" s="5">
        <v>39.703000000000003</v>
      </c>
    </row>
    <row r="195" spans="1:14">
      <c r="A195" s="5" t="s">
        <v>130</v>
      </c>
      <c r="B195" s="5">
        <v>12</v>
      </c>
      <c r="C195" s="5">
        <v>474.49599999999998</v>
      </c>
      <c r="D195" s="5">
        <v>72.231999999999999</v>
      </c>
      <c r="E195" s="5">
        <v>49.005000000000003</v>
      </c>
      <c r="F195" s="5">
        <v>54.957000000000001</v>
      </c>
      <c r="G195" s="5">
        <v>587.66499999999996</v>
      </c>
      <c r="H195" s="5">
        <v>97.891000000000005</v>
      </c>
      <c r="I195" s="5">
        <v>54.834000000000003</v>
      </c>
      <c r="J195" s="5">
        <v>52.601999999999997</v>
      </c>
      <c r="K195" s="5">
        <v>241.749</v>
      </c>
      <c r="L195" s="5">
        <v>58.536999999999999</v>
      </c>
      <c r="M195" s="5">
        <v>41.097999999999999</v>
      </c>
      <c r="N195" s="5">
        <v>39.158999999999999</v>
      </c>
    </row>
    <row r="196" spans="1:14">
      <c r="A196" s="5" t="s">
        <v>133</v>
      </c>
      <c r="B196" s="5">
        <v>12</v>
      </c>
      <c r="C196" s="5">
        <v>63.433</v>
      </c>
      <c r="D196" s="5">
        <v>162.71199999999999</v>
      </c>
      <c r="E196" s="5">
        <v>38.945</v>
      </c>
      <c r="F196" s="5">
        <v>51.189</v>
      </c>
      <c r="G196" s="5">
        <v>164.60300000000001</v>
      </c>
      <c r="H196" s="5">
        <v>384.08100000000002</v>
      </c>
      <c r="I196" s="5">
        <v>59.073</v>
      </c>
      <c r="J196" s="5">
        <v>56.182000000000002</v>
      </c>
      <c r="K196" s="5">
        <v>141.75</v>
      </c>
      <c r="L196" s="5">
        <v>193.143</v>
      </c>
      <c r="M196" s="5">
        <v>40.707000000000001</v>
      </c>
      <c r="N196" s="5">
        <v>39.587000000000003</v>
      </c>
    </row>
    <row r="197" spans="1:14">
      <c r="A197" s="5" t="s">
        <v>136</v>
      </c>
      <c r="B197" s="5">
        <v>12</v>
      </c>
      <c r="C197" s="5">
        <v>184.23099999999999</v>
      </c>
      <c r="D197" s="5">
        <v>147.994</v>
      </c>
      <c r="E197" s="5">
        <v>74.024000000000001</v>
      </c>
      <c r="F197" s="5">
        <v>108.85899999999999</v>
      </c>
      <c r="G197" s="5">
        <v>293.07799999999997</v>
      </c>
      <c r="H197" s="5">
        <v>219.839</v>
      </c>
      <c r="I197" s="5">
        <v>57.017000000000003</v>
      </c>
      <c r="J197" s="5">
        <v>57.945999999999998</v>
      </c>
      <c r="K197" s="5">
        <v>181.06800000000001</v>
      </c>
      <c r="L197" s="5">
        <v>117.08499999999999</v>
      </c>
      <c r="M197" s="5">
        <v>39.773000000000003</v>
      </c>
      <c r="N197" s="5">
        <v>40.97</v>
      </c>
    </row>
    <row r="198" spans="1:14">
      <c r="A198" s="5" t="s">
        <v>139</v>
      </c>
      <c r="B198" s="5">
        <v>12</v>
      </c>
      <c r="C198" s="5">
        <v>69.745000000000005</v>
      </c>
      <c r="D198" s="5">
        <v>64.171000000000006</v>
      </c>
      <c r="E198" s="5">
        <v>59.335999999999999</v>
      </c>
      <c r="F198" s="5">
        <v>49.563000000000002</v>
      </c>
      <c r="G198" s="5">
        <v>77.843999999999994</v>
      </c>
      <c r="H198" s="5">
        <v>63.070999999999998</v>
      </c>
      <c r="I198" s="5">
        <v>66.921000000000006</v>
      </c>
      <c r="J198" s="5">
        <v>54.96</v>
      </c>
      <c r="K198" s="5">
        <v>49.277999999999999</v>
      </c>
      <c r="L198" s="5">
        <v>42.030999999999999</v>
      </c>
      <c r="M198" s="5">
        <v>48.363</v>
      </c>
      <c r="N198" s="5">
        <v>41.265000000000001</v>
      </c>
    </row>
    <row r="199" spans="1:14">
      <c r="A199" s="5" t="s">
        <v>142</v>
      </c>
      <c r="B199" s="5">
        <v>12</v>
      </c>
      <c r="C199" s="5">
        <v>898.59199999999998</v>
      </c>
      <c r="D199" s="5">
        <v>111.86199999999999</v>
      </c>
      <c r="E199" s="5">
        <v>51.204000000000001</v>
      </c>
      <c r="F199" s="5">
        <v>58.741999999999997</v>
      </c>
      <c r="G199" s="5">
        <v>506.85500000000002</v>
      </c>
      <c r="H199" s="5">
        <v>82.593999999999994</v>
      </c>
      <c r="I199" s="5">
        <v>52.994</v>
      </c>
      <c r="J199" s="5">
        <v>52.576999999999998</v>
      </c>
      <c r="K199" s="5">
        <v>302.16399999999999</v>
      </c>
      <c r="L199" s="5">
        <v>50.125</v>
      </c>
      <c r="M199" s="5">
        <v>39.271999999999998</v>
      </c>
      <c r="N199" s="5">
        <v>37.814999999999998</v>
      </c>
    </row>
    <row r="200" spans="1:14">
      <c r="A200" s="5" t="s">
        <v>131</v>
      </c>
      <c r="B200" s="5">
        <v>13</v>
      </c>
      <c r="C200" s="5">
        <v>186.678</v>
      </c>
      <c r="D200" s="5">
        <v>336.07299999999998</v>
      </c>
      <c r="E200" s="5">
        <v>286.8</v>
      </c>
      <c r="F200" s="5">
        <v>638.44799999999998</v>
      </c>
      <c r="G200" s="5">
        <v>208.08600000000001</v>
      </c>
      <c r="H200" s="5">
        <v>250.893</v>
      </c>
      <c r="I200" s="5">
        <v>66.141000000000005</v>
      </c>
      <c r="J200" s="5">
        <v>64.981999999999999</v>
      </c>
      <c r="K200" s="5">
        <v>91.882000000000005</v>
      </c>
      <c r="L200" s="5">
        <v>82.619</v>
      </c>
      <c r="M200" s="5">
        <v>49.073</v>
      </c>
      <c r="N200" s="5">
        <v>47.344999999999999</v>
      </c>
    </row>
    <row r="201" spans="1:14">
      <c r="A201" s="5" t="s">
        <v>134</v>
      </c>
      <c r="B201" s="5">
        <v>13</v>
      </c>
      <c r="C201" s="5">
        <v>273.964</v>
      </c>
      <c r="D201" s="5">
        <v>264.24900000000002</v>
      </c>
      <c r="E201" s="5">
        <v>131.37200000000001</v>
      </c>
      <c r="F201" s="5">
        <v>148.68600000000001</v>
      </c>
      <c r="G201" s="5">
        <v>187.92500000000001</v>
      </c>
      <c r="H201" s="5">
        <v>232.434</v>
      </c>
      <c r="I201" s="5">
        <v>55.7</v>
      </c>
      <c r="J201" s="5">
        <v>57.231999999999999</v>
      </c>
      <c r="K201" s="5">
        <v>115.223</v>
      </c>
      <c r="L201" s="5">
        <v>165.12799999999999</v>
      </c>
      <c r="M201" s="5">
        <v>40.04</v>
      </c>
      <c r="N201" s="5">
        <v>40.918999999999997</v>
      </c>
    </row>
    <row r="202" spans="1:14">
      <c r="A202" s="5" t="s">
        <v>137</v>
      </c>
      <c r="B202" s="5">
        <v>13</v>
      </c>
      <c r="C202" s="5">
        <v>269.42099999999999</v>
      </c>
      <c r="D202" s="5">
        <v>106.373</v>
      </c>
      <c r="E202" s="5">
        <v>77.575999999999993</v>
      </c>
      <c r="F202" s="5">
        <v>75.817999999999998</v>
      </c>
      <c r="G202" s="5">
        <v>164.874</v>
      </c>
      <c r="H202" s="5">
        <v>98.358999999999995</v>
      </c>
      <c r="I202" s="5">
        <v>52.588999999999999</v>
      </c>
      <c r="J202" s="5">
        <v>52.53</v>
      </c>
      <c r="K202" s="5">
        <v>66.483999999999995</v>
      </c>
      <c r="L202" s="5">
        <v>47.988999999999997</v>
      </c>
      <c r="M202" s="5">
        <v>39.235999999999997</v>
      </c>
      <c r="N202" s="5">
        <v>38.167000000000002</v>
      </c>
    </row>
    <row r="203" spans="1:14">
      <c r="A203" s="5" t="s">
        <v>140</v>
      </c>
      <c r="B203" s="5">
        <v>13</v>
      </c>
      <c r="C203" s="5">
        <v>221.72900000000001</v>
      </c>
      <c r="D203" s="5">
        <v>135.15600000000001</v>
      </c>
      <c r="E203" s="5">
        <v>68.805999999999997</v>
      </c>
      <c r="F203" s="5">
        <v>121.623</v>
      </c>
      <c r="G203" s="5">
        <v>234.40100000000001</v>
      </c>
      <c r="H203" s="5">
        <v>182.761</v>
      </c>
      <c r="I203" s="5">
        <v>52.595999999999997</v>
      </c>
      <c r="J203" s="5">
        <v>61.828000000000003</v>
      </c>
      <c r="K203" s="5">
        <v>100.691</v>
      </c>
      <c r="L203" s="5">
        <v>82.143000000000001</v>
      </c>
      <c r="M203" s="5">
        <v>37.372</v>
      </c>
      <c r="N203" s="5">
        <v>41.591999999999999</v>
      </c>
    </row>
    <row r="204" spans="1:14">
      <c r="A204" s="5" t="s">
        <v>125</v>
      </c>
      <c r="B204" s="5">
        <v>13</v>
      </c>
      <c r="C204" s="5">
        <v>391.96899999999999</v>
      </c>
      <c r="D204" s="5">
        <v>295.75</v>
      </c>
      <c r="E204" s="5">
        <v>239.929</v>
      </c>
      <c r="F204" s="5">
        <v>298.02800000000002</v>
      </c>
      <c r="G204" s="5">
        <v>426.85199999999998</v>
      </c>
      <c r="H204" s="5">
        <v>385.66300000000001</v>
      </c>
      <c r="I204" s="5">
        <v>51.695</v>
      </c>
      <c r="J204" s="5">
        <v>52.67</v>
      </c>
      <c r="K204" s="5">
        <v>134.99600000000001</v>
      </c>
      <c r="L204" s="5">
        <v>137.065</v>
      </c>
      <c r="M204" s="5">
        <v>37.582999999999998</v>
      </c>
      <c r="N204" s="5">
        <v>37.72</v>
      </c>
    </row>
    <row r="205" spans="1:14">
      <c r="A205" s="5" t="s">
        <v>123</v>
      </c>
      <c r="B205" s="5">
        <v>13</v>
      </c>
      <c r="C205" s="5">
        <v>187.977</v>
      </c>
      <c r="D205" s="5">
        <v>218.01599999999999</v>
      </c>
      <c r="E205" s="5">
        <v>113.40300000000001</v>
      </c>
      <c r="F205" s="5">
        <v>117.59</v>
      </c>
      <c r="G205" s="5">
        <v>231.429</v>
      </c>
      <c r="H205" s="5">
        <v>225.71899999999999</v>
      </c>
      <c r="I205" s="5">
        <v>56.347999999999999</v>
      </c>
      <c r="J205" s="5">
        <v>55.954000000000001</v>
      </c>
      <c r="K205" s="5">
        <v>129.602</v>
      </c>
      <c r="L205" s="5">
        <v>122.931</v>
      </c>
      <c r="M205" s="5">
        <v>40.351999999999997</v>
      </c>
      <c r="N205" s="5">
        <v>40.798999999999999</v>
      </c>
    </row>
    <row r="206" spans="1:14">
      <c r="A206" s="5" t="s">
        <v>32</v>
      </c>
      <c r="B206" s="5">
        <v>13</v>
      </c>
      <c r="C206" s="5">
        <v>183.428</v>
      </c>
      <c r="D206" s="5">
        <v>205.87299999999999</v>
      </c>
      <c r="E206" s="5">
        <v>125.771</v>
      </c>
      <c r="F206" s="5">
        <v>144.46</v>
      </c>
      <c r="G206" s="5">
        <v>218.56200000000001</v>
      </c>
      <c r="H206" s="5">
        <v>235.06800000000001</v>
      </c>
      <c r="I206" s="5">
        <v>52.646999999999998</v>
      </c>
      <c r="J206" s="5">
        <v>52.9</v>
      </c>
      <c r="K206" s="5">
        <v>123.041</v>
      </c>
      <c r="L206" s="5">
        <v>124.23</v>
      </c>
      <c r="M206" s="5">
        <v>38.238</v>
      </c>
      <c r="N206" s="5">
        <v>39.070999999999998</v>
      </c>
    </row>
    <row r="207" spans="1:14">
      <c r="A207" s="5" t="s">
        <v>127</v>
      </c>
      <c r="B207" s="5">
        <v>13</v>
      </c>
      <c r="C207" s="5">
        <v>168.14699999999999</v>
      </c>
      <c r="D207" s="5">
        <v>107.29</v>
      </c>
      <c r="E207" s="5">
        <v>60.847999999999999</v>
      </c>
      <c r="F207" s="5">
        <v>73.489999999999995</v>
      </c>
      <c r="G207" s="5">
        <v>245.00299999999999</v>
      </c>
      <c r="H207" s="5">
        <v>164.249</v>
      </c>
      <c r="I207" s="5">
        <v>53.904000000000003</v>
      </c>
      <c r="J207" s="5">
        <v>53.493000000000002</v>
      </c>
      <c r="K207" s="5">
        <v>108.735</v>
      </c>
      <c r="L207" s="5">
        <v>86.950999999999993</v>
      </c>
      <c r="M207" s="5">
        <v>39.652000000000001</v>
      </c>
      <c r="N207" s="5">
        <v>40.585000000000001</v>
      </c>
    </row>
    <row r="208" spans="1:14">
      <c r="A208" s="5" t="s">
        <v>129</v>
      </c>
      <c r="B208" s="5">
        <v>13</v>
      </c>
      <c r="C208" s="5">
        <v>154.58099999999999</v>
      </c>
      <c r="D208" s="5">
        <v>106.607</v>
      </c>
      <c r="E208" s="5">
        <v>57.167999999999999</v>
      </c>
      <c r="F208" s="5">
        <v>65.760999999999996</v>
      </c>
      <c r="G208" s="5">
        <v>187.227</v>
      </c>
      <c r="H208" s="5">
        <v>127.932</v>
      </c>
      <c r="I208" s="5">
        <v>54.691000000000003</v>
      </c>
      <c r="J208" s="5">
        <v>55.965000000000003</v>
      </c>
      <c r="K208" s="5">
        <v>159.363</v>
      </c>
      <c r="L208" s="5">
        <v>104.845</v>
      </c>
      <c r="M208" s="5">
        <v>41.41</v>
      </c>
      <c r="N208" s="5">
        <v>42.252000000000002</v>
      </c>
    </row>
    <row r="209" spans="1:14">
      <c r="A209" s="5" t="s">
        <v>132</v>
      </c>
      <c r="B209" s="5">
        <v>13</v>
      </c>
      <c r="C209" s="5">
        <v>116.003</v>
      </c>
      <c r="D209" s="5">
        <v>128.40199999999999</v>
      </c>
      <c r="E209" s="5">
        <v>71.903000000000006</v>
      </c>
      <c r="F209" s="5">
        <v>102.11</v>
      </c>
      <c r="G209" s="5">
        <v>121.88</v>
      </c>
      <c r="H209" s="5">
        <v>151.947</v>
      </c>
      <c r="I209" s="5">
        <v>56.183999999999997</v>
      </c>
      <c r="J209" s="5">
        <v>56.548999999999999</v>
      </c>
      <c r="K209" s="5">
        <v>66.546999999999997</v>
      </c>
      <c r="L209" s="5">
        <v>84.1</v>
      </c>
      <c r="M209" s="5">
        <v>42.155000000000001</v>
      </c>
      <c r="N209" s="5">
        <v>42.216999999999999</v>
      </c>
    </row>
    <row r="210" spans="1:14">
      <c r="A210" s="5" t="s">
        <v>135</v>
      </c>
      <c r="B210" s="5">
        <v>13</v>
      </c>
      <c r="C210" s="5">
        <v>130.53200000000001</v>
      </c>
      <c r="D210" s="5">
        <v>92.444000000000003</v>
      </c>
      <c r="E210" s="5">
        <v>83.588999999999999</v>
      </c>
      <c r="F210" s="5">
        <v>66.293000000000006</v>
      </c>
      <c r="G210" s="5">
        <v>119.602</v>
      </c>
      <c r="H210" s="5">
        <v>82.698999999999998</v>
      </c>
      <c r="I210" s="5">
        <v>57.154000000000003</v>
      </c>
      <c r="J210" s="5">
        <v>53.552999999999997</v>
      </c>
      <c r="K210" s="5">
        <v>61.286000000000001</v>
      </c>
      <c r="L210" s="5">
        <v>48.052999999999997</v>
      </c>
      <c r="M210" s="5">
        <v>41.512</v>
      </c>
      <c r="N210" s="5">
        <v>39.475000000000001</v>
      </c>
    </row>
    <row r="211" spans="1:14">
      <c r="A211" s="5" t="s">
        <v>141</v>
      </c>
      <c r="B211" s="5">
        <v>13</v>
      </c>
      <c r="C211" s="5">
        <v>405.19799999999998</v>
      </c>
      <c r="D211" s="5">
        <v>399.04500000000002</v>
      </c>
      <c r="E211" s="5">
        <v>233.577</v>
      </c>
      <c r="F211" s="5">
        <v>252.15199999999999</v>
      </c>
      <c r="G211" s="5">
        <v>472.858</v>
      </c>
      <c r="H211" s="5">
        <v>487.64100000000002</v>
      </c>
      <c r="I211" s="5">
        <v>54.822000000000003</v>
      </c>
      <c r="J211" s="5">
        <v>58.875</v>
      </c>
      <c r="K211" s="5">
        <v>113.008</v>
      </c>
      <c r="L211" s="5">
        <v>121.55200000000001</v>
      </c>
      <c r="M211" s="5">
        <v>39.284999999999997</v>
      </c>
      <c r="N211" s="5">
        <v>42.213999999999999</v>
      </c>
    </row>
    <row r="212" spans="1:14">
      <c r="A212" s="5" t="s">
        <v>126</v>
      </c>
      <c r="B212" s="5">
        <v>13</v>
      </c>
      <c r="C212" s="5">
        <v>214.55500000000001</v>
      </c>
      <c r="D212" s="5">
        <v>233.916</v>
      </c>
      <c r="E212" s="5">
        <v>179.41499999999999</v>
      </c>
      <c r="F212" s="5">
        <v>191.25800000000001</v>
      </c>
      <c r="G212" s="5">
        <v>240.01300000000001</v>
      </c>
      <c r="H212" s="5">
        <v>181.52199999999999</v>
      </c>
      <c r="I212" s="5">
        <v>57.564</v>
      </c>
      <c r="J212" s="5">
        <v>60.576999999999998</v>
      </c>
      <c r="K212" s="5">
        <v>116.45099999999999</v>
      </c>
      <c r="L212" s="5">
        <v>81.376000000000005</v>
      </c>
      <c r="M212" s="5">
        <v>41.418999999999997</v>
      </c>
      <c r="N212" s="5">
        <v>42.689</v>
      </c>
    </row>
    <row r="213" spans="1:14">
      <c r="A213" s="5" t="s">
        <v>138</v>
      </c>
      <c r="B213" s="5">
        <v>13</v>
      </c>
      <c r="C213" s="5">
        <v>182.566</v>
      </c>
      <c r="D213" s="5">
        <v>173.59299999999999</v>
      </c>
      <c r="E213" s="5">
        <v>97.100999999999999</v>
      </c>
      <c r="F213" s="5">
        <v>92.034999999999997</v>
      </c>
      <c r="G213" s="5">
        <v>193.64699999999999</v>
      </c>
      <c r="H213" s="5">
        <v>180.482</v>
      </c>
      <c r="I213" s="5">
        <v>60.25</v>
      </c>
      <c r="J213" s="5">
        <v>55.935000000000002</v>
      </c>
      <c r="K213" s="5">
        <v>105.316</v>
      </c>
      <c r="L213" s="5">
        <v>91.494</v>
      </c>
      <c r="M213" s="5">
        <v>43.207000000000001</v>
      </c>
      <c r="N213" s="5">
        <v>40.837000000000003</v>
      </c>
    </row>
    <row r="214" spans="1:14">
      <c r="A214" s="5" t="s">
        <v>124</v>
      </c>
      <c r="B214" s="5">
        <v>13</v>
      </c>
      <c r="C214" s="5">
        <v>207.26900000000001</v>
      </c>
      <c r="D214" s="5">
        <v>86.135999999999996</v>
      </c>
      <c r="E214" s="5">
        <v>44.384999999999998</v>
      </c>
      <c r="F214" s="5">
        <v>55.917999999999999</v>
      </c>
      <c r="G214" s="5">
        <v>198.167</v>
      </c>
      <c r="H214" s="5">
        <v>82.474000000000004</v>
      </c>
      <c r="I214" s="5">
        <v>50.107999999999997</v>
      </c>
      <c r="J214" s="5">
        <v>48.896000000000001</v>
      </c>
      <c r="K214" s="5">
        <v>94.837000000000003</v>
      </c>
      <c r="L214" s="5">
        <v>46.780999999999999</v>
      </c>
      <c r="M214" s="5">
        <v>37.762</v>
      </c>
      <c r="N214" s="5">
        <v>35.347000000000001</v>
      </c>
    </row>
    <row r="215" spans="1:14">
      <c r="A215" s="5" t="s">
        <v>128</v>
      </c>
      <c r="B215" s="5">
        <v>13</v>
      </c>
      <c r="C215" s="5">
        <v>305.755</v>
      </c>
      <c r="D215" s="5">
        <v>276.459</v>
      </c>
      <c r="E215" s="5">
        <v>148.78899999999999</v>
      </c>
      <c r="F215" s="5">
        <v>217.702</v>
      </c>
      <c r="G215" s="5">
        <v>333.34800000000001</v>
      </c>
      <c r="H215" s="5">
        <v>358.89600000000002</v>
      </c>
      <c r="I215" s="5">
        <v>65.091999999999999</v>
      </c>
      <c r="J215" s="5">
        <v>57.055999999999997</v>
      </c>
      <c r="K215" s="5">
        <v>145.953</v>
      </c>
      <c r="L215" s="5">
        <v>173.971</v>
      </c>
      <c r="M215" s="5">
        <v>44.563000000000002</v>
      </c>
      <c r="N215" s="5">
        <v>41.057000000000002</v>
      </c>
    </row>
    <row r="216" spans="1:14">
      <c r="A216" s="5" t="s">
        <v>130</v>
      </c>
      <c r="B216" s="5">
        <v>13</v>
      </c>
      <c r="C216" s="5">
        <v>75.769000000000005</v>
      </c>
      <c r="D216" s="5">
        <v>75.570999999999998</v>
      </c>
      <c r="E216" s="5">
        <v>52.844999999999999</v>
      </c>
      <c r="F216" s="5">
        <v>67.501999999999995</v>
      </c>
      <c r="G216" s="5">
        <v>86.814999999999998</v>
      </c>
      <c r="H216" s="5">
        <v>96.691000000000003</v>
      </c>
      <c r="I216" s="5">
        <v>55.978999999999999</v>
      </c>
      <c r="J216" s="5">
        <v>53.451999999999998</v>
      </c>
      <c r="K216" s="5">
        <v>53.804000000000002</v>
      </c>
      <c r="L216" s="5">
        <v>61.636000000000003</v>
      </c>
      <c r="M216" s="5">
        <v>40.448999999999998</v>
      </c>
      <c r="N216" s="5">
        <v>39.32</v>
      </c>
    </row>
    <row r="217" spans="1:14">
      <c r="A217" s="5" t="s">
        <v>133</v>
      </c>
      <c r="B217" s="5">
        <v>13</v>
      </c>
      <c r="C217" s="5">
        <v>186.143</v>
      </c>
      <c r="D217" s="5">
        <v>57.738</v>
      </c>
      <c r="E217" s="5">
        <v>39.518000000000001</v>
      </c>
      <c r="F217" s="5">
        <v>65.227000000000004</v>
      </c>
      <c r="G217" s="5">
        <v>303.12700000000001</v>
      </c>
      <c r="H217" s="5">
        <v>118.057</v>
      </c>
      <c r="I217" s="5">
        <v>53.207999999999998</v>
      </c>
      <c r="J217" s="5">
        <v>55.276000000000003</v>
      </c>
      <c r="K217" s="5">
        <v>170.67500000000001</v>
      </c>
      <c r="L217" s="5">
        <v>88.167000000000002</v>
      </c>
      <c r="M217" s="5">
        <v>38.927</v>
      </c>
      <c r="N217" s="5">
        <v>38.637999999999998</v>
      </c>
    </row>
    <row r="218" spans="1:14">
      <c r="A218" s="5" t="s">
        <v>136</v>
      </c>
      <c r="B218" s="5">
        <v>13</v>
      </c>
      <c r="C218" s="5">
        <v>132.577</v>
      </c>
      <c r="D218" s="5">
        <v>200.13900000000001</v>
      </c>
      <c r="E218" s="5">
        <v>78.343000000000004</v>
      </c>
      <c r="F218" s="5">
        <v>92.635999999999996</v>
      </c>
      <c r="G218" s="5">
        <v>118.717</v>
      </c>
      <c r="H218" s="5">
        <v>235.54599999999999</v>
      </c>
      <c r="I218" s="5">
        <v>64.385999999999996</v>
      </c>
      <c r="J218" s="5">
        <v>54.981999999999999</v>
      </c>
      <c r="K218" s="5">
        <v>65.998000000000005</v>
      </c>
      <c r="L218" s="5">
        <v>145.42400000000001</v>
      </c>
      <c r="M218" s="5">
        <v>47.597999999999999</v>
      </c>
      <c r="N218" s="5">
        <v>41.893000000000001</v>
      </c>
    </row>
    <row r="219" spans="1:14">
      <c r="A219" s="5" t="s">
        <v>139</v>
      </c>
      <c r="B219" s="5">
        <v>13</v>
      </c>
      <c r="C219" s="5">
        <v>84.634</v>
      </c>
      <c r="D219" s="5">
        <v>81.605000000000004</v>
      </c>
      <c r="E219" s="5">
        <v>52.853000000000002</v>
      </c>
      <c r="F219" s="5">
        <v>38.637999999999998</v>
      </c>
      <c r="G219" s="5">
        <v>81.174999999999997</v>
      </c>
      <c r="H219" s="5">
        <v>79.694999999999993</v>
      </c>
      <c r="I219" s="5">
        <v>58.314999999999998</v>
      </c>
      <c r="J219" s="5">
        <v>50.530999999999999</v>
      </c>
      <c r="K219" s="5">
        <v>52.643000000000001</v>
      </c>
      <c r="L219" s="5">
        <v>49.15</v>
      </c>
      <c r="M219" s="5">
        <v>42.070999999999998</v>
      </c>
      <c r="N219" s="5">
        <v>38.076000000000001</v>
      </c>
    </row>
    <row r="220" spans="1:14">
      <c r="A220" s="5" t="s">
        <v>142</v>
      </c>
      <c r="B220" s="5">
        <v>13</v>
      </c>
      <c r="C220" s="5">
        <v>158.65199999999999</v>
      </c>
      <c r="D220" s="5">
        <v>132.20400000000001</v>
      </c>
      <c r="E220" s="5">
        <v>70.453000000000003</v>
      </c>
      <c r="F220" s="5">
        <v>63.84</v>
      </c>
      <c r="G220" s="5">
        <v>129.98099999999999</v>
      </c>
      <c r="H220" s="5">
        <v>125.31100000000001</v>
      </c>
      <c r="I220" s="5">
        <v>63.274000000000001</v>
      </c>
      <c r="J220" s="5">
        <v>52.3</v>
      </c>
      <c r="K220" s="5">
        <v>98.564999999999998</v>
      </c>
      <c r="L220" s="5">
        <v>87.881</v>
      </c>
      <c r="M220" s="5">
        <v>44.911999999999999</v>
      </c>
      <c r="N220" s="5">
        <v>38.256</v>
      </c>
    </row>
    <row r="221" spans="1:14">
      <c r="A221" s="5" t="s">
        <v>147</v>
      </c>
      <c r="B221" s="5">
        <v>14</v>
      </c>
      <c r="C221" s="5">
        <v>208.572</v>
      </c>
      <c r="D221" s="5">
        <v>156.52099999999999</v>
      </c>
      <c r="E221" s="5">
        <v>126.68600000000001</v>
      </c>
      <c r="F221" s="5">
        <v>147.97800000000001</v>
      </c>
      <c r="G221" s="5">
        <v>329.93400000000003</v>
      </c>
      <c r="H221" s="5">
        <v>192.976</v>
      </c>
      <c r="I221" s="5">
        <v>64.608999999999995</v>
      </c>
      <c r="J221" s="5">
        <v>64.948999999999998</v>
      </c>
      <c r="K221" s="5">
        <v>393.125</v>
      </c>
      <c r="L221" s="5">
        <v>196.21299999999999</v>
      </c>
      <c r="M221" s="5">
        <v>98.388000000000005</v>
      </c>
      <c r="N221" s="5">
        <v>98.165000000000006</v>
      </c>
    </row>
    <row r="222" spans="1:14">
      <c r="A222" s="5" t="s">
        <v>32</v>
      </c>
      <c r="B222" s="6">
        <v>14</v>
      </c>
      <c r="C222" s="5">
        <v>241.22200000000001</v>
      </c>
      <c r="D222" s="5">
        <v>279.15699999999998</v>
      </c>
      <c r="E222" s="5">
        <v>147.42599999999999</v>
      </c>
      <c r="F222" s="5">
        <v>151.56399999999999</v>
      </c>
      <c r="G222" s="5">
        <v>407.06299999999999</v>
      </c>
      <c r="H222" s="5">
        <v>446.62099999999998</v>
      </c>
      <c r="I222" s="5">
        <v>64.028999999999996</v>
      </c>
      <c r="J222" s="5">
        <v>63.268999999999998</v>
      </c>
      <c r="K222" s="5">
        <v>394.64699999999999</v>
      </c>
      <c r="L222" s="5">
        <v>446.75200000000001</v>
      </c>
      <c r="M222" s="5">
        <v>93.745000000000005</v>
      </c>
      <c r="N222" s="5">
        <v>103.554</v>
      </c>
    </row>
    <row r="223" spans="1:14">
      <c r="A223" s="5" t="s">
        <v>149</v>
      </c>
      <c r="B223" s="5">
        <v>14</v>
      </c>
      <c r="C223" s="5">
        <v>300.95</v>
      </c>
      <c r="D223" s="5">
        <v>295.113</v>
      </c>
      <c r="E223" s="5">
        <v>197.715</v>
      </c>
      <c r="F223" s="5">
        <v>210.83</v>
      </c>
      <c r="G223" s="5">
        <v>677.14599999999996</v>
      </c>
      <c r="H223" s="5">
        <v>694.55600000000004</v>
      </c>
      <c r="I223" s="5">
        <v>65.807000000000002</v>
      </c>
      <c r="J223" s="5">
        <v>78.954999999999998</v>
      </c>
      <c r="K223" s="5">
        <v>848.81600000000003</v>
      </c>
      <c r="L223" s="5">
        <v>843.91</v>
      </c>
      <c r="M223" s="5">
        <v>102.435</v>
      </c>
      <c r="N223" s="5">
        <v>151.50299999999999</v>
      </c>
    </row>
    <row r="224" spans="1:14">
      <c r="A224" s="5" t="s">
        <v>152</v>
      </c>
      <c r="B224" s="5">
        <v>14</v>
      </c>
      <c r="C224" s="5">
        <v>169.446</v>
      </c>
      <c r="D224" s="5">
        <v>199.65700000000001</v>
      </c>
      <c r="E224" s="5">
        <v>213.49700000000001</v>
      </c>
      <c r="F224" s="5">
        <v>203.23099999999999</v>
      </c>
      <c r="G224" s="5">
        <v>441.34100000000001</v>
      </c>
      <c r="H224" s="5">
        <v>550.14599999999996</v>
      </c>
      <c r="I224" s="5">
        <v>81.927000000000007</v>
      </c>
      <c r="J224" s="5">
        <v>81.353999999999999</v>
      </c>
      <c r="K224" s="5">
        <v>478.46499999999997</v>
      </c>
      <c r="L224" s="5">
        <v>526.24400000000003</v>
      </c>
      <c r="M224" s="5">
        <v>150.964</v>
      </c>
      <c r="N224" s="5">
        <v>150.768</v>
      </c>
    </row>
    <row r="225" spans="1:14">
      <c r="A225" s="5" t="s">
        <v>155</v>
      </c>
      <c r="B225" s="5">
        <v>14</v>
      </c>
      <c r="C225" s="5">
        <v>321.214</v>
      </c>
      <c r="D225" s="5">
        <v>213.23400000000001</v>
      </c>
      <c r="E225" s="5">
        <v>268.34500000000003</v>
      </c>
      <c r="F225" s="5">
        <v>233.01599999999999</v>
      </c>
      <c r="G225" s="5">
        <v>623.76499999999999</v>
      </c>
      <c r="H225" s="5">
        <v>515.55399999999997</v>
      </c>
      <c r="I225" s="5">
        <v>70.210999999999999</v>
      </c>
      <c r="J225" s="5">
        <v>75.212000000000003</v>
      </c>
      <c r="K225" s="5">
        <v>749.14700000000005</v>
      </c>
      <c r="L225" s="5">
        <v>708.53300000000002</v>
      </c>
      <c r="M225" s="5">
        <v>113.968</v>
      </c>
      <c r="N225" s="5">
        <v>103.583</v>
      </c>
    </row>
    <row r="226" spans="1:14">
      <c r="A226" s="5" t="s">
        <v>158</v>
      </c>
      <c r="B226" s="5">
        <v>14</v>
      </c>
      <c r="C226" s="5">
        <v>352.52199999999999</v>
      </c>
      <c r="D226" s="5">
        <v>363.66399999999999</v>
      </c>
      <c r="E226" s="5">
        <v>439.27100000000002</v>
      </c>
      <c r="F226" s="5">
        <v>184.56200000000001</v>
      </c>
      <c r="G226" s="5">
        <v>567.61900000000003</v>
      </c>
      <c r="H226" s="5">
        <v>711.4</v>
      </c>
      <c r="I226" s="5">
        <v>77.052999999999997</v>
      </c>
      <c r="J226" s="5">
        <v>67.631</v>
      </c>
      <c r="K226" s="5">
        <v>367.55799999999999</v>
      </c>
      <c r="L226" s="5">
        <v>459.40800000000002</v>
      </c>
      <c r="M226" s="5">
        <v>131.25399999999999</v>
      </c>
      <c r="N226" s="5">
        <v>114.26600000000001</v>
      </c>
    </row>
    <row r="227" spans="1:14">
      <c r="A227" s="5" t="s">
        <v>161</v>
      </c>
      <c r="B227" s="5">
        <v>14</v>
      </c>
      <c r="C227" s="5">
        <v>229.68799999999999</v>
      </c>
      <c r="D227" s="5">
        <v>261.81799999999998</v>
      </c>
      <c r="E227" s="5">
        <v>337.24599999999998</v>
      </c>
      <c r="F227" s="5">
        <v>357.21899999999999</v>
      </c>
      <c r="G227" s="5">
        <v>348.08499999999998</v>
      </c>
      <c r="H227" s="5">
        <v>351.57900000000001</v>
      </c>
      <c r="I227" s="5">
        <v>70.456000000000003</v>
      </c>
      <c r="J227" s="5">
        <v>76.119</v>
      </c>
      <c r="K227" s="5">
        <v>414.83</v>
      </c>
      <c r="L227" s="5">
        <v>393.154</v>
      </c>
      <c r="M227" s="5">
        <v>112.857</v>
      </c>
      <c r="N227" s="5">
        <v>125.711</v>
      </c>
    </row>
    <row r="228" spans="1:14">
      <c r="A228" s="5" t="s">
        <v>144</v>
      </c>
      <c r="B228" s="5">
        <v>14</v>
      </c>
      <c r="C228" s="5">
        <v>632.976</v>
      </c>
      <c r="D228" s="5">
        <v>273.56900000000002</v>
      </c>
      <c r="E228" s="5">
        <v>66.822000000000003</v>
      </c>
      <c r="F228" s="5">
        <v>81.656999999999996</v>
      </c>
      <c r="G228" s="5">
        <v>1005.412</v>
      </c>
      <c r="H228" s="5">
        <v>445.02699999999999</v>
      </c>
      <c r="I228" s="5">
        <v>56.527999999999999</v>
      </c>
      <c r="J228" s="5">
        <v>60.707999999999998</v>
      </c>
      <c r="K228" s="5">
        <v>1212.595</v>
      </c>
      <c r="L228" s="5">
        <v>469.10300000000001</v>
      </c>
      <c r="M228" s="5">
        <v>84.724000000000004</v>
      </c>
      <c r="N228" s="5">
        <v>91.710999999999999</v>
      </c>
    </row>
    <row r="229" spans="1:14">
      <c r="A229" s="5" t="s">
        <v>146</v>
      </c>
      <c r="B229" s="5">
        <v>14</v>
      </c>
      <c r="C229" s="5">
        <v>352.11</v>
      </c>
      <c r="D229" s="5">
        <v>182.05600000000001</v>
      </c>
      <c r="E229" s="5">
        <v>317.47399999999999</v>
      </c>
      <c r="F229" s="5">
        <v>544.26099999999997</v>
      </c>
      <c r="G229" s="5">
        <v>525.91200000000003</v>
      </c>
      <c r="H229" s="5">
        <v>208.983</v>
      </c>
      <c r="I229" s="5">
        <v>94.983999999999995</v>
      </c>
      <c r="J229" s="5">
        <v>92.533000000000001</v>
      </c>
      <c r="K229" s="5">
        <v>454.04300000000001</v>
      </c>
      <c r="L229" s="5">
        <v>200.364</v>
      </c>
      <c r="M229" s="5">
        <v>166.00299999999999</v>
      </c>
      <c r="N229" s="5">
        <v>159.268</v>
      </c>
    </row>
    <row r="230" spans="1:14">
      <c r="A230" s="5" t="s">
        <v>148</v>
      </c>
      <c r="B230" s="5">
        <v>14</v>
      </c>
      <c r="C230" s="5">
        <v>380.61799999999999</v>
      </c>
      <c r="D230" s="5">
        <v>99.894999999999996</v>
      </c>
      <c r="E230" s="5">
        <v>75.385999999999996</v>
      </c>
      <c r="F230" s="5">
        <v>72.283000000000001</v>
      </c>
      <c r="G230" s="5">
        <v>456.68</v>
      </c>
      <c r="H230" s="5">
        <v>141.83099999999999</v>
      </c>
      <c r="I230" s="5">
        <v>61.287999999999997</v>
      </c>
      <c r="J230" s="5">
        <v>55.853999999999999</v>
      </c>
      <c r="K230" s="5">
        <v>602.1</v>
      </c>
      <c r="L230" s="5">
        <v>180.14099999999999</v>
      </c>
      <c r="M230" s="5">
        <v>96.355000000000004</v>
      </c>
      <c r="N230" s="5">
        <v>77.248999999999995</v>
      </c>
    </row>
    <row r="231" spans="1:14">
      <c r="A231" s="5" t="s">
        <v>150</v>
      </c>
      <c r="B231" s="5">
        <v>14</v>
      </c>
      <c r="C231" s="5">
        <v>201.29</v>
      </c>
      <c r="D231" s="5">
        <v>172.76</v>
      </c>
      <c r="E231" s="5">
        <v>106.244</v>
      </c>
      <c r="F231" s="5">
        <v>266.30099999999999</v>
      </c>
      <c r="G231" s="5">
        <v>340.50400000000002</v>
      </c>
      <c r="H231" s="5">
        <v>274.85700000000003</v>
      </c>
      <c r="I231" s="5">
        <v>120.319</v>
      </c>
      <c r="J231" s="5">
        <v>61.67</v>
      </c>
      <c r="K231" s="5">
        <v>467.00599999999997</v>
      </c>
      <c r="L231" s="5">
        <v>313.51299999999998</v>
      </c>
      <c r="M231" s="5">
        <v>185.30500000000001</v>
      </c>
      <c r="N231" s="5">
        <v>94.933999999999997</v>
      </c>
    </row>
    <row r="232" spans="1:14">
      <c r="A232" s="5" t="s">
        <v>153</v>
      </c>
      <c r="B232" s="5">
        <v>14</v>
      </c>
      <c r="C232" s="5">
        <v>379.86799999999999</v>
      </c>
      <c r="D232" s="5">
        <v>322.44200000000001</v>
      </c>
      <c r="E232" s="5">
        <v>138.261</v>
      </c>
      <c r="F232" s="5">
        <v>259.70499999999998</v>
      </c>
      <c r="G232" s="5">
        <v>683.06700000000001</v>
      </c>
      <c r="H232" s="5">
        <v>574.99800000000005</v>
      </c>
      <c r="I232" s="5">
        <v>63.755000000000003</v>
      </c>
      <c r="J232" s="5">
        <v>63.241</v>
      </c>
      <c r="K232" s="5">
        <v>673.029</v>
      </c>
      <c r="L232" s="5">
        <v>535.20000000000005</v>
      </c>
      <c r="M232" s="5">
        <v>113.01300000000001</v>
      </c>
      <c r="N232" s="5">
        <v>105.072</v>
      </c>
    </row>
    <row r="233" spans="1:14">
      <c r="A233" s="5" t="s">
        <v>156</v>
      </c>
      <c r="B233" s="5">
        <v>14</v>
      </c>
      <c r="C233" s="5">
        <v>277.245</v>
      </c>
      <c r="D233" s="5">
        <v>288.60300000000001</v>
      </c>
      <c r="E233" s="5">
        <v>124.13800000000001</v>
      </c>
      <c r="F233" s="5">
        <v>181.65600000000001</v>
      </c>
      <c r="G233" s="5">
        <v>303.07</v>
      </c>
      <c r="H233" s="5">
        <v>316.39299999999997</v>
      </c>
      <c r="I233" s="5">
        <v>66.153000000000006</v>
      </c>
      <c r="J233" s="5">
        <v>63.933</v>
      </c>
      <c r="K233" s="5">
        <v>468.68400000000003</v>
      </c>
      <c r="L233" s="5">
        <v>438.68299999999999</v>
      </c>
      <c r="M233" s="5">
        <v>99.290999999999997</v>
      </c>
      <c r="N233" s="5">
        <v>110.098</v>
      </c>
    </row>
    <row r="234" spans="1:14">
      <c r="A234" s="5" t="s">
        <v>159</v>
      </c>
      <c r="B234" s="5">
        <v>14</v>
      </c>
      <c r="C234" s="5">
        <v>243.90600000000001</v>
      </c>
      <c r="D234" s="5">
        <v>244.67099999999999</v>
      </c>
      <c r="E234" s="5">
        <v>136.501</v>
      </c>
      <c r="F234" s="5">
        <v>307.52199999999999</v>
      </c>
      <c r="G234" s="5">
        <v>343.11900000000003</v>
      </c>
      <c r="H234" s="5">
        <v>324.71600000000001</v>
      </c>
      <c r="I234" s="5">
        <v>80.977999999999994</v>
      </c>
      <c r="J234" s="5">
        <v>85.396000000000001</v>
      </c>
      <c r="K234" s="5">
        <v>579.11599999999999</v>
      </c>
      <c r="L234" s="5">
        <v>560.21100000000001</v>
      </c>
      <c r="M234" s="5">
        <v>125.539</v>
      </c>
      <c r="N234" s="5">
        <v>135.77799999999999</v>
      </c>
    </row>
    <row r="235" spans="1:14">
      <c r="A235" s="5" t="s">
        <v>162</v>
      </c>
      <c r="B235" s="5">
        <v>14</v>
      </c>
      <c r="C235" s="5">
        <v>753.30100000000004</v>
      </c>
      <c r="D235" s="5">
        <v>784.05</v>
      </c>
      <c r="E235" s="5">
        <v>596.42200000000003</v>
      </c>
      <c r="F235" s="5">
        <v>712.40599999999995</v>
      </c>
      <c r="G235" s="5">
        <v>1204.3620000000001</v>
      </c>
      <c r="H235" s="5">
        <v>1240.8779999999999</v>
      </c>
      <c r="I235" s="5">
        <v>70.004999999999995</v>
      </c>
      <c r="J235" s="5">
        <v>78.305999999999997</v>
      </c>
      <c r="K235" s="5">
        <v>1601.7249999999999</v>
      </c>
      <c r="L235" s="5">
        <v>1440.567</v>
      </c>
      <c r="M235" s="5">
        <v>113.59</v>
      </c>
      <c r="N235" s="5">
        <v>135.52600000000001</v>
      </c>
    </row>
    <row r="236" spans="1:14">
      <c r="A236" s="5" t="s">
        <v>145</v>
      </c>
      <c r="B236" s="5">
        <v>14</v>
      </c>
      <c r="C236" s="5">
        <v>396.98</v>
      </c>
      <c r="D236" s="5">
        <v>338.56700000000001</v>
      </c>
      <c r="E236" s="5">
        <v>291.07400000000001</v>
      </c>
      <c r="F236" s="5">
        <v>299.68900000000002</v>
      </c>
      <c r="G236" s="5">
        <v>548.452</v>
      </c>
      <c r="H236" s="5">
        <v>465.08</v>
      </c>
      <c r="I236" s="5">
        <v>70.555000000000007</v>
      </c>
      <c r="J236" s="5">
        <v>83.334000000000003</v>
      </c>
      <c r="K236" s="5">
        <v>509.15100000000001</v>
      </c>
      <c r="L236" s="5">
        <v>408.56700000000001</v>
      </c>
      <c r="M236" s="5">
        <v>106.629</v>
      </c>
      <c r="N236" s="5">
        <v>121.895</v>
      </c>
    </row>
    <row r="237" spans="1:14">
      <c r="A237" s="5" t="s">
        <v>151</v>
      </c>
      <c r="B237" s="5">
        <v>14</v>
      </c>
      <c r="C237" s="5">
        <v>156.08000000000001</v>
      </c>
      <c r="D237" s="5">
        <v>264.11500000000001</v>
      </c>
      <c r="E237" s="5">
        <v>247.32599999999999</v>
      </c>
      <c r="F237" s="5">
        <v>241.29300000000001</v>
      </c>
      <c r="G237" s="5">
        <v>215.59</v>
      </c>
      <c r="H237" s="5">
        <v>307.93400000000003</v>
      </c>
      <c r="I237" s="5">
        <v>74.447999999999993</v>
      </c>
      <c r="J237" s="5">
        <v>72.936999999999998</v>
      </c>
      <c r="K237" s="5">
        <v>166.07300000000001</v>
      </c>
      <c r="L237" s="5">
        <v>208.05500000000001</v>
      </c>
      <c r="M237" s="5">
        <v>119.11799999999999</v>
      </c>
      <c r="N237" s="5">
        <v>111.973</v>
      </c>
    </row>
    <row r="238" spans="1:14">
      <c r="A238" s="5" t="s">
        <v>154</v>
      </c>
      <c r="B238" s="5">
        <v>14</v>
      </c>
      <c r="C238" s="5">
        <v>425.90199999999999</v>
      </c>
      <c r="D238" s="5">
        <v>458.202</v>
      </c>
      <c r="E238" s="5">
        <v>268.63</v>
      </c>
      <c r="F238" s="5">
        <v>337.73200000000003</v>
      </c>
      <c r="G238" s="5">
        <v>722.35</v>
      </c>
      <c r="H238" s="5">
        <v>718.64800000000002</v>
      </c>
      <c r="I238" s="5">
        <v>67.581000000000003</v>
      </c>
      <c r="J238" s="5">
        <v>80.072999999999993</v>
      </c>
      <c r="K238" s="5">
        <v>834.19899999999996</v>
      </c>
      <c r="L238" s="5">
        <v>751.83600000000001</v>
      </c>
      <c r="M238" s="5">
        <v>104.762</v>
      </c>
      <c r="N238" s="5">
        <v>141.03</v>
      </c>
    </row>
    <row r="239" spans="1:14">
      <c r="A239" s="5" t="s">
        <v>157</v>
      </c>
      <c r="B239" s="5">
        <v>14</v>
      </c>
      <c r="C239" s="5">
        <v>149.33799999999999</v>
      </c>
      <c r="D239" s="5">
        <v>164.495</v>
      </c>
      <c r="E239" s="5">
        <v>133.88800000000001</v>
      </c>
      <c r="F239" s="5">
        <v>152.749</v>
      </c>
      <c r="G239" s="5">
        <v>148.87200000000001</v>
      </c>
      <c r="H239" s="5">
        <v>148.11000000000001</v>
      </c>
      <c r="I239" s="5">
        <v>60.005000000000003</v>
      </c>
      <c r="J239" s="5">
        <v>65.42</v>
      </c>
      <c r="K239" s="5">
        <v>145.316</v>
      </c>
      <c r="L239" s="5">
        <v>149.952</v>
      </c>
      <c r="M239" s="5">
        <v>83.51</v>
      </c>
      <c r="N239" s="5">
        <v>102.93300000000001</v>
      </c>
    </row>
    <row r="240" spans="1:14">
      <c r="A240" s="5" t="s">
        <v>160</v>
      </c>
      <c r="B240" s="5">
        <v>14</v>
      </c>
      <c r="C240" s="5">
        <v>68.543000000000006</v>
      </c>
      <c r="D240" s="5">
        <v>99.281999999999996</v>
      </c>
      <c r="E240" s="5">
        <v>67.212000000000003</v>
      </c>
      <c r="F240" s="5">
        <v>59.244</v>
      </c>
      <c r="G240" s="5">
        <v>93.11</v>
      </c>
      <c r="H240" s="5">
        <v>117.551</v>
      </c>
      <c r="I240" s="5">
        <v>58.881</v>
      </c>
      <c r="J240" s="5">
        <v>57.747999999999998</v>
      </c>
      <c r="K240" s="5">
        <v>107.553</v>
      </c>
      <c r="L240" s="5">
        <v>130.023</v>
      </c>
      <c r="M240" s="5">
        <v>76.816999999999993</v>
      </c>
      <c r="N240" s="5">
        <v>75.138000000000005</v>
      </c>
    </row>
    <row r="241" spans="1:14">
      <c r="A241" s="5" t="s">
        <v>143</v>
      </c>
      <c r="B241" s="5">
        <v>14</v>
      </c>
      <c r="C241" s="5">
        <v>186.20099999999999</v>
      </c>
      <c r="D241" s="5">
        <v>232.21199999999999</v>
      </c>
      <c r="E241" s="5">
        <v>163.49</v>
      </c>
      <c r="F241" s="5">
        <v>220.63499999999999</v>
      </c>
      <c r="G241" s="5">
        <v>250.684</v>
      </c>
      <c r="H241" s="5">
        <v>304.40600000000001</v>
      </c>
      <c r="I241" s="5">
        <v>60.088999999999999</v>
      </c>
      <c r="J241" s="5">
        <v>60.459000000000003</v>
      </c>
      <c r="K241" s="5">
        <v>316.12</v>
      </c>
      <c r="L241" s="5">
        <v>356.02199999999999</v>
      </c>
      <c r="M241" s="5">
        <v>86.808999999999997</v>
      </c>
      <c r="N241" s="5">
        <v>86.885000000000005</v>
      </c>
    </row>
    <row r="242" spans="1:14">
      <c r="A242" s="5" t="s">
        <v>147</v>
      </c>
      <c r="B242" s="5">
        <v>15</v>
      </c>
      <c r="C242" s="5">
        <v>229.32599999999999</v>
      </c>
      <c r="D242" s="5">
        <v>171.50200000000001</v>
      </c>
      <c r="E242" s="5">
        <v>172.60400000000001</v>
      </c>
      <c r="F242" s="5">
        <v>142.6</v>
      </c>
      <c r="G242" s="5">
        <v>255.917</v>
      </c>
      <c r="H242" s="5">
        <v>218.53399999999999</v>
      </c>
      <c r="I242" s="5">
        <v>61.414999999999999</v>
      </c>
      <c r="J242" s="5">
        <v>61.478999999999999</v>
      </c>
      <c r="K242" s="5">
        <v>300.875</v>
      </c>
      <c r="L242" s="5">
        <v>264.19</v>
      </c>
      <c r="M242" s="5">
        <v>85.741</v>
      </c>
      <c r="N242" s="5">
        <v>82.697000000000003</v>
      </c>
    </row>
    <row r="243" spans="1:14">
      <c r="A243" s="5" t="s">
        <v>32</v>
      </c>
      <c r="B243" s="5">
        <v>15</v>
      </c>
      <c r="C243" s="5">
        <v>392.16500000000002</v>
      </c>
      <c r="D243" s="5">
        <v>202.429</v>
      </c>
      <c r="E243" s="5">
        <v>281.46699999999998</v>
      </c>
      <c r="F243" s="5">
        <v>264.63299999999998</v>
      </c>
      <c r="G243" s="5">
        <v>638.31299999999999</v>
      </c>
      <c r="H243" s="5">
        <v>273.08100000000002</v>
      </c>
      <c r="I243" s="5">
        <v>73.126999999999995</v>
      </c>
      <c r="J243" s="5">
        <v>63.488</v>
      </c>
      <c r="K243" s="5">
        <v>767.92499999999995</v>
      </c>
      <c r="L243" s="5">
        <v>402.44</v>
      </c>
      <c r="M243" s="5">
        <v>126.505</v>
      </c>
      <c r="N243" s="5">
        <v>100.25700000000001</v>
      </c>
    </row>
    <row r="244" spans="1:14">
      <c r="A244" s="5" t="s">
        <v>149</v>
      </c>
      <c r="B244" s="5">
        <v>15</v>
      </c>
      <c r="C244" s="5">
        <v>498.322</v>
      </c>
      <c r="D244" s="5">
        <v>433.87700000000001</v>
      </c>
      <c r="E244" s="5">
        <v>320.142</v>
      </c>
      <c r="F244" s="5">
        <v>304.745</v>
      </c>
      <c r="G244" s="5">
        <v>890.38900000000001</v>
      </c>
      <c r="H244" s="5">
        <v>819.35400000000004</v>
      </c>
      <c r="I244" s="5">
        <v>71.747</v>
      </c>
      <c r="J244" s="5">
        <v>78.62</v>
      </c>
      <c r="K244" s="5">
        <v>1132.134</v>
      </c>
      <c r="L244" s="5">
        <v>1066.6690000000001</v>
      </c>
      <c r="M244" s="5">
        <v>121.747</v>
      </c>
      <c r="N244" s="5">
        <v>140.643</v>
      </c>
    </row>
    <row r="245" spans="1:14">
      <c r="A245" s="5" t="s">
        <v>152</v>
      </c>
      <c r="B245" s="5">
        <v>15</v>
      </c>
      <c r="C245" s="5">
        <v>407.65499999999997</v>
      </c>
      <c r="D245" s="5">
        <v>304.47300000000001</v>
      </c>
      <c r="E245" s="5">
        <v>122.87</v>
      </c>
      <c r="F245" s="5">
        <v>173.54400000000001</v>
      </c>
      <c r="G245" s="5">
        <v>946.92899999999997</v>
      </c>
      <c r="H245" s="5">
        <v>729.44600000000003</v>
      </c>
      <c r="I245" s="5">
        <v>64.373999999999995</v>
      </c>
      <c r="J245" s="5">
        <v>76.816999999999993</v>
      </c>
      <c r="K245" s="5">
        <v>1252.954</v>
      </c>
      <c r="L245" s="5">
        <v>805.75800000000004</v>
      </c>
      <c r="M245" s="5">
        <v>93.700999999999993</v>
      </c>
      <c r="N245" s="5">
        <v>132.84100000000001</v>
      </c>
    </row>
    <row r="246" spans="1:14">
      <c r="A246" s="5" t="s">
        <v>155</v>
      </c>
      <c r="B246" s="5">
        <v>15</v>
      </c>
      <c r="C246" s="5">
        <v>485.27300000000002</v>
      </c>
      <c r="D246" s="5">
        <v>444.38200000000001</v>
      </c>
      <c r="E246" s="5">
        <v>295.30200000000002</v>
      </c>
      <c r="F246" s="5">
        <v>383.25700000000001</v>
      </c>
      <c r="G246" s="5">
        <v>1017.329</v>
      </c>
      <c r="H246" s="5">
        <v>940.41200000000003</v>
      </c>
      <c r="I246" s="5">
        <v>76.054000000000002</v>
      </c>
      <c r="J246" s="5">
        <v>82.262</v>
      </c>
      <c r="K246" s="5">
        <v>1771.923</v>
      </c>
      <c r="L246" s="5">
        <v>1364.557</v>
      </c>
      <c r="M246" s="5">
        <v>138.18899999999999</v>
      </c>
      <c r="N246" s="5">
        <v>139.518</v>
      </c>
    </row>
    <row r="247" spans="1:14">
      <c r="A247" s="5" t="s">
        <v>158</v>
      </c>
      <c r="B247" s="5">
        <v>15</v>
      </c>
      <c r="C247" s="5">
        <v>251.43799999999999</v>
      </c>
      <c r="D247" s="5">
        <v>339.52499999999998</v>
      </c>
      <c r="E247" s="5">
        <v>265.69299999999998</v>
      </c>
      <c r="F247" s="5">
        <v>230.01400000000001</v>
      </c>
      <c r="G247" s="5">
        <v>331.95400000000001</v>
      </c>
      <c r="H247" s="5">
        <v>423.70299999999997</v>
      </c>
      <c r="I247" s="5">
        <v>60.982999999999997</v>
      </c>
      <c r="J247" s="5">
        <v>57.698</v>
      </c>
      <c r="K247" s="5">
        <v>209.05799999999999</v>
      </c>
      <c r="L247" s="5">
        <v>258.87299999999999</v>
      </c>
      <c r="M247" s="5">
        <v>90.334000000000003</v>
      </c>
      <c r="N247" s="5">
        <v>79.783000000000001</v>
      </c>
    </row>
    <row r="248" spans="1:14">
      <c r="A248" s="5" t="s">
        <v>161</v>
      </c>
      <c r="B248" s="5">
        <v>15</v>
      </c>
      <c r="C248" s="5">
        <v>387.43900000000002</v>
      </c>
      <c r="D248" s="5">
        <v>376.233</v>
      </c>
      <c r="E248" s="5">
        <v>293.09399999999999</v>
      </c>
      <c r="F248" s="5">
        <v>100.492</v>
      </c>
      <c r="G248" s="5">
        <v>622.41399999999999</v>
      </c>
      <c r="H248" s="5">
        <v>495.06400000000002</v>
      </c>
      <c r="I248" s="5">
        <v>64.757000000000005</v>
      </c>
      <c r="J248" s="5">
        <v>54.585000000000001</v>
      </c>
      <c r="K248" s="5">
        <v>895.60900000000004</v>
      </c>
      <c r="L248" s="5">
        <v>592.66700000000003</v>
      </c>
      <c r="M248" s="5">
        <v>109.3</v>
      </c>
      <c r="N248" s="5">
        <v>84.694000000000003</v>
      </c>
    </row>
    <row r="249" spans="1:14">
      <c r="A249" s="5" t="s">
        <v>144</v>
      </c>
      <c r="B249" s="5">
        <v>15</v>
      </c>
      <c r="C249" s="5">
        <v>643.79499999999996</v>
      </c>
      <c r="D249" s="5">
        <v>583.34500000000003</v>
      </c>
      <c r="E249" s="5">
        <v>271.01499999999999</v>
      </c>
      <c r="F249" s="5">
        <v>513.66600000000005</v>
      </c>
      <c r="G249" s="5">
        <v>964.92100000000005</v>
      </c>
      <c r="H249" s="5">
        <v>795.55899999999997</v>
      </c>
      <c r="I249" s="5">
        <v>75.006</v>
      </c>
      <c r="J249" s="5">
        <v>70.147999999999996</v>
      </c>
      <c r="K249" s="5">
        <v>1504.018</v>
      </c>
      <c r="L249" s="5">
        <v>1169.4290000000001</v>
      </c>
      <c r="M249" s="5">
        <v>131.43</v>
      </c>
      <c r="N249" s="5">
        <v>130.578</v>
      </c>
    </row>
    <row r="250" spans="1:14">
      <c r="A250" s="5" t="s">
        <v>146</v>
      </c>
      <c r="B250" s="5">
        <v>15</v>
      </c>
      <c r="C250" s="5">
        <v>356.78100000000001</v>
      </c>
      <c r="D250" s="5">
        <v>188.79900000000001</v>
      </c>
      <c r="E250" s="5">
        <v>228.82499999999999</v>
      </c>
      <c r="F250" s="5">
        <v>179.38300000000001</v>
      </c>
      <c r="G250" s="5">
        <v>428.67899999999997</v>
      </c>
      <c r="H250" s="5">
        <v>163.703</v>
      </c>
      <c r="I250" s="5">
        <v>75.286000000000001</v>
      </c>
      <c r="J250" s="5">
        <v>63.957000000000001</v>
      </c>
      <c r="K250" s="5">
        <v>454.90199999999999</v>
      </c>
      <c r="L250" s="5">
        <v>162.56</v>
      </c>
      <c r="M250" s="5">
        <v>125.626</v>
      </c>
      <c r="N250" s="5">
        <v>96.602000000000004</v>
      </c>
    </row>
    <row r="251" spans="1:14">
      <c r="A251" s="5" t="s">
        <v>148</v>
      </c>
      <c r="B251" s="5">
        <v>15</v>
      </c>
      <c r="C251" s="5">
        <v>458.47</v>
      </c>
      <c r="D251" s="5">
        <v>190.715</v>
      </c>
      <c r="E251" s="5">
        <v>181.50399999999999</v>
      </c>
      <c r="F251" s="5">
        <v>148.28200000000001</v>
      </c>
      <c r="G251" s="5">
        <v>578.822</v>
      </c>
      <c r="H251" s="5">
        <v>324.90199999999999</v>
      </c>
      <c r="I251" s="5">
        <v>70.244</v>
      </c>
      <c r="J251" s="5">
        <v>62.45</v>
      </c>
      <c r="K251" s="5">
        <v>975.96500000000003</v>
      </c>
      <c r="L251" s="5">
        <v>510.33499999999998</v>
      </c>
      <c r="M251" s="5">
        <v>114.693</v>
      </c>
      <c r="N251" s="5">
        <v>91.769000000000005</v>
      </c>
    </row>
    <row r="252" spans="1:14">
      <c r="A252" s="5" t="s">
        <v>150</v>
      </c>
      <c r="B252" s="5">
        <v>15</v>
      </c>
      <c r="C252" s="5">
        <v>374.149</v>
      </c>
      <c r="D252" s="5">
        <v>349.589</v>
      </c>
      <c r="E252" s="5">
        <v>125.754</v>
      </c>
      <c r="F252" s="5">
        <v>236.833</v>
      </c>
      <c r="G252" s="5">
        <v>524.28</v>
      </c>
      <c r="H252" s="5">
        <v>436.82600000000002</v>
      </c>
      <c r="I252" s="5">
        <v>60.706000000000003</v>
      </c>
      <c r="J252" s="5">
        <v>67.116</v>
      </c>
      <c r="K252" s="5">
        <v>702.10799999999995</v>
      </c>
      <c r="L252" s="5">
        <v>496.16399999999999</v>
      </c>
      <c r="M252" s="5">
        <v>88.054000000000002</v>
      </c>
      <c r="N252" s="5">
        <v>98.441999999999993</v>
      </c>
    </row>
    <row r="253" spans="1:14">
      <c r="A253" s="5" t="s">
        <v>153</v>
      </c>
      <c r="B253" s="5">
        <v>15</v>
      </c>
      <c r="C253" s="5">
        <v>296.36200000000002</v>
      </c>
      <c r="D253" s="5">
        <v>267.12599999999998</v>
      </c>
      <c r="E253" s="5">
        <v>281.30900000000003</v>
      </c>
      <c r="F253" s="5">
        <v>328.73200000000003</v>
      </c>
      <c r="G253" s="5">
        <v>499.43299999999999</v>
      </c>
      <c r="H253" s="5">
        <v>495.31099999999998</v>
      </c>
      <c r="I253" s="5">
        <v>72.992000000000004</v>
      </c>
      <c r="J253" s="5">
        <v>58.798999999999999</v>
      </c>
      <c r="K253" s="5">
        <v>558.47400000000005</v>
      </c>
      <c r="L253" s="5">
        <v>598.41999999999996</v>
      </c>
      <c r="M253" s="5">
        <v>128.34899999999999</v>
      </c>
      <c r="N253" s="5">
        <v>88.02</v>
      </c>
    </row>
    <row r="254" spans="1:14">
      <c r="A254" s="5" t="s">
        <v>156</v>
      </c>
      <c r="B254" s="5">
        <v>15</v>
      </c>
      <c r="C254" s="5">
        <v>377.35300000000001</v>
      </c>
      <c r="D254" s="5">
        <v>437.00599999999997</v>
      </c>
      <c r="E254" s="5">
        <v>406.35899999999998</v>
      </c>
      <c r="F254" s="5">
        <v>401.32100000000003</v>
      </c>
      <c r="G254" s="5">
        <v>426.62799999999999</v>
      </c>
      <c r="H254" s="5">
        <v>429.416</v>
      </c>
      <c r="I254" s="5">
        <v>85.784999999999997</v>
      </c>
      <c r="J254" s="5">
        <v>77.006</v>
      </c>
      <c r="K254" s="5">
        <v>693.65200000000004</v>
      </c>
      <c r="L254" s="5">
        <v>572.28300000000002</v>
      </c>
      <c r="M254" s="5">
        <v>150.596</v>
      </c>
      <c r="N254" s="5">
        <v>140.583</v>
      </c>
    </row>
    <row r="255" spans="1:14">
      <c r="A255" s="5" t="s">
        <v>159</v>
      </c>
      <c r="B255" s="5">
        <v>15</v>
      </c>
      <c r="C255" s="5">
        <v>489.048</v>
      </c>
      <c r="D255" s="5">
        <v>608.13300000000004</v>
      </c>
      <c r="E255" s="5">
        <v>384.096</v>
      </c>
      <c r="F255" s="5">
        <v>539.07799999999997</v>
      </c>
      <c r="G255" s="5">
        <v>562.60199999999998</v>
      </c>
      <c r="H255" s="5">
        <v>856.45500000000004</v>
      </c>
      <c r="I255" s="5">
        <v>80.98</v>
      </c>
      <c r="J255" s="5">
        <v>75.12</v>
      </c>
      <c r="K255" s="5">
        <v>1231.0429999999999</v>
      </c>
      <c r="L255" s="5">
        <v>1793.664</v>
      </c>
      <c r="M255" s="5">
        <v>139.79</v>
      </c>
      <c r="N255" s="5">
        <v>144.19800000000001</v>
      </c>
    </row>
    <row r="256" spans="1:14">
      <c r="A256" s="5" t="s">
        <v>162</v>
      </c>
      <c r="B256" s="5">
        <v>15</v>
      </c>
      <c r="C256" s="5">
        <v>788.46600000000001</v>
      </c>
      <c r="D256" s="5">
        <v>1043.877</v>
      </c>
      <c r="E256" s="5">
        <v>634.70600000000002</v>
      </c>
      <c r="F256" s="5">
        <v>179.85</v>
      </c>
      <c r="G256" s="5">
        <v>1167.652</v>
      </c>
      <c r="H256" s="5">
        <v>1288.6420000000001</v>
      </c>
      <c r="I256" s="5">
        <v>77.718000000000004</v>
      </c>
      <c r="J256" s="5">
        <v>77.314999999999998</v>
      </c>
      <c r="K256" s="5">
        <v>2150.098</v>
      </c>
      <c r="L256" s="5">
        <v>1699.5170000000001</v>
      </c>
      <c r="M256" s="5">
        <v>143.32</v>
      </c>
      <c r="N256" s="5">
        <v>147.03899999999999</v>
      </c>
    </row>
    <row r="257" spans="1:14">
      <c r="A257" s="5" t="s">
        <v>145</v>
      </c>
      <c r="B257" s="5">
        <v>15</v>
      </c>
      <c r="C257" s="5">
        <v>260.43700000000001</v>
      </c>
      <c r="D257" s="5">
        <v>317.09300000000002</v>
      </c>
      <c r="E257" s="5">
        <v>353.97300000000001</v>
      </c>
      <c r="F257" s="5">
        <v>316.70299999999997</v>
      </c>
      <c r="G257" s="5">
        <v>353.56799999999998</v>
      </c>
      <c r="H257" s="5">
        <v>367.238</v>
      </c>
      <c r="I257" s="5">
        <v>87.921999999999997</v>
      </c>
      <c r="J257" s="5">
        <v>72.442999999999998</v>
      </c>
      <c r="K257" s="5">
        <v>355.68099999999998</v>
      </c>
      <c r="L257" s="5">
        <v>345.77699999999999</v>
      </c>
      <c r="M257" s="5">
        <v>152.67400000000001</v>
      </c>
      <c r="N257" s="5">
        <v>123.23399999999999</v>
      </c>
    </row>
    <row r="258" spans="1:14">
      <c r="A258" s="5" t="s">
        <v>151</v>
      </c>
      <c r="B258" s="5">
        <v>15</v>
      </c>
      <c r="C258" s="5">
        <v>220.1</v>
      </c>
      <c r="D258" s="5">
        <v>374.51499999999999</v>
      </c>
      <c r="E258" s="5">
        <v>378.36200000000002</v>
      </c>
      <c r="F258" s="5">
        <v>351.18099999999998</v>
      </c>
      <c r="G258" s="5">
        <v>276.16399999999999</v>
      </c>
      <c r="H258" s="5">
        <v>335.19900000000001</v>
      </c>
      <c r="I258" s="5">
        <v>82.671000000000006</v>
      </c>
      <c r="J258" s="5">
        <v>73.302999999999997</v>
      </c>
      <c r="K258" s="5">
        <v>195.649</v>
      </c>
      <c r="L258" s="5">
        <v>237.739</v>
      </c>
      <c r="M258" s="5">
        <v>149.66999999999999</v>
      </c>
      <c r="N258" s="5">
        <v>115.67100000000001</v>
      </c>
    </row>
    <row r="259" spans="1:14">
      <c r="A259" s="5" t="s">
        <v>154</v>
      </c>
      <c r="B259" s="5">
        <v>15</v>
      </c>
      <c r="C259" s="5">
        <v>499.27499999999998</v>
      </c>
      <c r="D259" s="5">
        <v>302.25099999999998</v>
      </c>
      <c r="E259" s="5">
        <v>490.51600000000002</v>
      </c>
      <c r="F259" s="5">
        <v>446.41</v>
      </c>
      <c r="G259" s="5">
        <v>793.05799999999999</v>
      </c>
      <c r="H259" s="5">
        <v>511.87599999999998</v>
      </c>
      <c r="I259" s="5">
        <v>77.305000000000007</v>
      </c>
      <c r="J259" s="5">
        <v>71.361999999999995</v>
      </c>
      <c r="K259" s="5">
        <v>945.87800000000004</v>
      </c>
      <c r="L259" s="5">
        <v>648.51099999999997</v>
      </c>
      <c r="M259" s="5">
        <v>136.982</v>
      </c>
      <c r="N259" s="5">
        <v>121.63200000000001</v>
      </c>
    </row>
    <row r="260" spans="1:14">
      <c r="A260" s="5" t="s">
        <v>157</v>
      </c>
      <c r="B260" s="5">
        <v>15</v>
      </c>
      <c r="C260" s="5">
        <v>162.483</v>
      </c>
      <c r="D260" s="5">
        <v>240.05699999999999</v>
      </c>
      <c r="E260" s="5">
        <v>165.50899999999999</v>
      </c>
      <c r="F260" s="5">
        <v>169.69900000000001</v>
      </c>
      <c r="G260" s="5">
        <v>155.167</v>
      </c>
      <c r="H260" s="5">
        <v>159.31899999999999</v>
      </c>
      <c r="I260" s="5">
        <v>63.75</v>
      </c>
      <c r="J260" s="5">
        <v>64.790000000000006</v>
      </c>
      <c r="K260" s="5">
        <v>167.208</v>
      </c>
      <c r="L260" s="5">
        <v>166.44200000000001</v>
      </c>
      <c r="M260" s="5">
        <v>98.995000000000005</v>
      </c>
      <c r="N260" s="5">
        <v>99.004999999999995</v>
      </c>
    </row>
    <row r="261" spans="1:14">
      <c r="A261" s="5" t="s">
        <v>160</v>
      </c>
      <c r="B261" s="5">
        <v>15</v>
      </c>
      <c r="C261" s="5">
        <v>89.366</v>
      </c>
      <c r="D261" s="5">
        <v>98.775000000000006</v>
      </c>
      <c r="E261" s="5">
        <v>70.046000000000006</v>
      </c>
      <c r="F261" s="5">
        <v>73.366</v>
      </c>
      <c r="G261" s="5">
        <v>104.999</v>
      </c>
      <c r="H261" s="5">
        <v>126.72799999999999</v>
      </c>
      <c r="I261" s="5">
        <v>56.823999999999998</v>
      </c>
      <c r="J261" s="5">
        <v>56.281999999999996</v>
      </c>
      <c r="K261" s="5">
        <v>125.601</v>
      </c>
      <c r="L261" s="5">
        <v>163.988</v>
      </c>
      <c r="M261" s="5">
        <v>88.21</v>
      </c>
      <c r="N261" s="5">
        <v>76.039000000000001</v>
      </c>
    </row>
    <row r="262" spans="1:14">
      <c r="A262" s="5" t="s">
        <v>143</v>
      </c>
      <c r="B262" s="5">
        <v>15</v>
      </c>
      <c r="C262" s="5">
        <v>814.55799999999999</v>
      </c>
      <c r="D262" s="5">
        <v>450.233</v>
      </c>
      <c r="E262" s="5">
        <v>218.80500000000001</v>
      </c>
      <c r="F262" s="5">
        <v>215.35</v>
      </c>
      <c r="G262" s="5">
        <v>655.05999999999995</v>
      </c>
      <c r="H262" s="5">
        <v>545.20299999999997</v>
      </c>
      <c r="I262" s="5">
        <v>70.691999999999993</v>
      </c>
      <c r="J262" s="5">
        <v>64.230999999999995</v>
      </c>
      <c r="K262" s="5">
        <v>1377.5540000000001</v>
      </c>
      <c r="L262" s="5">
        <v>850.44600000000003</v>
      </c>
      <c r="M262" s="5">
        <v>109.494</v>
      </c>
      <c r="N262" s="5">
        <v>98.238</v>
      </c>
    </row>
    <row r="263" spans="1:14">
      <c r="A263" s="17" t="s">
        <v>32</v>
      </c>
      <c r="B263" s="6">
        <v>16</v>
      </c>
      <c r="C263" s="17">
        <v>195.172</v>
      </c>
      <c r="D263" s="17"/>
      <c r="E263" s="17">
        <v>66.888999999999996</v>
      </c>
      <c r="F263" s="17">
        <v>101.008</v>
      </c>
      <c r="G263" s="17">
        <v>514.69600000000003</v>
      </c>
      <c r="H263" s="17"/>
      <c r="I263" s="17">
        <v>56.154000000000003</v>
      </c>
      <c r="J263" s="17">
        <v>57.631999999999998</v>
      </c>
      <c r="K263" s="17">
        <v>427.04899999999998</v>
      </c>
      <c r="L263" s="17"/>
      <c r="M263" s="17">
        <v>84.259</v>
      </c>
      <c r="N263" s="17">
        <v>84.11</v>
      </c>
    </row>
    <row r="264" spans="1:14">
      <c r="A264" s="17" t="s">
        <v>167</v>
      </c>
      <c r="B264" s="17">
        <v>16</v>
      </c>
      <c r="C264" s="17">
        <v>67.242999999999995</v>
      </c>
      <c r="D264" s="17">
        <v>56.463999999999999</v>
      </c>
      <c r="E264" s="17">
        <v>39.801000000000002</v>
      </c>
      <c r="F264" s="17">
        <v>43.988999999999997</v>
      </c>
      <c r="G264" s="17">
        <v>153.303</v>
      </c>
      <c r="H264" s="17">
        <v>105.806</v>
      </c>
      <c r="I264" s="17">
        <v>53.389000000000003</v>
      </c>
      <c r="J264" s="17">
        <v>60.613</v>
      </c>
      <c r="K264" s="17">
        <v>138.30199999999999</v>
      </c>
      <c r="L264" s="17">
        <v>112.727</v>
      </c>
      <c r="M264" s="17">
        <v>71.873000000000005</v>
      </c>
      <c r="N264" s="17">
        <v>81.007000000000005</v>
      </c>
    </row>
    <row r="265" spans="1:14">
      <c r="A265" s="17" t="s">
        <v>166</v>
      </c>
      <c r="B265" s="17">
        <v>16</v>
      </c>
      <c r="C265" s="17">
        <v>126.18600000000001</v>
      </c>
      <c r="D265" s="17">
        <v>93.844999999999999</v>
      </c>
      <c r="E265" s="17">
        <v>91.284000000000006</v>
      </c>
      <c r="F265" s="17">
        <v>93.003</v>
      </c>
      <c r="G265" s="17">
        <v>168.85400000000001</v>
      </c>
      <c r="H265" s="17">
        <v>146.56700000000001</v>
      </c>
      <c r="I265" s="17">
        <v>52.478000000000002</v>
      </c>
      <c r="J265" s="17">
        <v>54.927999999999997</v>
      </c>
      <c r="K265" s="17">
        <v>141.00299999999999</v>
      </c>
      <c r="L265" s="17">
        <v>113.422</v>
      </c>
      <c r="M265" s="17">
        <v>72.66</v>
      </c>
      <c r="N265" s="17">
        <v>80.218999999999994</v>
      </c>
    </row>
    <row r="266" spans="1:14">
      <c r="A266" s="17" t="s">
        <v>168</v>
      </c>
      <c r="B266" s="17">
        <v>16</v>
      </c>
      <c r="C266" s="17">
        <v>179.89699999999999</v>
      </c>
      <c r="D266" s="17">
        <v>156.233</v>
      </c>
      <c r="E266" s="17">
        <v>40.280999999999999</v>
      </c>
      <c r="F266" s="17">
        <v>40.332999999999998</v>
      </c>
      <c r="G266" s="17">
        <v>292.048</v>
      </c>
      <c r="H266" s="17">
        <v>263.46899999999999</v>
      </c>
      <c r="I266" s="17">
        <v>61.923000000000002</v>
      </c>
      <c r="J266" s="17">
        <v>63.158999999999999</v>
      </c>
      <c r="K266" s="17">
        <v>202.93100000000001</v>
      </c>
      <c r="L266" s="17">
        <v>189.14500000000001</v>
      </c>
      <c r="M266" s="17">
        <v>95.106999999999999</v>
      </c>
      <c r="N266" s="17">
        <v>86.284000000000006</v>
      </c>
    </row>
    <row r="267" spans="1:14">
      <c r="A267" s="17" t="s">
        <v>169</v>
      </c>
      <c r="B267" s="17">
        <v>16</v>
      </c>
      <c r="C267" s="17">
        <v>113.20399999999999</v>
      </c>
      <c r="D267" s="17">
        <v>205.684</v>
      </c>
      <c r="E267" s="17">
        <v>37.457999999999998</v>
      </c>
      <c r="F267" s="17">
        <v>51.322000000000003</v>
      </c>
      <c r="G267" s="17">
        <v>213.673</v>
      </c>
      <c r="H267" s="17">
        <v>170.214</v>
      </c>
      <c r="I267" s="17">
        <v>52.975999999999999</v>
      </c>
      <c r="J267" s="17">
        <v>53.396999999999998</v>
      </c>
      <c r="K267" s="17">
        <v>177.24199999999999</v>
      </c>
      <c r="L267" s="17">
        <v>172.958</v>
      </c>
      <c r="M267" s="17">
        <v>69.334999999999994</v>
      </c>
      <c r="N267" s="17">
        <v>74.302000000000007</v>
      </c>
    </row>
    <row r="268" spans="1:14">
      <c r="A268" s="17" t="s">
        <v>163</v>
      </c>
      <c r="B268" s="17">
        <v>16</v>
      </c>
      <c r="C268" s="17">
        <v>163.53700000000001</v>
      </c>
      <c r="D268" s="17"/>
      <c r="E268" s="17">
        <v>31.417000000000002</v>
      </c>
      <c r="F268" s="17">
        <v>29.579000000000001</v>
      </c>
      <c r="G268" s="17">
        <v>176.74</v>
      </c>
      <c r="H268" s="17"/>
      <c r="I268" s="17">
        <v>52.874000000000002</v>
      </c>
      <c r="J268" s="17">
        <v>51.82</v>
      </c>
      <c r="K268" s="17">
        <v>152.36000000000001</v>
      </c>
      <c r="L268" s="17"/>
      <c r="M268" s="17">
        <v>68.262</v>
      </c>
      <c r="N268" s="17">
        <v>66.617999999999995</v>
      </c>
    </row>
    <row r="269" spans="1:14">
      <c r="A269" s="17" t="s">
        <v>164</v>
      </c>
      <c r="B269" s="17">
        <v>16</v>
      </c>
      <c r="C269" s="17">
        <v>161.51400000000001</v>
      </c>
      <c r="D269" s="17">
        <v>174.60599999999999</v>
      </c>
      <c r="E269" s="17">
        <v>218.32300000000001</v>
      </c>
      <c r="F269" s="17">
        <v>77.703999999999994</v>
      </c>
      <c r="G269" s="17">
        <v>306.505</v>
      </c>
      <c r="H269" s="17">
        <v>186.13300000000001</v>
      </c>
      <c r="I269" s="17">
        <v>54.307000000000002</v>
      </c>
      <c r="J269" s="17">
        <v>57.832000000000001</v>
      </c>
      <c r="K269" s="17">
        <v>207.68799999999999</v>
      </c>
      <c r="L269" s="17">
        <v>164.69499999999999</v>
      </c>
      <c r="M269" s="17">
        <v>73.138000000000005</v>
      </c>
      <c r="N269" s="17">
        <v>77.403999999999996</v>
      </c>
    </row>
    <row r="270" spans="1:14">
      <c r="A270" s="17" t="s">
        <v>170</v>
      </c>
      <c r="B270" s="17">
        <v>16</v>
      </c>
      <c r="C270" s="17">
        <v>39</v>
      </c>
      <c r="D270" s="17">
        <v>36.423999999999999</v>
      </c>
      <c r="E270" s="17">
        <v>31.838000000000001</v>
      </c>
      <c r="F270" s="17">
        <v>29.893999999999998</v>
      </c>
      <c r="G270" s="17">
        <v>68.801000000000002</v>
      </c>
      <c r="H270" s="17">
        <v>61.58</v>
      </c>
      <c r="I270" s="17">
        <v>52.914000000000001</v>
      </c>
      <c r="J270" s="17">
        <v>49.984999999999999</v>
      </c>
      <c r="K270" s="17">
        <v>77.602999999999994</v>
      </c>
      <c r="L270" s="17">
        <v>77.203999999999994</v>
      </c>
      <c r="M270" s="17">
        <v>66.605999999999995</v>
      </c>
      <c r="N270" s="17">
        <v>63.87</v>
      </c>
    </row>
    <row r="271" spans="1:14">
      <c r="A271" s="17" t="s">
        <v>165</v>
      </c>
      <c r="B271" s="17">
        <v>16</v>
      </c>
      <c r="C271" s="17">
        <v>219.52</v>
      </c>
      <c r="D271" s="17">
        <v>97.135000000000005</v>
      </c>
      <c r="E271" s="17">
        <v>142.18600000000001</v>
      </c>
      <c r="F271" s="17">
        <v>135.982</v>
      </c>
      <c r="G271" s="17">
        <v>391.834</v>
      </c>
      <c r="H271" s="17">
        <v>165.30500000000001</v>
      </c>
      <c r="I271" s="17">
        <v>59.24</v>
      </c>
      <c r="J271" s="17">
        <v>54.975000000000001</v>
      </c>
      <c r="K271" s="17">
        <v>342.964</v>
      </c>
      <c r="L271" s="17">
        <v>159.30199999999999</v>
      </c>
      <c r="M271" s="17">
        <v>82.311999999999998</v>
      </c>
      <c r="N271" s="17">
        <v>75.263000000000005</v>
      </c>
    </row>
    <row r="272" spans="1:14">
      <c r="A272" s="17" t="s">
        <v>171</v>
      </c>
      <c r="B272" s="17">
        <v>16</v>
      </c>
      <c r="C272" s="17">
        <v>214.69800000000001</v>
      </c>
      <c r="D272" s="17">
        <v>126.66200000000001</v>
      </c>
      <c r="E272" s="17">
        <v>122.65600000000001</v>
      </c>
      <c r="F272" s="17">
        <v>260.73700000000002</v>
      </c>
      <c r="G272" s="17">
        <v>279.66399999999999</v>
      </c>
      <c r="H272" s="17">
        <v>159.36799999999999</v>
      </c>
      <c r="I272" s="17">
        <v>66.349999999999994</v>
      </c>
      <c r="J272" s="17">
        <v>69.613</v>
      </c>
      <c r="K272" s="17">
        <v>368.572</v>
      </c>
      <c r="L272" s="17">
        <v>221.51300000000001</v>
      </c>
      <c r="M272" s="17">
        <v>93.103999999999999</v>
      </c>
      <c r="N272" s="17">
        <v>114.163</v>
      </c>
    </row>
    <row r="273" spans="1:14">
      <c r="A273" s="17" t="s">
        <v>172</v>
      </c>
      <c r="B273" s="17">
        <v>16</v>
      </c>
      <c r="C273" s="17">
        <v>138.94399999999999</v>
      </c>
      <c r="D273" s="17">
        <v>127.70699999999999</v>
      </c>
      <c r="E273" s="17">
        <v>44.914000000000001</v>
      </c>
      <c r="F273" s="17">
        <v>64.614000000000004</v>
      </c>
      <c r="G273" s="17">
        <v>224.09299999999999</v>
      </c>
      <c r="H273" s="17">
        <v>208.39599999999999</v>
      </c>
      <c r="I273" s="17">
        <v>54.06</v>
      </c>
      <c r="J273" s="17">
        <v>56.984000000000002</v>
      </c>
      <c r="K273" s="17">
        <v>206.976</v>
      </c>
      <c r="L273" s="17">
        <v>221.87899999999999</v>
      </c>
      <c r="M273" s="17">
        <v>71.162000000000006</v>
      </c>
      <c r="N273" s="17">
        <v>83.465000000000003</v>
      </c>
    </row>
    <row r="274" spans="1:14">
      <c r="A274" s="17" t="s">
        <v>173</v>
      </c>
      <c r="B274" s="17">
        <v>16</v>
      </c>
      <c r="C274" s="17">
        <v>101.538</v>
      </c>
      <c r="D274" s="17">
        <v>47.433</v>
      </c>
      <c r="E274" s="17">
        <v>35.965000000000003</v>
      </c>
      <c r="F274" s="17">
        <v>46.154000000000003</v>
      </c>
      <c r="G274" s="17">
        <v>117.215</v>
      </c>
      <c r="H274" s="17">
        <v>78.102000000000004</v>
      </c>
      <c r="I274" s="17">
        <v>56.250999999999998</v>
      </c>
      <c r="J274" s="17">
        <v>56.765999999999998</v>
      </c>
      <c r="K274" s="17">
        <v>139.91999999999999</v>
      </c>
      <c r="L274" s="17">
        <v>95.962999999999994</v>
      </c>
      <c r="M274" s="17">
        <v>77.037000000000006</v>
      </c>
      <c r="N274" s="17">
        <v>78.765000000000001</v>
      </c>
    </row>
    <row r="275" spans="1:14">
      <c r="A275" s="17" t="s">
        <v>32</v>
      </c>
      <c r="B275" s="17">
        <v>17</v>
      </c>
      <c r="C275" s="17">
        <v>83.13</v>
      </c>
      <c r="D275" s="17">
        <v>59.183999999999997</v>
      </c>
      <c r="E275" s="17">
        <v>39.994</v>
      </c>
      <c r="F275" s="17">
        <v>46.435000000000002</v>
      </c>
      <c r="G275" s="17">
        <v>144.17500000000001</v>
      </c>
      <c r="H275" s="17">
        <v>123.661</v>
      </c>
      <c r="I275" s="17">
        <v>52.923000000000002</v>
      </c>
      <c r="J275" s="17">
        <v>52.250999999999998</v>
      </c>
      <c r="K275" s="17">
        <v>133.63800000000001</v>
      </c>
      <c r="L275" s="17">
        <v>106.33799999999999</v>
      </c>
      <c r="M275" s="17">
        <v>71.619</v>
      </c>
      <c r="N275" s="17">
        <v>69.066999999999993</v>
      </c>
    </row>
    <row r="276" spans="1:14">
      <c r="A276" s="17" t="s">
        <v>167</v>
      </c>
      <c r="B276" s="17">
        <v>17</v>
      </c>
      <c r="C276" s="17">
        <v>46.506999999999998</v>
      </c>
      <c r="D276" s="17">
        <v>37.296999999999997</v>
      </c>
      <c r="E276" s="17">
        <v>30.198</v>
      </c>
      <c r="F276" s="17">
        <v>32.972999999999999</v>
      </c>
      <c r="G276" s="17">
        <v>70.292000000000002</v>
      </c>
      <c r="H276" s="17">
        <v>62.904000000000003</v>
      </c>
      <c r="I276" s="17">
        <v>51.548000000000002</v>
      </c>
      <c r="J276" s="17">
        <v>49.41</v>
      </c>
      <c r="K276" s="17">
        <v>86.153000000000006</v>
      </c>
      <c r="L276" s="17">
        <v>75.662000000000006</v>
      </c>
      <c r="M276" s="17">
        <v>62.156999999999996</v>
      </c>
      <c r="N276" s="17">
        <v>63.67</v>
      </c>
    </row>
    <row r="277" spans="1:14">
      <c r="A277" s="17" t="s">
        <v>166</v>
      </c>
      <c r="B277" s="17">
        <v>17</v>
      </c>
      <c r="C277" s="17">
        <v>269.49799999999999</v>
      </c>
      <c r="D277" s="17">
        <v>46.688000000000002</v>
      </c>
      <c r="E277" s="17">
        <v>46.048999999999999</v>
      </c>
      <c r="F277" s="17">
        <v>68.67</v>
      </c>
      <c r="G277" s="17">
        <v>170.261</v>
      </c>
      <c r="H277" s="17">
        <v>66.02</v>
      </c>
      <c r="I277" s="17">
        <v>52.170999999999999</v>
      </c>
      <c r="J277" s="17">
        <v>53.533999999999999</v>
      </c>
      <c r="K277" s="17">
        <v>174.863</v>
      </c>
      <c r="L277" s="17">
        <v>70.850999999999999</v>
      </c>
      <c r="M277" s="17">
        <v>67.290999999999997</v>
      </c>
      <c r="N277" s="17">
        <v>67.608999999999995</v>
      </c>
    </row>
    <row r="278" spans="1:14">
      <c r="A278" s="17" t="s">
        <v>168</v>
      </c>
      <c r="B278" s="17">
        <v>17</v>
      </c>
      <c r="C278" s="17">
        <v>40.17</v>
      </c>
      <c r="D278" s="17">
        <v>44.551000000000002</v>
      </c>
      <c r="E278" s="17">
        <v>34.636000000000003</v>
      </c>
      <c r="F278" s="17">
        <v>39.36</v>
      </c>
      <c r="G278" s="17">
        <v>69.082999999999998</v>
      </c>
      <c r="H278" s="17">
        <v>74.19</v>
      </c>
      <c r="I278" s="17">
        <v>56.463000000000001</v>
      </c>
      <c r="J278" s="17">
        <v>50.024999999999999</v>
      </c>
      <c r="K278" s="17">
        <v>82.938000000000002</v>
      </c>
      <c r="L278" s="17">
        <v>84.405000000000001</v>
      </c>
      <c r="M278" s="17">
        <v>71.632999999999996</v>
      </c>
      <c r="N278" s="17">
        <v>69.040999999999997</v>
      </c>
    </row>
    <row r="279" spans="1:14">
      <c r="A279" s="17" t="s">
        <v>169</v>
      </c>
      <c r="B279" s="17">
        <v>17</v>
      </c>
      <c r="C279" s="17">
        <v>40.088999999999999</v>
      </c>
      <c r="D279" s="17">
        <v>45.619</v>
      </c>
      <c r="E279" s="17">
        <v>36.725999999999999</v>
      </c>
      <c r="F279" s="17">
        <v>42.488</v>
      </c>
      <c r="G279" s="17">
        <v>69.334000000000003</v>
      </c>
      <c r="H279" s="17">
        <v>97.438999999999993</v>
      </c>
      <c r="I279" s="17">
        <v>52.231000000000002</v>
      </c>
      <c r="J279" s="17">
        <v>55.646000000000001</v>
      </c>
      <c r="K279" s="17">
        <v>79.682000000000002</v>
      </c>
      <c r="L279" s="17">
        <v>100.46899999999999</v>
      </c>
      <c r="M279" s="17">
        <v>70.516999999999996</v>
      </c>
      <c r="N279" s="17">
        <v>76.789000000000001</v>
      </c>
    </row>
    <row r="280" spans="1:14">
      <c r="A280" s="17" t="s">
        <v>163</v>
      </c>
      <c r="B280" s="17">
        <v>17</v>
      </c>
      <c r="C280" s="17">
        <v>80.688000000000002</v>
      </c>
      <c r="D280" s="17">
        <v>59.408000000000001</v>
      </c>
      <c r="E280" s="17">
        <v>54.984000000000002</v>
      </c>
      <c r="F280" s="17">
        <v>44.347999999999999</v>
      </c>
      <c r="G280" s="17">
        <v>72.813999999999993</v>
      </c>
      <c r="H280" s="17">
        <v>68.308000000000007</v>
      </c>
      <c r="I280" s="17">
        <v>50.018000000000001</v>
      </c>
      <c r="J280" s="17">
        <v>51.881</v>
      </c>
      <c r="K280" s="17">
        <v>81.655000000000001</v>
      </c>
      <c r="L280" s="17">
        <v>82.007999999999996</v>
      </c>
      <c r="M280" s="17">
        <v>65.751000000000005</v>
      </c>
      <c r="N280" s="17">
        <v>66.980999999999995</v>
      </c>
    </row>
    <row r="281" spans="1:14">
      <c r="A281" s="17" t="s">
        <v>164</v>
      </c>
      <c r="B281" s="17">
        <v>17</v>
      </c>
      <c r="C281" s="17">
        <v>64.47</v>
      </c>
      <c r="D281" s="17">
        <v>51.774999999999999</v>
      </c>
      <c r="E281" s="17">
        <v>57.899000000000001</v>
      </c>
      <c r="F281" s="17">
        <v>71.096999999999994</v>
      </c>
      <c r="G281" s="17">
        <v>128.107</v>
      </c>
      <c r="H281" s="17">
        <v>94.263999999999996</v>
      </c>
      <c r="I281" s="17">
        <v>52.582999999999998</v>
      </c>
      <c r="J281" s="17">
        <v>51.959000000000003</v>
      </c>
      <c r="K281" s="17">
        <v>103.931</v>
      </c>
      <c r="L281" s="17">
        <v>95.186999999999998</v>
      </c>
      <c r="M281" s="17">
        <v>68.757999999999996</v>
      </c>
      <c r="N281" s="17">
        <v>70.921000000000006</v>
      </c>
    </row>
    <row r="282" spans="1:14">
      <c r="A282" s="17" t="s">
        <v>170</v>
      </c>
      <c r="B282" s="17">
        <v>17</v>
      </c>
      <c r="C282" s="17">
        <v>41.085999999999999</v>
      </c>
      <c r="D282" s="17">
        <v>34.692</v>
      </c>
      <c r="E282" s="17">
        <v>35.524000000000001</v>
      </c>
      <c r="F282" s="17">
        <v>33.738999999999997</v>
      </c>
      <c r="G282" s="17">
        <v>78.95</v>
      </c>
      <c r="H282" s="17">
        <v>65.55</v>
      </c>
      <c r="I282" s="17">
        <v>56.29</v>
      </c>
      <c r="J282" s="17">
        <v>53.136000000000003</v>
      </c>
      <c r="K282" s="17">
        <v>81.462999999999994</v>
      </c>
      <c r="L282" s="17">
        <v>75.790000000000006</v>
      </c>
      <c r="M282" s="17">
        <v>68.557000000000002</v>
      </c>
      <c r="N282" s="17">
        <v>70.994</v>
      </c>
    </row>
    <row r="283" spans="1:14">
      <c r="A283" s="17" t="s">
        <v>93</v>
      </c>
      <c r="B283" s="17">
        <v>17</v>
      </c>
      <c r="C283" s="17">
        <v>111.44499999999999</v>
      </c>
      <c r="D283" s="17">
        <v>34.948</v>
      </c>
      <c r="E283" s="17">
        <v>48.521000000000001</v>
      </c>
      <c r="F283" s="17">
        <v>55.328000000000003</v>
      </c>
      <c r="G283" s="17">
        <v>110.69799999999999</v>
      </c>
      <c r="H283" s="17">
        <v>57.055</v>
      </c>
      <c r="I283" s="17">
        <v>53.845999999999997</v>
      </c>
      <c r="J283" s="17">
        <v>52.524000000000001</v>
      </c>
      <c r="K283" s="17">
        <v>140.505</v>
      </c>
      <c r="L283" s="17">
        <v>75.965999999999994</v>
      </c>
      <c r="M283" s="17">
        <v>71.016000000000005</v>
      </c>
      <c r="N283" s="17">
        <v>71.709000000000003</v>
      </c>
    </row>
    <row r="284" spans="1:14">
      <c r="A284" s="17" t="s">
        <v>93</v>
      </c>
      <c r="B284" s="17">
        <v>17</v>
      </c>
      <c r="C284" s="17">
        <v>111.44499999999999</v>
      </c>
      <c r="D284" s="17">
        <v>34.948</v>
      </c>
      <c r="E284" s="17">
        <v>48.521000000000001</v>
      </c>
      <c r="F284" s="17">
        <v>55.328000000000003</v>
      </c>
      <c r="G284" s="17">
        <v>110.69799999999999</v>
      </c>
      <c r="H284" s="17">
        <v>57.055</v>
      </c>
      <c r="I284" s="17">
        <v>53.845999999999997</v>
      </c>
      <c r="J284" s="17">
        <v>52.524000000000001</v>
      </c>
      <c r="K284" s="17">
        <v>140.505</v>
      </c>
      <c r="L284" s="17">
        <v>75.965999999999994</v>
      </c>
      <c r="M284" s="17">
        <v>71.016000000000005</v>
      </c>
      <c r="N284" s="17">
        <v>71.709000000000003</v>
      </c>
    </row>
    <row r="285" spans="1:14">
      <c r="A285" s="17" t="s">
        <v>165</v>
      </c>
      <c r="B285" s="17">
        <v>17</v>
      </c>
      <c r="C285" s="17">
        <v>70.671000000000006</v>
      </c>
      <c r="D285" s="17">
        <v>47.07</v>
      </c>
      <c r="E285" s="17">
        <v>80.171999999999997</v>
      </c>
      <c r="F285" s="17">
        <v>128.00200000000001</v>
      </c>
      <c r="G285" s="17">
        <v>108.056</v>
      </c>
      <c r="H285" s="17">
        <v>63.277000000000001</v>
      </c>
      <c r="I285" s="17">
        <v>59.646999999999998</v>
      </c>
      <c r="J285" s="17">
        <v>57.478999999999999</v>
      </c>
      <c r="K285" s="17">
        <v>103.988</v>
      </c>
      <c r="L285" s="17">
        <v>72.733000000000004</v>
      </c>
      <c r="M285" s="17">
        <v>83.879000000000005</v>
      </c>
      <c r="N285" s="17">
        <v>89.337000000000003</v>
      </c>
    </row>
    <row r="286" spans="1:14">
      <c r="A286" s="17" t="s">
        <v>171</v>
      </c>
      <c r="B286" s="17">
        <v>17</v>
      </c>
      <c r="C286" s="17">
        <v>82.153999999999996</v>
      </c>
      <c r="D286" s="17">
        <v>82.259</v>
      </c>
      <c r="E286" s="17">
        <v>32.393000000000001</v>
      </c>
      <c r="F286" s="17">
        <v>37.758000000000003</v>
      </c>
      <c r="G286" s="17">
        <v>129.26900000000001</v>
      </c>
      <c r="H286" s="17">
        <v>128.41</v>
      </c>
      <c r="I286" s="17">
        <v>51.555</v>
      </c>
      <c r="J286" s="17">
        <v>52.997</v>
      </c>
      <c r="K286" s="17">
        <v>148.90199999999999</v>
      </c>
      <c r="L286" s="17">
        <v>151.15299999999999</v>
      </c>
      <c r="M286" s="17">
        <v>71.753</v>
      </c>
      <c r="N286" s="17">
        <v>65.296000000000006</v>
      </c>
    </row>
    <row r="287" spans="1:14">
      <c r="A287" s="17" t="s">
        <v>172</v>
      </c>
      <c r="B287" s="17">
        <v>17</v>
      </c>
      <c r="C287" s="17">
        <v>77.441000000000003</v>
      </c>
      <c r="D287" s="17">
        <v>137.1</v>
      </c>
      <c r="E287" s="17">
        <v>61.505000000000003</v>
      </c>
      <c r="F287" s="17">
        <v>76.054000000000002</v>
      </c>
      <c r="G287" s="17">
        <v>134.50800000000001</v>
      </c>
      <c r="H287" s="17">
        <v>161.09399999999999</v>
      </c>
      <c r="I287" s="17">
        <v>52.704000000000001</v>
      </c>
      <c r="J287" s="17">
        <v>59.177999999999997</v>
      </c>
      <c r="K287" s="17">
        <v>120.2</v>
      </c>
      <c r="L287" s="17">
        <v>151.52500000000001</v>
      </c>
      <c r="M287" s="17">
        <v>68.850999999999999</v>
      </c>
      <c r="N287" s="17">
        <v>74.314999999999998</v>
      </c>
    </row>
    <row r="288" spans="1:14">
      <c r="A288" s="17" t="s">
        <v>173</v>
      </c>
      <c r="B288" s="17">
        <v>17</v>
      </c>
      <c r="C288" s="17">
        <v>80.504000000000005</v>
      </c>
      <c r="D288" s="17">
        <v>43.387999999999998</v>
      </c>
      <c r="E288" s="17">
        <v>31.992000000000001</v>
      </c>
      <c r="F288" s="17">
        <v>51.19</v>
      </c>
      <c r="G288" s="17">
        <v>99.876999999999995</v>
      </c>
      <c r="H288" s="17">
        <v>70.245999999999995</v>
      </c>
      <c r="I288" s="17">
        <v>53.804000000000002</v>
      </c>
      <c r="J288" s="17">
        <v>55.707999999999998</v>
      </c>
      <c r="K288" s="17">
        <v>124.694</v>
      </c>
      <c r="L288" s="17">
        <v>93.912999999999997</v>
      </c>
      <c r="M288" s="17">
        <v>70.275000000000006</v>
      </c>
      <c r="N288" s="17">
        <v>79.891999999999996</v>
      </c>
    </row>
    <row r="289" spans="1:14">
      <c r="A289" s="17" t="s">
        <v>205</v>
      </c>
      <c r="B289" s="17">
        <v>18</v>
      </c>
      <c r="C289" s="5">
        <v>355.029</v>
      </c>
      <c r="D289" s="5">
        <v>309.94799999999998</v>
      </c>
      <c r="E289" s="5">
        <v>267.822</v>
      </c>
      <c r="F289" s="5">
        <v>458.37299999999999</v>
      </c>
      <c r="G289" s="5">
        <v>286.35300000000001</v>
      </c>
      <c r="H289" s="5">
        <v>272.51499999999999</v>
      </c>
      <c r="I289" s="5">
        <v>56.430999999999997</v>
      </c>
      <c r="J289" s="5">
        <v>55.012999999999998</v>
      </c>
      <c r="K289" s="5">
        <v>79.224999999999994</v>
      </c>
      <c r="L289" s="5">
        <v>78.09</v>
      </c>
      <c r="M289" s="5">
        <v>26.236999999999998</v>
      </c>
      <c r="N289" s="5">
        <v>25.266999999999999</v>
      </c>
    </row>
    <row r="290" spans="1:14">
      <c r="A290" s="17" t="s">
        <v>205</v>
      </c>
      <c r="B290" s="17">
        <v>19</v>
      </c>
      <c r="C290" s="5">
        <v>498.73899999999998</v>
      </c>
      <c r="D290" s="5">
        <v>314.56200000000001</v>
      </c>
      <c r="E290" s="5">
        <v>311.27300000000002</v>
      </c>
      <c r="F290" s="5">
        <v>338.55799999999999</v>
      </c>
      <c r="G290" s="5">
        <v>302.75099999999998</v>
      </c>
      <c r="H290" s="5">
        <v>241.785</v>
      </c>
      <c r="I290" s="5">
        <v>56.262999999999998</v>
      </c>
      <c r="J290" s="5">
        <v>58.832999999999998</v>
      </c>
      <c r="K290" s="5">
        <v>104.79300000000001</v>
      </c>
      <c r="L290" s="5">
        <v>87.552999999999997</v>
      </c>
      <c r="M290" s="5">
        <v>29.597000000000001</v>
      </c>
      <c r="N290" s="5">
        <v>29.893000000000001</v>
      </c>
    </row>
    <row r="291" spans="1:14">
      <c r="A291" s="17" t="s">
        <v>204</v>
      </c>
      <c r="B291" s="17">
        <v>18</v>
      </c>
      <c r="C291" s="5">
        <v>633.16800000000001</v>
      </c>
      <c r="D291" s="5">
        <v>138.96199999999999</v>
      </c>
      <c r="E291" s="5">
        <v>175.511</v>
      </c>
      <c r="F291" s="5">
        <v>293.37</v>
      </c>
      <c r="G291" s="5">
        <v>375.84199999999998</v>
      </c>
      <c r="H291" s="5">
        <v>128.95400000000001</v>
      </c>
      <c r="I291" s="5">
        <v>59.526000000000003</v>
      </c>
      <c r="J291" s="5">
        <v>61.674999999999997</v>
      </c>
      <c r="K291" s="5">
        <v>90.049000000000007</v>
      </c>
      <c r="L291" s="5">
        <v>37.976999999999997</v>
      </c>
      <c r="M291" s="5">
        <v>27.262</v>
      </c>
      <c r="N291" s="5">
        <v>26.844999999999999</v>
      </c>
    </row>
    <row r="292" spans="1:14">
      <c r="A292" s="17" t="s">
        <v>204</v>
      </c>
      <c r="B292" s="17">
        <v>19</v>
      </c>
      <c r="C292" s="5">
        <v>329.47399999999999</v>
      </c>
      <c r="D292" s="5">
        <v>256.69099999999997</v>
      </c>
      <c r="E292" s="5">
        <v>231.01900000000001</v>
      </c>
      <c r="F292" s="5">
        <v>355.15600000000001</v>
      </c>
      <c r="G292" s="5">
        <v>218.95599999999999</v>
      </c>
      <c r="H292" s="5">
        <v>166.08699999999999</v>
      </c>
      <c r="I292" s="5">
        <v>54.298999999999999</v>
      </c>
      <c r="J292" s="5">
        <v>54.139000000000003</v>
      </c>
      <c r="K292" s="5">
        <v>58.917999999999999</v>
      </c>
      <c r="L292" s="5">
        <v>44.654000000000003</v>
      </c>
      <c r="M292" s="5">
        <v>26.821999999999999</v>
      </c>
      <c r="N292" s="5">
        <v>28.658999999999999</v>
      </c>
    </row>
    <row r="293" spans="1:14">
      <c r="A293" s="33" t="s">
        <v>215</v>
      </c>
      <c r="B293" s="17">
        <v>18</v>
      </c>
      <c r="C293" s="5">
        <v>317.72300000000001</v>
      </c>
      <c r="D293" s="5">
        <v>197.131</v>
      </c>
      <c r="E293" s="5">
        <v>199.565</v>
      </c>
      <c r="F293" s="5">
        <v>209.547</v>
      </c>
      <c r="G293" s="5">
        <v>193.018</v>
      </c>
      <c r="H293" s="5">
        <v>147.03299999999999</v>
      </c>
      <c r="I293" s="5">
        <v>58.468000000000004</v>
      </c>
      <c r="J293" s="5">
        <v>63.252000000000002</v>
      </c>
      <c r="K293" s="5">
        <v>47.201999999999998</v>
      </c>
      <c r="L293" s="5">
        <v>47.683999999999997</v>
      </c>
      <c r="M293" s="5">
        <v>29.218</v>
      </c>
      <c r="N293" s="5">
        <v>28.37</v>
      </c>
    </row>
    <row r="294" spans="1:14">
      <c r="A294" s="33" t="s">
        <v>215</v>
      </c>
      <c r="B294" s="17">
        <v>19</v>
      </c>
      <c r="C294" s="5">
        <v>424.59399999999999</v>
      </c>
      <c r="D294" s="5">
        <v>177.13300000000001</v>
      </c>
      <c r="E294" s="5">
        <v>141.869</v>
      </c>
      <c r="F294" s="5">
        <v>170.714</v>
      </c>
      <c r="G294" s="5">
        <v>238.37100000000001</v>
      </c>
      <c r="H294" s="5">
        <v>112.751</v>
      </c>
      <c r="I294" s="5">
        <v>56.744</v>
      </c>
      <c r="J294" s="5">
        <v>53.8</v>
      </c>
      <c r="K294" s="5">
        <v>63.886000000000003</v>
      </c>
      <c r="L294" s="5">
        <v>39.607999999999997</v>
      </c>
      <c r="M294" s="5">
        <v>26.785</v>
      </c>
      <c r="N294" s="5">
        <v>27.905000000000001</v>
      </c>
    </row>
    <row r="295" spans="1:14">
      <c r="A295" s="33" t="s">
        <v>217</v>
      </c>
      <c r="B295" s="17">
        <v>18</v>
      </c>
      <c r="C295" s="5">
        <v>298.02499999999998</v>
      </c>
      <c r="D295" s="5">
        <v>146.393</v>
      </c>
      <c r="E295" s="5">
        <v>167.30500000000001</v>
      </c>
      <c r="F295" s="5">
        <v>420.07799999999997</v>
      </c>
      <c r="G295" s="5">
        <v>196.96100000000001</v>
      </c>
      <c r="H295" s="5">
        <v>102.907</v>
      </c>
      <c r="I295" s="5">
        <v>58.167999999999999</v>
      </c>
      <c r="J295" s="5">
        <v>57.963000000000001</v>
      </c>
      <c r="K295" s="5">
        <v>68.478999999999999</v>
      </c>
      <c r="L295" s="5">
        <v>44.98</v>
      </c>
      <c r="M295" s="5">
        <v>28.905999999999999</v>
      </c>
      <c r="N295" s="5">
        <v>29.170999999999999</v>
      </c>
    </row>
    <row r="296" spans="1:14">
      <c r="A296" s="33" t="s">
        <v>217</v>
      </c>
      <c r="B296" s="17">
        <v>19</v>
      </c>
      <c r="C296" s="5">
        <v>110.125</v>
      </c>
      <c r="D296" s="5">
        <v>338.30599999999998</v>
      </c>
      <c r="E296" s="5">
        <v>335.548</v>
      </c>
      <c r="F296" s="5">
        <v>277.76900000000001</v>
      </c>
      <c r="G296" s="5">
        <v>82.614000000000004</v>
      </c>
      <c r="H296" s="5">
        <v>170.62700000000001</v>
      </c>
      <c r="I296" s="5">
        <v>58.341999999999999</v>
      </c>
      <c r="J296" s="5">
        <v>53.067999999999998</v>
      </c>
      <c r="K296" s="5">
        <v>38.508000000000003</v>
      </c>
      <c r="L296" s="5">
        <v>77.363</v>
      </c>
      <c r="M296" s="5">
        <v>29.558</v>
      </c>
      <c r="N296" s="5">
        <v>25.968</v>
      </c>
    </row>
    <row r="297" spans="1:14">
      <c r="A297" s="17" t="s">
        <v>213</v>
      </c>
      <c r="B297" s="17">
        <v>18</v>
      </c>
      <c r="C297" s="5">
        <v>215.92</v>
      </c>
      <c r="D297" s="5">
        <v>117.102</v>
      </c>
      <c r="E297" s="5">
        <v>102.44199999999999</v>
      </c>
      <c r="F297" s="5">
        <v>138.01</v>
      </c>
      <c r="G297" s="5">
        <v>234.88399999999999</v>
      </c>
      <c r="H297" s="5">
        <v>134.80199999999999</v>
      </c>
      <c r="I297" s="5">
        <v>54.877000000000002</v>
      </c>
      <c r="J297" s="5">
        <v>58.305999999999997</v>
      </c>
      <c r="K297" s="5">
        <v>42.444000000000003</v>
      </c>
      <c r="L297" s="5">
        <v>33.851999999999997</v>
      </c>
      <c r="M297" s="5">
        <v>26.574999999999999</v>
      </c>
      <c r="N297" s="5">
        <v>26.628</v>
      </c>
    </row>
    <row r="298" spans="1:14">
      <c r="A298" s="17" t="s">
        <v>213</v>
      </c>
      <c r="B298" s="17">
        <v>19</v>
      </c>
      <c r="C298" s="5">
        <v>259.959</v>
      </c>
      <c r="D298" s="5">
        <v>149.81</v>
      </c>
      <c r="E298" s="5">
        <v>119.666</v>
      </c>
      <c r="F298" s="5">
        <v>110.435</v>
      </c>
      <c r="G298" s="5">
        <v>333.416</v>
      </c>
      <c r="H298" s="5">
        <v>183.07900000000001</v>
      </c>
      <c r="I298" s="5">
        <v>55.308</v>
      </c>
      <c r="J298" s="5">
        <v>51.9</v>
      </c>
      <c r="K298" s="5">
        <v>59.667000000000002</v>
      </c>
      <c r="L298" s="5">
        <v>45.731999999999999</v>
      </c>
      <c r="M298" s="5">
        <v>28.847999999999999</v>
      </c>
      <c r="N298" s="5">
        <v>26.731999999999999</v>
      </c>
    </row>
    <row r="299" spans="1:14">
      <c r="A299" s="17" t="s">
        <v>207</v>
      </c>
      <c r="B299" s="17">
        <v>18</v>
      </c>
      <c r="C299" s="5">
        <v>150.821</v>
      </c>
      <c r="D299" s="5">
        <v>91.367000000000004</v>
      </c>
      <c r="E299" s="5">
        <v>109.23399999999999</v>
      </c>
      <c r="F299" s="5">
        <v>111.34099999999999</v>
      </c>
      <c r="G299" s="5">
        <v>108.807</v>
      </c>
      <c r="H299" s="5">
        <v>83.429000000000002</v>
      </c>
      <c r="I299" s="5">
        <v>51.802</v>
      </c>
      <c r="J299" s="5">
        <v>50.76</v>
      </c>
      <c r="K299" s="5">
        <v>33.137999999999998</v>
      </c>
      <c r="L299" s="5">
        <v>30.492000000000001</v>
      </c>
      <c r="M299" s="5">
        <v>26.006</v>
      </c>
      <c r="N299" s="5">
        <v>25.780999999999999</v>
      </c>
    </row>
    <row r="300" spans="1:14">
      <c r="A300" s="17" t="s">
        <v>207</v>
      </c>
      <c r="B300" s="17">
        <v>19</v>
      </c>
      <c r="C300" s="5">
        <v>193.29400000000001</v>
      </c>
      <c r="D300" s="5">
        <v>86.048000000000002</v>
      </c>
      <c r="E300" s="5">
        <v>73.105999999999995</v>
      </c>
      <c r="F300" s="5">
        <v>100.833</v>
      </c>
      <c r="G300" s="5">
        <v>106.602</v>
      </c>
      <c r="H300" s="5">
        <v>75.638999999999996</v>
      </c>
      <c r="I300" s="5">
        <v>49.372999999999998</v>
      </c>
      <c r="J300" s="5">
        <v>49.664000000000001</v>
      </c>
      <c r="K300" s="5">
        <v>35.999000000000002</v>
      </c>
      <c r="L300" s="5">
        <v>33.204999999999998</v>
      </c>
      <c r="M300" s="5">
        <v>26.518999999999998</v>
      </c>
      <c r="N300" s="5">
        <v>26.492999999999999</v>
      </c>
    </row>
    <row r="301" spans="1:14">
      <c r="A301" s="17" t="s">
        <v>208</v>
      </c>
      <c r="B301" s="17">
        <v>18</v>
      </c>
      <c r="C301" s="5">
        <v>168.13800000000001</v>
      </c>
      <c r="D301" s="5">
        <v>113</v>
      </c>
      <c r="E301" s="5">
        <v>153.083</v>
      </c>
      <c r="F301" s="5">
        <v>127.872</v>
      </c>
      <c r="G301" s="5">
        <v>132.90899999999999</v>
      </c>
      <c r="H301" s="5">
        <v>92.864999999999995</v>
      </c>
      <c r="I301" s="5">
        <v>55.594999999999999</v>
      </c>
      <c r="J301" s="5">
        <v>52.948999999999998</v>
      </c>
      <c r="K301" s="5">
        <v>41.218000000000004</v>
      </c>
      <c r="L301" s="5">
        <v>35.780999999999999</v>
      </c>
      <c r="M301" s="5">
        <v>26.422999999999998</v>
      </c>
      <c r="N301" s="5">
        <v>26.248999999999999</v>
      </c>
    </row>
    <row r="302" spans="1:14">
      <c r="A302" s="17" t="s">
        <v>208</v>
      </c>
      <c r="B302" s="17">
        <v>19</v>
      </c>
      <c r="C302" s="5">
        <v>251.58500000000001</v>
      </c>
      <c r="D302" s="5">
        <v>131.13</v>
      </c>
      <c r="E302" s="5">
        <v>145.785</v>
      </c>
      <c r="F302" s="5">
        <v>95.185000000000002</v>
      </c>
      <c r="G302" s="5">
        <v>164.54300000000001</v>
      </c>
      <c r="H302" s="5">
        <v>108.376</v>
      </c>
      <c r="I302" s="5">
        <v>55.475000000000001</v>
      </c>
      <c r="J302" s="5">
        <v>49.649000000000001</v>
      </c>
      <c r="K302" s="5">
        <v>58.682000000000002</v>
      </c>
      <c r="L302" s="5">
        <v>42.981999999999999</v>
      </c>
      <c r="M302" s="5">
        <v>27.353000000000002</v>
      </c>
      <c r="N302" s="5">
        <v>25.608000000000001</v>
      </c>
    </row>
    <row r="303" spans="1:14">
      <c r="A303" s="17" t="s">
        <v>212</v>
      </c>
      <c r="B303" s="17">
        <v>18</v>
      </c>
      <c r="C303" s="5">
        <v>212.60900000000001</v>
      </c>
      <c r="D303" s="5">
        <v>159.77099999999999</v>
      </c>
      <c r="E303" s="5">
        <v>237.76900000000001</v>
      </c>
      <c r="F303" s="5">
        <v>168.047</v>
      </c>
      <c r="G303" s="5">
        <v>101.84399999999999</v>
      </c>
      <c r="H303" s="5">
        <v>88.926000000000002</v>
      </c>
      <c r="I303" s="5">
        <v>60.561999999999998</v>
      </c>
      <c r="J303" s="5">
        <v>53.500999999999998</v>
      </c>
      <c r="K303" s="5">
        <v>32.914999999999999</v>
      </c>
      <c r="L303" s="5">
        <v>32.61</v>
      </c>
      <c r="M303" s="5">
        <v>27.187000000000001</v>
      </c>
      <c r="N303" s="5">
        <v>26.614000000000001</v>
      </c>
    </row>
    <row r="304" spans="1:14">
      <c r="A304" s="17" t="s">
        <v>212</v>
      </c>
      <c r="B304" s="17">
        <v>19</v>
      </c>
      <c r="C304" s="5">
        <v>104.175</v>
      </c>
      <c r="D304" s="5">
        <v>136.19999999999999</v>
      </c>
      <c r="E304" s="5">
        <v>119.185</v>
      </c>
      <c r="F304" s="5">
        <v>121.33799999999999</v>
      </c>
      <c r="G304" s="5">
        <v>72.954999999999998</v>
      </c>
      <c r="H304" s="5">
        <v>78.739999999999995</v>
      </c>
      <c r="I304" s="5">
        <v>54.848999999999997</v>
      </c>
      <c r="J304" s="5">
        <v>57.649000000000001</v>
      </c>
      <c r="K304" s="5">
        <v>32.143000000000001</v>
      </c>
      <c r="L304" s="5">
        <v>35.308</v>
      </c>
      <c r="M304" s="5">
        <v>27.731999999999999</v>
      </c>
      <c r="N304" s="5">
        <v>27.355</v>
      </c>
    </row>
    <row r="305" spans="1:14">
      <c r="A305" s="33" t="s">
        <v>221</v>
      </c>
      <c r="B305" s="17">
        <v>18</v>
      </c>
      <c r="C305" s="5">
        <v>310.721</v>
      </c>
      <c r="D305" s="5">
        <v>413.62400000000002</v>
      </c>
      <c r="E305" s="5">
        <v>128.197</v>
      </c>
      <c r="F305" s="5">
        <v>288.77699999999999</v>
      </c>
      <c r="G305" s="5">
        <v>231.922</v>
      </c>
      <c r="H305" s="5">
        <v>295.62299999999999</v>
      </c>
      <c r="I305" s="5">
        <v>49.167000000000002</v>
      </c>
      <c r="J305" s="5">
        <v>56.49</v>
      </c>
      <c r="K305" s="5">
        <v>56.78</v>
      </c>
      <c r="L305" s="5">
        <v>67.977000000000004</v>
      </c>
      <c r="M305" s="5">
        <v>25.943000000000001</v>
      </c>
      <c r="N305" s="5">
        <v>26.998000000000001</v>
      </c>
    </row>
    <row r="306" spans="1:14">
      <c r="A306" s="33" t="s">
        <v>221</v>
      </c>
      <c r="B306" s="17">
        <v>19</v>
      </c>
      <c r="C306" s="5">
        <v>165.001</v>
      </c>
      <c r="D306" s="5">
        <v>100.746</v>
      </c>
      <c r="E306" s="5">
        <v>81.790999999999997</v>
      </c>
      <c r="F306" s="5">
        <v>218.101</v>
      </c>
      <c r="G306" s="5">
        <v>135.44399999999999</v>
      </c>
      <c r="H306" s="5">
        <v>88.284000000000006</v>
      </c>
      <c r="I306" s="5">
        <v>48.521999999999998</v>
      </c>
      <c r="J306" s="5">
        <v>51.793999999999997</v>
      </c>
      <c r="K306" s="5">
        <v>45.305999999999997</v>
      </c>
      <c r="L306" s="5">
        <v>34.250999999999998</v>
      </c>
      <c r="M306" s="5">
        <v>26.134</v>
      </c>
      <c r="N306" s="5">
        <v>27.934999999999999</v>
      </c>
    </row>
    <row r="307" spans="1:14">
      <c r="A307" s="33" t="s">
        <v>110</v>
      </c>
      <c r="B307" s="17">
        <v>18</v>
      </c>
      <c r="C307" s="5">
        <v>141.316</v>
      </c>
      <c r="D307" s="5">
        <v>101.925</v>
      </c>
      <c r="E307" s="5">
        <v>101.295</v>
      </c>
      <c r="F307" s="5">
        <v>128.441</v>
      </c>
      <c r="G307" s="5">
        <v>93.784000000000006</v>
      </c>
      <c r="H307" s="5">
        <v>80.736000000000004</v>
      </c>
      <c r="I307" s="5">
        <v>64.061000000000007</v>
      </c>
      <c r="J307" s="5">
        <v>50.305</v>
      </c>
      <c r="K307" s="5">
        <v>32.966999999999999</v>
      </c>
      <c r="L307" s="5">
        <v>32.098999999999997</v>
      </c>
      <c r="M307" s="5">
        <v>29.082999999999998</v>
      </c>
      <c r="N307" s="5">
        <v>25.637</v>
      </c>
    </row>
    <row r="308" spans="1:14">
      <c r="A308" s="33" t="s">
        <v>110</v>
      </c>
      <c r="B308" s="17">
        <v>19</v>
      </c>
      <c r="C308" s="5">
        <v>93.016000000000005</v>
      </c>
      <c r="D308" s="5">
        <v>83.745999999999995</v>
      </c>
      <c r="E308" s="5">
        <v>96.944000000000003</v>
      </c>
      <c r="F308" s="5">
        <v>68.033000000000001</v>
      </c>
      <c r="G308" s="5">
        <v>72.174000000000007</v>
      </c>
      <c r="H308" s="5">
        <v>70.997</v>
      </c>
      <c r="I308" s="5">
        <v>51.621000000000002</v>
      </c>
      <c r="J308" s="5">
        <v>48.356000000000002</v>
      </c>
      <c r="K308" s="5">
        <v>29.722000000000001</v>
      </c>
      <c r="L308" s="5">
        <v>32.192999999999998</v>
      </c>
      <c r="M308" s="5">
        <v>26.341000000000001</v>
      </c>
      <c r="N308" s="5">
        <v>25.148</v>
      </c>
    </row>
    <row r="309" spans="1:14">
      <c r="A309" s="17" t="s">
        <v>206</v>
      </c>
      <c r="B309" s="17">
        <v>18</v>
      </c>
      <c r="C309" s="5">
        <v>173.66300000000001</v>
      </c>
      <c r="D309" s="5">
        <v>197.126</v>
      </c>
      <c r="E309" s="5">
        <v>162.791</v>
      </c>
      <c r="F309" s="5">
        <v>155.179</v>
      </c>
      <c r="G309" s="5">
        <v>303.69200000000001</v>
      </c>
      <c r="H309" s="5">
        <v>303.69200000000001</v>
      </c>
      <c r="I309" s="5">
        <v>56.344999999999999</v>
      </c>
      <c r="J309" s="5">
        <v>48.261000000000003</v>
      </c>
      <c r="K309" s="5">
        <v>82.234999999999999</v>
      </c>
      <c r="L309" s="5">
        <v>93.034000000000006</v>
      </c>
      <c r="M309" s="5">
        <v>26.556000000000001</v>
      </c>
      <c r="N309" s="5">
        <v>24.872</v>
      </c>
    </row>
    <row r="310" spans="1:14">
      <c r="A310" s="17" t="s">
        <v>206</v>
      </c>
      <c r="B310" s="17">
        <v>19</v>
      </c>
      <c r="C310" s="5">
        <v>368.67500000000001</v>
      </c>
      <c r="D310" s="5">
        <v>117.227</v>
      </c>
      <c r="E310" s="5">
        <v>203.56100000000001</v>
      </c>
      <c r="F310" s="5">
        <v>159.64599999999999</v>
      </c>
      <c r="G310" s="5">
        <v>376.86500000000001</v>
      </c>
      <c r="H310" s="5">
        <v>176.14599999999999</v>
      </c>
      <c r="I310" s="5">
        <v>60.216999999999999</v>
      </c>
      <c r="J310" s="5">
        <v>54.69</v>
      </c>
      <c r="K310" s="5">
        <v>120.07</v>
      </c>
      <c r="L310" s="5">
        <v>83.483000000000004</v>
      </c>
      <c r="M310" s="5">
        <v>30.923999999999999</v>
      </c>
      <c r="N310" s="5">
        <v>29.509</v>
      </c>
    </row>
    <row r="311" spans="1:14">
      <c r="A311" s="33" t="s">
        <v>220</v>
      </c>
      <c r="B311" s="17">
        <v>18</v>
      </c>
      <c r="C311" s="5">
        <v>46.476999999999997</v>
      </c>
      <c r="D311" s="5">
        <v>67.605000000000004</v>
      </c>
      <c r="E311" s="5">
        <v>46.581000000000003</v>
      </c>
      <c r="F311" s="5">
        <v>39.908000000000001</v>
      </c>
      <c r="G311" s="5">
        <v>50.331000000000003</v>
      </c>
      <c r="H311" s="5">
        <v>53.555</v>
      </c>
      <c r="I311" s="5">
        <v>49.628999999999998</v>
      </c>
      <c r="J311" s="5">
        <v>48.081000000000003</v>
      </c>
      <c r="K311" s="5">
        <v>27.527999999999999</v>
      </c>
      <c r="L311" s="5">
        <v>27.646000000000001</v>
      </c>
      <c r="M311" s="5">
        <v>25.082999999999998</v>
      </c>
      <c r="N311" s="5">
        <v>25.117000000000001</v>
      </c>
    </row>
    <row r="312" spans="1:14">
      <c r="A312" s="33" t="s">
        <v>220</v>
      </c>
      <c r="B312" s="17">
        <v>19</v>
      </c>
      <c r="C312" s="5">
        <v>65.096000000000004</v>
      </c>
      <c r="D312" s="5">
        <v>44.402000000000001</v>
      </c>
      <c r="E312" s="5">
        <v>45.582000000000001</v>
      </c>
      <c r="F312" s="5">
        <v>35.759</v>
      </c>
      <c r="G312" s="5">
        <v>49.911000000000001</v>
      </c>
      <c r="H312" s="5">
        <v>53.036000000000001</v>
      </c>
      <c r="I312" s="5">
        <v>51.454999999999998</v>
      </c>
      <c r="J312" s="5">
        <v>48.188000000000002</v>
      </c>
      <c r="K312" s="5">
        <v>29.74</v>
      </c>
      <c r="L312" s="5">
        <v>27.861000000000001</v>
      </c>
      <c r="M312" s="5">
        <v>25.917000000000002</v>
      </c>
      <c r="N312" s="5">
        <v>24.474</v>
      </c>
    </row>
    <row r="313" spans="1:14">
      <c r="A313" s="33" t="s">
        <v>214</v>
      </c>
      <c r="B313" s="17">
        <v>18</v>
      </c>
      <c r="C313" s="5">
        <v>503.72500000000002</v>
      </c>
      <c r="D313" s="5">
        <v>374.94099999999997</v>
      </c>
      <c r="E313" s="5">
        <v>292.47500000000002</v>
      </c>
      <c r="F313" s="5">
        <v>240.392</v>
      </c>
      <c r="G313" s="5">
        <v>366.67200000000003</v>
      </c>
      <c r="H313" s="5">
        <v>269.68900000000002</v>
      </c>
      <c r="I313" s="5">
        <v>59.57</v>
      </c>
      <c r="J313" s="5">
        <v>47.692999999999998</v>
      </c>
      <c r="K313" s="5">
        <v>87.626000000000005</v>
      </c>
      <c r="L313" s="5">
        <v>67.370999999999995</v>
      </c>
      <c r="M313" s="5">
        <v>27.413</v>
      </c>
      <c r="N313" s="5">
        <v>24.815999999999999</v>
      </c>
    </row>
    <row r="314" spans="1:14">
      <c r="A314" s="33" t="s">
        <v>214</v>
      </c>
      <c r="B314" s="17">
        <v>19</v>
      </c>
      <c r="C314" s="5">
        <v>276.92700000000002</v>
      </c>
      <c r="D314" s="5">
        <v>211.114</v>
      </c>
      <c r="E314" s="5">
        <v>247.297</v>
      </c>
      <c r="F314" s="5">
        <v>311.471</v>
      </c>
      <c r="G314" s="5">
        <v>185.01300000000001</v>
      </c>
      <c r="H314" s="5">
        <v>224.29300000000001</v>
      </c>
      <c r="I314" s="5">
        <v>55.244999999999997</v>
      </c>
      <c r="J314" s="5">
        <v>58.418999999999997</v>
      </c>
      <c r="K314" s="5">
        <v>56.000999999999998</v>
      </c>
      <c r="L314" s="5">
        <v>80.941999999999993</v>
      </c>
      <c r="M314" s="5">
        <v>28.016999999999999</v>
      </c>
      <c r="N314" s="5">
        <v>29.288</v>
      </c>
    </row>
    <row r="315" spans="1:14">
      <c r="A315" s="17" t="s">
        <v>203</v>
      </c>
      <c r="B315" s="17">
        <v>18</v>
      </c>
      <c r="C315" s="5">
        <v>255.40299999999999</v>
      </c>
      <c r="D315" s="5">
        <v>202.99100000000001</v>
      </c>
      <c r="E315" s="5">
        <v>190.922</v>
      </c>
      <c r="F315" s="5">
        <v>178.595</v>
      </c>
      <c r="G315" s="5">
        <v>232.685</v>
      </c>
      <c r="H315" s="5">
        <v>193.84899999999999</v>
      </c>
      <c r="I315" s="5">
        <v>53.664000000000001</v>
      </c>
      <c r="J315" s="5">
        <v>54.625</v>
      </c>
      <c r="K315" s="5">
        <v>52.832000000000001</v>
      </c>
      <c r="L315" s="5">
        <v>45.997999999999998</v>
      </c>
      <c r="M315" s="5">
        <v>26.419</v>
      </c>
      <c r="N315" s="5">
        <v>27.140999999999998</v>
      </c>
    </row>
    <row r="316" spans="1:14">
      <c r="A316" s="17" t="s">
        <v>203</v>
      </c>
      <c r="B316" s="17">
        <v>19</v>
      </c>
      <c r="C316" s="5">
        <v>476.089</v>
      </c>
      <c r="D316" s="5">
        <v>164.751</v>
      </c>
      <c r="E316" s="5">
        <v>188.483</v>
      </c>
      <c r="F316" s="5">
        <v>193.24100000000001</v>
      </c>
      <c r="G316" s="5">
        <v>387.55500000000001</v>
      </c>
      <c r="H316" s="5">
        <v>198.126</v>
      </c>
      <c r="I316" s="5">
        <v>60.765000000000001</v>
      </c>
      <c r="J316" s="5">
        <v>55.692999999999998</v>
      </c>
      <c r="K316" s="5">
        <v>77.436000000000007</v>
      </c>
      <c r="L316" s="5">
        <v>60.975999999999999</v>
      </c>
      <c r="M316" s="5">
        <v>28.527000000000001</v>
      </c>
      <c r="N316" s="5">
        <v>28.334</v>
      </c>
    </row>
    <row r="317" spans="1:14">
      <c r="A317" s="33" t="s">
        <v>216</v>
      </c>
      <c r="B317" s="17">
        <v>18</v>
      </c>
      <c r="C317" s="5">
        <v>261.50099999999998</v>
      </c>
      <c r="D317" s="5">
        <v>421.214</v>
      </c>
      <c r="E317" s="5">
        <v>330.73500000000001</v>
      </c>
      <c r="F317" s="5">
        <v>350.87200000000001</v>
      </c>
      <c r="G317" s="5">
        <v>245.66200000000001</v>
      </c>
      <c r="H317" s="5">
        <v>344.52800000000002</v>
      </c>
      <c r="I317" s="5">
        <v>55.603999999999999</v>
      </c>
      <c r="J317" s="5">
        <v>50.935000000000002</v>
      </c>
      <c r="K317" s="5">
        <v>55.935000000000002</v>
      </c>
      <c r="L317" s="5">
        <v>79.724000000000004</v>
      </c>
      <c r="M317" s="5">
        <v>28.741</v>
      </c>
      <c r="N317" s="5">
        <v>27.86</v>
      </c>
    </row>
    <row r="318" spans="1:14">
      <c r="A318" s="33" t="s">
        <v>216</v>
      </c>
      <c r="B318" s="17">
        <v>19</v>
      </c>
      <c r="C318" s="5">
        <v>455.47199999999998</v>
      </c>
      <c r="D318" s="5">
        <v>210.55500000000001</v>
      </c>
      <c r="E318" s="5">
        <v>245.04</v>
      </c>
      <c r="F318" s="5">
        <v>146.39500000000001</v>
      </c>
      <c r="G318" s="5">
        <v>454.60199999999998</v>
      </c>
      <c r="H318" s="5">
        <v>206.83699999999999</v>
      </c>
      <c r="I318" s="5">
        <v>52.94</v>
      </c>
      <c r="J318" s="5">
        <v>52.534999999999997</v>
      </c>
      <c r="K318" s="5">
        <v>89.828000000000003</v>
      </c>
      <c r="L318" s="5">
        <v>54.024999999999999</v>
      </c>
      <c r="M318" s="5">
        <v>27.998999999999999</v>
      </c>
      <c r="N318" s="5">
        <v>27.484000000000002</v>
      </c>
    </row>
    <row r="319" spans="1:14">
      <c r="A319" s="17" t="s">
        <v>209</v>
      </c>
      <c r="B319" s="17">
        <v>18</v>
      </c>
      <c r="C319" s="5">
        <v>276.18299999999999</v>
      </c>
      <c r="D319" s="5">
        <v>221.95699999999999</v>
      </c>
      <c r="E319" s="5">
        <v>219.739</v>
      </c>
      <c r="F319" s="5">
        <v>173.50299999999999</v>
      </c>
      <c r="G319" s="5">
        <v>235.166</v>
      </c>
      <c r="H319" s="5">
        <v>254.048</v>
      </c>
      <c r="I319" s="5">
        <v>64.700999999999993</v>
      </c>
      <c r="J319" s="5">
        <v>105.51900000000001</v>
      </c>
      <c r="K319" s="5">
        <v>52.046999999999997</v>
      </c>
      <c r="L319" s="5">
        <v>61.713000000000001</v>
      </c>
      <c r="M319" s="5">
        <v>28.966999999999999</v>
      </c>
      <c r="N319" s="5">
        <v>36.618000000000002</v>
      </c>
    </row>
    <row r="320" spans="1:14">
      <c r="A320" s="17" t="s">
        <v>209</v>
      </c>
      <c r="B320" s="17">
        <v>19</v>
      </c>
      <c r="C320" s="5">
        <v>355.10500000000002</v>
      </c>
      <c r="D320" s="5">
        <v>187.55099999999999</v>
      </c>
      <c r="E320" s="5">
        <v>130.03</v>
      </c>
      <c r="F320" s="5">
        <v>154.96100000000001</v>
      </c>
      <c r="G320" s="5">
        <v>261.53699999999998</v>
      </c>
      <c r="H320" s="5">
        <v>195.81399999999999</v>
      </c>
      <c r="I320" s="5">
        <v>55.491</v>
      </c>
      <c r="J320" s="5">
        <v>57.27</v>
      </c>
      <c r="K320" s="5">
        <v>75.801000000000002</v>
      </c>
      <c r="L320" s="5">
        <v>64.155000000000001</v>
      </c>
      <c r="M320" s="5">
        <v>26.355</v>
      </c>
      <c r="N320" s="5">
        <v>28.141999999999999</v>
      </c>
    </row>
    <row r="321" spans="1:14">
      <c r="A321" s="17" t="s">
        <v>210</v>
      </c>
      <c r="B321" s="17">
        <v>18</v>
      </c>
      <c r="C321" s="5">
        <v>101.41200000000001</v>
      </c>
      <c r="D321" s="5">
        <v>79.174000000000007</v>
      </c>
      <c r="E321" s="5">
        <v>90.974000000000004</v>
      </c>
      <c r="F321" s="5">
        <v>116.56100000000001</v>
      </c>
      <c r="G321" s="5">
        <v>59.323999999999998</v>
      </c>
      <c r="H321" s="5">
        <v>55.649000000000001</v>
      </c>
      <c r="I321" s="5">
        <v>51.805</v>
      </c>
      <c r="J321" s="5">
        <v>52.826999999999998</v>
      </c>
      <c r="K321" s="5">
        <v>33.238</v>
      </c>
      <c r="L321" s="5">
        <v>30.821999999999999</v>
      </c>
      <c r="M321" s="5">
        <v>25.794</v>
      </c>
      <c r="N321" s="5">
        <v>26.949000000000002</v>
      </c>
    </row>
    <row r="322" spans="1:14">
      <c r="A322" s="17" t="s">
        <v>210</v>
      </c>
      <c r="B322" s="17">
        <v>19</v>
      </c>
      <c r="C322" s="5">
        <v>179.94300000000001</v>
      </c>
      <c r="D322" s="5">
        <v>81.701999999999998</v>
      </c>
      <c r="E322" s="5">
        <v>109.80500000000001</v>
      </c>
      <c r="F322" s="5">
        <v>81.138000000000005</v>
      </c>
      <c r="G322" s="5">
        <v>65.876000000000005</v>
      </c>
      <c r="H322" s="5">
        <v>55.061</v>
      </c>
      <c r="I322" s="5">
        <v>52.107999999999997</v>
      </c>
      <c r="J322" s="5">
        <v>50.787999999999997</v>
      </c>
      <c r="K322" s="5">
        <v>45.459000000000003</v>
      </c>
      <c r="L322" s="5">
        <v>33.323</v>
      </c>
      <c r="M322" s="5">
        <v>27.055</v>
      </c>
      <c r="N322" s="5">
        <v>26.170999999999999</v>
      </c>
    </row>
    <row r="323" spans="1:14">
      <c r="A323" s="33" t="s">
        <v>219</v>
      </c>
      <c r="B323" s="17">
        <v>18</v>
      </c>
      <c r="C323" s="5">
        <v>240.09</v>
      </c>
      <c r="D323" s="5">
        <v>171.49700000000001</v>
      </c>
      <c r="E323" s="5">
        <v>141.58099999999999</v>
      </c>
      <c r="F323" s="5">
        <v>236.75899999999999</v>
      </c>
      <c r="G323" s="5">
        <v>177.08799999999999</v>
      </c>
      <c r="H323" s="5">
        <v>138.44800000000001</v>
      </c>
      <c r="I323" s="5">
        <v>52.195999999999998</v>
      </c>
      <c r="J323" s="5">
        <v>59.179000000000002</v>
      </c>
      <c r="K323" s="5">
        <v>49.267000000000003</v>
      </c>
      <c r="L323" s="5">
        <v>42.405999999999999</v>
      </c>
      <c r="M323" s="5">
        <v>28.027999999999999</v>
      </c>
      <c r="N323" s="5">
        <v>30.96</v>
      </c>
    </row>
    <row r="324" spans="1:14">
      <c r="A324" s="33" t="s">
        <v>219</v>
      </c>
      <c r="B324" s="17">
        <v>19</v>
      </c>
      <c r="C324" s="5">
        <v>252.64699999999999</v>
      </c>
      <c r="D324" s="5">
        <v>147.93100000000001</v>
      </c>
      <c r="E324" s="5">
        <v>125.505</v>
      </c>
      <c r="F324" s="5">
        <v>156.09899999999999</v>
      </c>
      <c r="G324" s="5">
        <v>172.51499999999999</v>
      </c>
      <c r="H324" s="5">
        <v>106.86199999999999</v>
      </c>
      <c r="I324" s="5">
        <v>52.508000000000003</v>
      </c>
      <c r="J324" s="5">
        <v>54.372999999999998</v>
      </c>
      <c r="K324" s="5">
        <v>49.798999999999999</v>
      </c>
      <c r="L324" s="5">
        <v>38.956000000000003</v>
      </c>
      <c r="M324" s="5">
        <v>27.132000000000001</v>
      </c>
      <c r="N324" s="5">
        <v>28.091000000000001</v>
      </c>
    </row>
    <row r="325" spans="1:14">
      <c r="A325" s="33" t="s">
        <v>218</v>
      </c>
      <c r="B325" s="17">
        <v>18</v>
      </c>
      <c r="C325" s="5">
        <v>276.69299999999998</v>
      </c>
      <c r="D325" s="5">
        <v>296.30099999999999</v>
      </c>
      <c r="E325" s="5">
        <v>299.988</v>
      </c>
      <c r="F325" s="5">
        <v>320.96499999999997</v>
      </c>
      <c r="G325" s="5">
        <v>369.61500000000001</v>
      </c>
      <c r="H325" s="5">
        <v>406.43</v>
      </c>
      <c r="I325" s="5">
        <v>55.087000000000003</v>
      </c>
      <c r="J325" s="5">
        <v>56.29</v>
      </c>
      <c r="K325" s="5">
        <v>54.54</v>
      </c>
      <c r="L325" s="5">
        <v>65.370999999999995</v>
      </c>
      <c r="M325" s="5">
        <v>28.23</v>
      </c>
      <c r="N325" s="5">
        <v>29.538</v>
      </c>
    </row>
    <row r="326" spans="1:14">
      <c r="A326" s="33" t="s">
        <v>218</v>
      </c>
      <c r="B326" s="17">
        <v>19</v>
      </c>
      <c r="C326" s="5">
        <v>282.55099999999999</v>
      </c>
      <c r="D326" s="5">
        <v>259.08499999999998</v>
      </c>
      <c r="E326" s="5">
        <v>194.86500000000001</v>
      </c>
      <c r="F326" s="5">
        <v>217.27500000000001</v>
      </c>
      <c r="G326" s="5">
        <v>387.73599999999999</v>
      </c>
      <c r="H326" s="5">
        <v>365.89600000000002</v>
      </c>
      <c r="I326" s="5">
        <v>53.866</v>
      </c>
      <c r="J326" s="5">
        <v>69.581999999999994</v>
      </c>
      <c r="K326" s="5">
        <v>55.893999999999998</v>
      </c>
      <c r="L326" s="5">
        <v>58.095999999999997</v>
      </c>
      <c r="M326" s="5">
        <v>26.22</v>
      </c>
      <c r="N326" s="5">
        <v>27.448</v>
      </c>
    </row>
    <row r="327" spans="1:14">
      <c r="A327" s="17" t="s">
        <v>211</v>
      </c>
      <c r="B327" s="17">
        <v>18</v>
      </c>
      <c r="C327" s="5">
        <v>114.509</v>
      </c>
      <c r="D327" s="5">
        <v>142.636</v>
      </c>
      <c r="E327" s="5">
        <v>104.925</v>
      </c>
      <c r="F327" s="5">
        <v>92.757000000000005</v>
      </c>
      <c r="G327" s="5">
        <v>193.423</v>
      </c>
      <c r="H327" s="5">
        <v>221.786</v>
      </c>
      <c r="I327" s="5">
        <v>53.027000000000001</v>
      </c>
      <c r="J327" s="5">
        <v>50.859000000000002</v>
      </c>
      <c r="K327" s="5">
        <v>49.734999999999999</v>
      </c>
      <c r="L327" s="5">
        <v>52.417999999999999</v>
      </c>
      <c r="M327" s="5">
        <v>25.893999999999998</v>
      </c>
      <c r="N327" s="5">
        <v>25.538</v>
      </c>
    </row>
    <row r="328" spans="1:14">
      <c r="A328" s="17" t="s">
        <v>211</v>
      </c>
      <c r="B328" s="17">
        <v>19</v>
      </c>
      <c r="C328" s="5">
        <v>184.44499999999999</v>
      </c>
      <c r="D328" s="5">
        <v>116.616</v>
      </c>
      <c r="E328" s="5">
        <v>112.42100000000001</v>
      </c>
      <c r="F328" s="5">
        <v>165.11500000000001</v>
      </c>
      <c r="G328" s="5">
        <v>272.48200000000003</v>
      </c>
      <c r="H328" s="5">
        <v>240.38499999999999</v>
      </c>
      <c r="I328" s="5">
        <v>52.173999999999999</v>
      </c>
      <c r="J328" s="5">
        <v>52.77</v>
      </c>
      <c r="K328" s="5">
        <v>74.613</v>
      </c>
      <c r="L328" s="5">
        <v>113.592</v>
      </c>
      <c r="M328" s="5">
        <v>27.173999999999999</v>
      </c>
      <c r="N328" s="5">
        <v>26.997</v>
      </c>
    </row>
    <row r="329" spans="1:14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</row>
    <row r="330" spans="1:14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</row>
    <row r="331" spans="1:14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</row>
    <row r="332" spans="1:14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</row>
    <row r="333" spans="1:14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</row>
    <row r="334" spans="1:14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</row>
    <row r="335" spans="1:14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</row>
    <row r="336" spans="1:14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</row>
    <row r="337" spans="1:14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</row>
    <row r="338" spans="1:14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</row>
    <row r="339" spans="1:14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</row>
    <row r="340" spans="1:14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</row>
    <row r="341" spans="1:14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</row>
    <row r="342" spans="1:14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</row>
    <row r="343" spans="1:14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</row>
    <row r="344" spans="1:14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</row>
    <row r="345" spans="1:14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</row>
    <row r="346" spans="1:14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</row>
    <row r="347" spans="1:14">
      <c r="A347"/>
      <c r="B347"/>
    </row>
    <row r="348" spans="1:14">
      <c r="A348"/>
      <c r="B348"/>
    </row>
    <row r="349" spans="1:14">
      <c r="A349"/>
      <c r="B349"/>
    </row>
    <row r="351" spans="1:14">
      <c r="A351" s="11"/>
      <c r="B351" s="11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</row>
    <row r="352" spans="1:14">
      <c r="A352" s="11"/>
      <c r="B352" s="11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</row>
    <row r="353" spans="1:14">
      <c r="A353" s="11"/>
      <c r="B353" s="11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</row>
    <row r="354" spans="1:14">
      <c r="A354" s="11"/>
      <c r="B354" s="11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</row>
    <row r="355" spans="1:14">
      <c r="A355" s="11"/>
      <c r="B355" s="11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</row>
    <row r="356" spans="1:14">
      <c r="A356" s="11"/>
      <c r="B356" s="11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</row>
    <row r="357" spans="1:14">
      <c r="A357" s="11"/>
      <c r="B357" s="11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</row>
    <row r="358" spans="1:14">
      <c r="A358" s="11"/>
      <c r="B358" s="11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</row>
    <row r="359" spans="1:14">
      <c r="A359" s="11"/>
      <c r="B359" s="11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</row>
    <row r="360" spans="1:14">
      <c r="A360" s="11"/>
      <c r="B360" s="11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</row>
    <row r="361" spans="1:14">
      <c r="A361" s="11"/>
      <c r="B361" s="11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</row>
    <row r="362" spans="1:14">
      <c r="A362" s="11"/>
      <c r="B362" s="11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</row>
    <row r="363" spans="1:14">
      <c r="A363" s="11"/>
      <c r="B363" s="11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</row>
  </sheetData>
  <sortState ref="A286:AB325">
    <sortCondition ref="A286:A325"/>
  </sortState>
  <conditionalFormatting sqref="C5:F26">
    <cfRule type="cellIs" dxfId="15" priority="16" operator="lessThan">
      <formula>$W$41</formula>
    </cfRule>
  </conditionalFormatting>
  <conditionalFormatting sqref="C27:F48">
    <cfRule type="cellIs" dxfId="14" priority="15" operator="lessThan">
      <formula>$W$42</formula>
    </cfRule>
  </conditionalFormatting>
  <conditionalFormatting sqref="C49:F70">
    <cfRule type="cellIs" dxfId="13" priority="14" operator="lessThan">
      <formula>$W$43</formula>
    </cfRule>
  </conditionalFormatting>
  <conditionalFormatting sqref="C71:F91">
    <cfRule type="cellIs" dxfId="12" priority="13" operator="lessThan">
      <formula>$W$44</formula>
    </cfRule>
  </conditionalFormatting>
  <conditionalFormatting sqref="C92:F113">
    <cfRule type="cellIs" dxfId="11" priority="12" operator="lessThan">
      <formula>$W$45</formula>
    </cfRule>
  </conditionalFormatting>
  <conditionalFormatting sqref="C114:F135">
    <cfRule type="cellIs" dxfId="10" priority="11" operator="lessThan">
      <formula>$W$46</formula>
    </cfRule>
  </conditionalFormatting>
  <conditionalFormatting sqref="C136:F157">
    <cfRule type="cellIs" dxfId="9" priority="10" operator="lessThan">
      <formula>$W$47</formula>
    </cfRule>
  </conditionalFormatting>
  <conditionalFormatting sqref="C158:F178">
    <cfRule type="cellIs" dxfId="8" priority="9" operator="lessThan">
      <formula>$W$48</formula>
    </cfRule>
  </conditionalFormatting>
  <conditionalFormatting sqref="C179:F199">
    <cfRule type="cellIs" dxfId="7" priority="8" operator="lessThan">
      <formula>$W$49</formula>
    </cfRule>
  </conditionalFormatting>
  <conditionalFormatting sqref="C200:F220">
    <cfRule type="cellIs" dxfId="6" priority="7" operator="lessThan">
      <formula>$W$50</formula>
    </cfRule>
  </conditionalFormatting>
  <conditionalFormatting sqref="C221:F241">
    <cfRule type="cellIs" dxfId="5" priority="6" operator="lessThan">
      <formula>$W$51</formula>
    </cfRule>
  </conditionalFormatting>
  <conditionalFormatting sqref="C242:F262">
    <cfRule type="cellIs" dxfId="4" priority="5" operator="lessThan">
      <formula>$W$52</formula>
    </cfRule>
  </conditionalFormatting>
  <conditionalFormatting sqref="C263:F274">
    <cfRule type="cellIs" dxfId="3" priority="4" operator="lessThan">
      <formula>$W$53</formula>
    </cfRule>
  </conditionalFormatting>
  <conditionalFormatting sqref="C276:F288">
    <cfRule type="cellIs" dxfId="2" priority="3" operator="lessThan">
      <formula>$W$54</formula>
    </cfRule>
  </conditionalFormatting>
  <conditionalFormatting sqref="C289:F307">
    <cfRule type="cellIs" dxfId="1" priority="2" operator="lessThan">
      <formula>97</formula>
    </cfRule>
  </conditionalFormatting>
  <conditionalFormatting sqref="C309:F328">
    <cfRule type="cellIs" dxfId="0" priority="1" operator="lessThan">
      <formula>87</formula>
    </cfRule>
  </conditionalFormatting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09"/>
  <sheetViews>
    <sheetView workbookViewId="0">
      <pane ySplit="3" topLeftCell="A4" activePane="bottomLeft" state="frozen"/>
      <selection pane="bottomLeft" activeCell="D17" sqref="D17"/>
    </sheetView>
  </sheetViews>
  <sheetFormatPr defaultColWidth="10.69921875" defaultRowHeight="15"/>
  <cols>
    <col min="1" max="1" width="9.546875" style="17" bestFit="1" customWidth="1"/>
    <col min="2" max="7" width="8.3984375" style="17" customWidth="1"/>
    <col min="8" max="16384" width="10.69921875" style="17"/>
  </cols>
  <sheetData>
    <row r="1" spans="1:32" ht="15.35">
      <c r="A1" s="43" t="s">
        <v>231</v>
      </c>
    </row>
    <row r="3" spans="1:32" s="1" customFormat="1" ht="30.7">
      <c r="A3" s="1" t="s">
        <v>0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</row>
    <row r="4" spans="1:32">
      <c r="A4" s="17" t="s">
        <v>131</v>
      </c>
      <c r="B4" s="15">
        <v>1.1420410197498678E-2</v>
      </c>
      <c r="C4" s="15">
        <v>6.8631449230936714E-4</v>
      </c>
      <c r="D4" s="15">
        <v>1.1803880657448459E-3</v>
      </c>
      <c r="E4" s="7">
        <v>-33.832711387335536</v>
      </c>
      <c r="F4" s="7">
        <v>-65.948002643914293</v>
      </c>
      <c r="G4" s="7">
        <v>-54.303543486193618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</row>
    <row r="5" spans="1:32">
      <c r="A5" s="17" t="s">
        <v>91</v>
      </c>
      <c r="B5" s="15">
        <v>7.9308713912135939E-2</v>
      </c>
      <c r="C5" s="15">
        <v>4.5333170071320178E-2</v>
      </c>
      <c r="D5" s="15">
        <v>4.6784921234143712E-2</v>
      </c>
      <c r="E5" s="7">
        <v>-12.258670192037169</v>
      </c>
      <c r="F5" s="7">
        <v>-33.687128096917419</v>
      </c>
      <c r="G5" s="7">
        <v>-25.137294651492137</v>
      </c>
    </row>
    <row r="6" spans="1:32">
      <c r="A6" s="17" t="s">
        <v>205</v>
      </c>
      <c r="B6" s="15">
        <v>5.6751669834201562E-4</v>
      </c>
      <c r="C6" s="15">
        <v>0.16904811861390734</v>
      </c>
      <c r="D6" s="15">
        <v>5.3681409492620574E-3</v>
      </c>
      <c r="E6" s="7">
        <v>-32.309528297835065</v>
      </c>
      <c r="F6" s="7">
        <v>-15.368789529434491</v>
      </c>
      <c r="G6" s="7">
        <v>25.531648403612706</v>
      </c>
    </row>
    <row r="7" spans="1:32">
      <c r="A7" s="17" t="s">
        <v>147</v>
      </c>
      <c r="B7" s="15">
        <v>3.6291980090129017E-2</v>
      </c>
      <c r="C7" s="15">
        <v>0.11498758693774673</v>
      </c>
      <c r="D7" s="15">
        <v>0.79116806663408357</v>
      </c>
      <c r="E7" s="7">
        <v>-26.8339650068528</v>
      </c>
      <c r="F7" s="7">
        <v>-26.590466343561026</v>
      </c>
      <c r="G7" s="7">
        <v>-2.8961796292826691</v>
      </c>
    </row>
    <row r="8" spans="1:32" s="1" customFormat="1" ht="15.35">
      <c r="A8" s="17" t="s">
        <v>102</v>
      </c>
      <c r="B8" s="15">
        <v>9.6827961766268719E-2</v>
      </c>
      <c r="C8" s="15">
        <v>0.51402499918483002</v>
      </c>
      <c r="D8" s="15">
        <v>6.2807617437821567E-2</v>
      </c>
      <c r="E8" s="7">
        <v>-24.215278175921608</v>
      </c>
      <c r="F8" s="7">
        <v>-12.656730600881172</v>
      </c>
      <c r="G8" s="7">
        <v>13.729868882323393</v>
      </c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</row>
    <row r="9" spans="1:32" s="6" customFormat="1">
      <c r="A9" s="17" t="s">
        <v>134</v>
      </c>
      <c r="B9" s="15">
        <v>2.3616412933370294E-3</v>
      </c>
      <c r="C9" s="15">
        <v>0.1081210625958533</v>
      </c>
      <c r="D9" s="15">
        <v>0.42512754526141583</v>
      </c>
      <c r="E9" s="7">
        <v>-44.676220222660959</v>
      </c>
      <c r="F9" s="7">
        <v>-30.90404026286695</v>
      </c>
      <c r="G9" s="7">
        <v>12.187627001566725</v>
      </c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</row>
    <row r="10" spans="1:32">
      <c r="A10" s="17" t="s">
        <v>42</v>
      </c>
      <c r="B10" s="15">
        <v>0.23675986999955426</v>
      </c>
      <c r="C10" s="15">
        <v>4.5795108702127045E-2</v>
      </c>
      <c r="D10" s="15">
        <v>1.7492548175531909E-2</v>
      </c>
      <c r="E10" s="7">
        <v>-18.203762487403342</v>
      </c>
      <c r="F10" s="7">
        <v>-34.867159903842406</v>
      </c>
      <c r="G10" s="7">
        <v>-21.439437905764191</v>
      </c>
    </row>
    <row r="11" spans="1:32">
      <c r="A11" s="17" t="s">
        <v>137</v>
      </c>
      <c r="B11" s="15">
        <v>1.1167659956919558E-3</v>
      </c>
      <c r="C11" s="15">
        <v>6.7681761933241209E-4</v>
      </c>
      <c r="D11" s="15">
        <v>2.3116549086828358E-3</v>
      </c>
      <c r="E11" s="7">
        <v>-47.002362129596477</v>
      </c>
      <c r="F11" s="7">
        <v>-66.972401247128644</v>
      </c>
      <c r="G11" s="7">
        <v>-45.637716876202752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</row>
    <row r="12" spans="1:32" ht="15.35">
      <c r="A12" s="17" t="s">
        <v>94</v>
      </c>
      <c r="B12" s="15">
        <v>5.710663690920788E-3</v>
      </c>
      <c r="C12" s="15">
        <v>3.4130972586651459E-2</v>
      </c>
      <c r="D12" s="15">
        <v>0.60912437984507362</v>
      </c>
      <c r="E12" s="7">
        <v>-37.616603066628606</v>
      </c>
      <c r="F12" s="7">
        <v>-40.036301744988975</v>
      </c>
      <c r="G12" s="7">
        <v>-6.5232324930404868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>
      <c r="A13" s="17" t="s">
        <v>140</v>
      </c>
      <c r="B13" s="15">
        <v>0.36140504488861447</v>
      </c>
      <c r="C13" s="15">
        <v>0.25979111877871147</v>
      </c>
      <c r="D13" s="15">
        <v>0.53740290143384606</v>
      </c>
      <c r="E13" s="7">
        <v>-59.778737799727878</v>
      </c>
      <c r="F13" s="7">
        <v>-94.966014889040338</v>
      </c>
      <c r="G13" s="7">
        <v>-11.989038885208315</v>
      </c>
    </row>
    <row r="14" spans="1:32" s="1" customFormat="1" ht="15.35">
      <c r="A14" s="17" t="s">
        <v>204</v>
      </c>
      <c r="B14" s="15">
        <v>1.2713736475067271E-4</v>
      </c>
      <c r="C14" s="15">
        <v>1.0071532445182496E-3</v>
      </c>
      <c r="D14" s="15">
        <v>9.0205437853571366E-2</v>
      </c>
      <c r="E14" s="7">
        <v>-45.739158011761894</v>
      </c>
      <c r="F14" s="7">
        <v>-56.246037629301469</v>
      </c>
      <c r="G14" s="7">
        <v>-18.410340166689132</v>
      </c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</row>
    <row r="15" spans="1:32" s="6" customFormat="1">
      <c r="A15" s="17" t="s">
        <v>90</v>
      </c>
      <c r="B15" s="15">
        <v>5.4533662203154185E-2</v>
      </c>
      <c r="C15" s="15">
        <v>3.8409614581187291E-3</v>
      </c>
      <c r="D15" s="15">
        <v>3.8653066821137477E-2</v>
      </c>
      <c r="E15" s="7">
        <v>-24.782082836782536</v>
      </c>
      <c r="F15" s="7">
        <v>-46.342274642893209</v>
      </c>
      <c r="G15" s="7">
        <v>-26.194698941585028</v>
      </c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</row>
    <row r="16" spans="1:32">
      <c r="A16" s="17" t="s">
        <v>97</v>
      </c>
      <c r="B16" s="15">
        <v>2.749701831722958E-5</v>
      </c>
      <c r="C16" s="15">
        <v>2.2573808965065689E-3</v>
      </c>
      <c r="D16" s="15">
        <v>0.15210324691833996</v>
      </c>
      <c r="E16" s="7">
        <v>-49.719048074022496</v>
      </c>
      <c r="F16" s="7">
        <v>-61.296604384271433</v>
      </c>
      <c r="G16" s="7">
        <v>-25.708048530234429</v>
      </c>
    </row>
    <row r="17" spans="1:32">
      <c r="A17" s="17" t="s">
        <v>50</v>
      </c>
      <c r="B17" s="15">
        <v>0.26137861147545716</v>
      </c>
      <c r="C17" s="15">
        <v>0.96652911181972001</v>
      </c>
      <c r="D17" s="15">
        <v>0.5198988226179142</v>
      </c>
      <c r="E17" s="7">
        <v>-17.56080187630792</v>
      </c>
      <c r="F17" s="7">
        <v>1.3941261970958685</v>
      </c>
      <c r="G17" s="7">
        <v>13.4353452448557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</row>
    <row r="18" spans="1:32">
      <c r="A18" s="33" t="s">
        <v>215</v>
      </c>
      <c r="B18" s="15">
        <v>4.1927478778764099E-5</v>
      </c>
      <c r="C18" s="15">
        <v>8.1006459782355822E-4</v>
      </c>
      <c r="D18" s="15">
        <v>0.30749904698749986</v>
      </c>
      <c r="E18" s="7">
        <v>-54.840334196243809</v>
      </c>
      <c r="F18" s="7">
        <v>-60.008038887590722</v>
      </c>
      <c r="G18" s="7">
        <v>-10.894649444968163</v>
      </c>
    </row>
    <row r="19" spans="1:32">
      <c r="A19" s="17" t="s">
        <v>45</v>
      </c>
      <c r="B19" s="15">
        <v>3.3554628148013389E-2</v>
      </c>
      <c r="C19" s="15">
        <v>9.9557378908061989E-4</v>
      </c>
      <c r="D19" s="15">
        <v>1.7733226207787618E-2</v>
      </c>
      <c r="E19" s="7">
        <v>-27.528199376904674</v>
      </c>
      <c r="F19" s="7">
        <v>-48.608573624336302</v>
      </c>
      <c r="G19" s="7">
        <v>-27.869810367339365</v>
      </c>
    </row>
    <row r="20" spans="1:32" s="6" customFormat="1">
      <c r="A20" s="17" t="s">
        <v>125</v>
      </c>
      <c r="B20" s="15">
        <v>0.76316875044538401</v>
      </c>
      <c r="C20" s="15">
        <v>4.6675827130692026E-3</v>
      </c>
      <c r="D20" s="15">
        <v>2.3987798080255325E-3</v>
      </c>
      <c r="E20" s="7">
        <v>3.2333911878011712</v>
      </c>
      <c r="F20" s="7">
        <v>-33.515997891594054</v>
      </c>
      <c r="G20" s="7">
        <v>-41.190675358372296</v>
      </c>
    </row>
    <row r="21" spans="1:32">
      <c r="A21" s="17" t="s">
        <v>111</v>
      </c>
      <c r="B21" s="15">
        <v>0.2139090419372367</v>
      </c>
      <c r="C21" s="15">
        <v>3.3117157868529201E-2</v>
      </c>
      <c r="D21" s="15">
        <v>1.1249287917773097E-2</v>
      </c>
      <c r="E21" s="7">
        <v>-9.7992688668077967</v>
      </c>
      <c r="F21" s="7">
        <v>-32.449748407085856</v>
      </c>
      <c r="G21" s="7">
        <v>-25.929568572606087</v>
      </c>
    </row>
    <row r="22" spans="1:32">
      <c r="A22" s="17" t="s">
        <v>123</v>
      </c>
      <c r="B22" s="15">
        <v>0.34927418748454991</v>
      </c>
      <c r="C22" s="15">
        <v>0.30955078581297296</v>
      </c>
      <c r="D22" s="15">
        <v>0.31738118509880153</v>
      </c>
      <c r="E22" s="7">
        <v>-4.5173850999924881</v>
      </c>
      <c r="F22" s="7">
        <v>16.597117903619463</v>
      </c>
      <c r="G22" s="7">
        <v>9.5327329690686682</v>
      </c>
    </row>
    <row r="23" spans="1:32">
      <c r="A23" s="33" t="s">
        <v>217</v>
      </c>
      <c r="B23" s="15">
        <v>3.8328814927044258E-5</v>
      </c>
      <c r="C23" s="15">
        <v>1.2130130525858361E-2</v>
      </c>
      <c r="D23" s="15">
        <v>4.9052167054739436E-4</v>
      </c>
      <c r="E23" s="7">
        <v>-62.281693601162971</v>
      </c>
      <c r="F23" s="7">
        <v>-37.184309713333064</v>
      </c>
      <c r="G23" s="7">
        <v>68.916275759663236</v>
      </c>
    </row>
    <row r="24" spans="1:32">
      <c r="A24" s="17" t="s">
        <v>213</v>
      </c>
      <c r="B24" s="15">
        <v>0.93232392095826921</v>
      </c>
      <c r="C24" s="15">
        <v>6.2402529814854805E-3</v>
      </c>
      <c r="D24" s="15">
        <v>1.3027597743961425E-4</v>
      </c>
      <c r="E24" s="7">
        <v>-1.4043867888673844</v>
      </c>
      <c r="F24" s="7">
        <v>-50.779310113649458</v>
      </c>
      <c r="G24" s="7">
        <v>-50.287294122104775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</row>
    <row r="25" spans="1:32" s="1" customFormat="1" ht="15.35">
      <c r="A25" s="17" t="s">
        <v>48</v>
      </c>
      <c r="B25" s="15">
        <v>0.20332126583950533</v>
      </c>
      <c r="C25" s="15">
        <v>4.95728846773218E-2</v>
      </c>
      <c r="D25" s="15">
        <v>5.7798058537213018E-3</v>
      </c>
      <c r="E25" s="7">
        <v>17.080180601721118</v>
      </c>
      <c r="F25" s="7">
        <v>82.042731135743423</v>
      </c>
      <c r="G25" s="7">
        <v>51.764230590254748</v>
      </c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</row>
    <row r="26" spans="1:32" s="6" customFormat="1" ht="15.35">
      <c r="A26" s="17" t="s">
        <v>100</v>
      </c>
      <c r="B26" s="15">
        <v>4.1877708973140021E-5</v>
      </c>
      <c r="C26" s="15">
        <v>6.7253705046287191E-4</v>
      </c>
      <c r="D26" s="15">
        <v>0.15386520519978181</v>
      </c>
      <c r="E26" s="7">
        <v>-70.62156641632636</v>
      </c>
      <c r="F26" s="7">
        <v>-74.454168462906736</v>
      </c>
      <c r="G26" s="7">
        <v>-19.819529795707822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>
      <c r="A27" s="17" t="s">
        <v>114</v>
      </c>
      <c r="B27" s="15">
        <v>4.9408113366898147E-3</v>
      </c>
      <c r="C27" s="15">
        <v>1.3476878326797252E-2</v>
      </c>
      <c r="D27" s="15">
        <v>0.3956396521405311</v>
      </c>
      <c r="E27" s="7">
        <v>-34.209313326423427</v>
      </c>
      <c r="F27" s="7">
        <v>-37.236779298153401</v>
      </c>
      <c r="G27" s="7">
        <v>-5.0231775692413656</v>
      </c>
    </row>
    <row r="28" spans="1:32">
      <c r="A28" s="17" t="s">
        <v>117</v>
      </c>
      <c r="B28" s="15">
        <v>6.5319612340711144E-6</v>
      </c>
      <c r="C28" s="15">
        <v>2.3967854920652876E-3</v>
      </c>
      <c r="D28" s="15">
        <v>0.21994726284268562</v>
      </c>
      <c r="E28" s="7">
        <v>-45.873773452568258</v>
      </c>
      <c r="F28" s="7">
        <v>-55.245867262042523</v>
      </c>
      <c r="G28" s="7">
        <v>-18.844119194489373</v>
      </c>
    </row>
    <row r="29" spans="1:32" s="1" customFormat="1" ht="15.35">
      <c r="A29" s="17" t="s">
        <v>121</v>
      </c>
      <c r="B29" s="15">
        <v>5.5237852010000116E-5</v>
      </c>
      <c r="C29" s="15">
        <v>2.5071251404676863E-5</v>
      </c>
      <c r="D29" s="15">
        <v>4.8776531921098824E-4</v>
      </c>
      <c r="E29" s="7">
        <v>-51.47595236667042</v>
      </c>
      <c r="F29" s="7">
        <v>-77.971181873296388</v>
      </c>
      <c r="G29" s="7">
        <v>-53.737589162187248</v>
      </c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</row>
    <row r="30" spans="1:32" s="6" customFormat="1">
      <c r="A30" s="17" t="s">
        <v>103</v>
      </c>
      <c r="B30" s="15">
        <v>5.5949747773957642E-2</v>
      </c>
      <c r="C30" s="15">
        <v>1.6367307416680826E-2</v>
      </c>
      <c r="D30" s="15">
        <v>9.1322195892938312E-3</v>
      </c>
      <c r="E30" s="7">
        <v>-26.151806745989813</v>
      </c>
      <c r="F30" s="7">
        <v>-43.269401864403079</v>
      </c>
      <c r="G30" s="7">
        <v>-23.892783775874882</v>
      </c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</row>
    <row r="31" spans="1:32">
      <c r="A31" s="17" t="s">
        <v>39</v>
      </c>
      <c r="B31" s="15">
        <v>2.6740248200630354E-2</v>
      </c>
      <c r="C31" s="15">
        <v>0.14517991952236386</v>
      </c>
      <c r="D31" s="15">
        <v>2.3264737256907343E-2</v>
      </c>
      <c r="E31" s="7">
        <v>-39.833255500277723</v>
      </c>
      <c r="F31" s="7">
        <v>-24.252322861630482</v>
      </c>
      <c r="G31" s="7">
        <v>31.371623508865021</v>
      </c>
    </row>
    <row r="32" spans="1:32">
      <c r="A32" s="17" t="s">
        <v>149</v>
      </c>
      <c r="B32" s="15">
        <v>2.3990023014480335E-3</v>
      </c>
      <c r="C32" s="15">
        <v>1.1130422966943113E-2</v>
      </c>
      <c r="D32" s="15">
        <v>0.23355596927941991</v>
      </c>
      <c r="E32" s="7">
        <v>41.620475450240612</v>
      </c>
      <c r="F32" s="7">
        <v>64.809013558519737</v>
      </c>
      <c r="G32" s="7">
        <v>14.770863231956932</v>
      </c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</row>
    <row r="33" spans="1:32">
      <c r="A33" s="17" t="s">
        <v>167</v>
      </c>
      <c r="B33" s="15">
        <v>5.9758219959802803E-4</v>
      </c>
      <c r="C33" s="15">
        <v>6.2853293704753406E-3</v>
      </c>
      <c r="D33" s="15">
        <v>0.2968489656211849</v>
      </c>
      <c r="E33" s="7">
        <v>-57.022240614446694</v>
      </c>
      <c r="F33" s="7">
        <v>-47.040870237431228</v>
      </c>
      <c r="G33" s="7">
        <v>38.075111322655196</v>
      </c>
    </row>
    <row r="34" spans="1:32">
      <c r="A34" s="17" t="s">
        <v>152</v>
      </c>
      <c r="B34" s="15">
        <v>3.2176275905729864E-4</v>
      </c>
      <c r="C34" s="15">
        <v>3.4674611691489025E-4</v>
      </c>
      <c r="D34" s="15">
        <v>0.41532381870358648</v>
      </c>
      <c r="E34" s="7">
        <v>67.432106531865628</v>
      </c>
      <c r="F34" s="7">
        <v>58.923879272454258</v>
      </c>
      <c r="G34" s="7">
        <v>-5.7323909123427548</v>
      </c>
    </row>
    <row r="35" spans="1:32" s="1" customFormat="1" ht="15.35">
      <c r="A35" s="17" t="s">
        <v>105</v>
      </c>
      <c r="B35" s="15">
        <v>6.8919690007830632E-3</v>
      </c>
      <c r="C35" s="15">
        <v>6.2140154252057862E-3</v>
      </c>
      <c r="D35" s="15">
        <v>3.3599495964712005E-2</v>
      </c>
      <c r="E35" s="7">
        <v>-39.977071118462185</v>
      </c>
      <c r="F35" s="7">
        <v>-51.61651109849317</v>
      </c>
      <c r="G35" s="7">
        <v>-21.373061793728631</v>
      </c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</row>
    <row r="36" spans="1:32" s="6" customFormat="1">
      <c r="A36" s="17" t="s">
        <v>166</v>
      </c>
      <c r="B36" s="15">
        <v>1.8261730065825339E-6</v>
      </c>
      <c r="C36" s="15">
        <v>3.1346338273340098E-3</v>
      </c>
      <c r="D36" s="15">
        <v>0.55811523577562472</v>
      </c>
      <c r="E36" s="7">
        <v>-60.807473950827969</v>
      </c>
      <c r="F36" s="7">
        <v>-69.900481572626333</v>
      </c>
      <c r="G36" s="7">
        <v>-19.007939174002107</v>
      </c>
    </row>
    <row r="37" spans="1:32">
      <c r="A37" s="17" t="s">
        <v>83</v>
      </c>
      <c r="B37" s="15">
        <v>3.9880583222801433E-4</v>
      </c>
      <c r="C37" s="15">
        <v>3.8702437647154379E-3</v>
      </c>
      <c r="D37" s="15">
        <v>2.0881725649529143E-2</v>
      </c>
      <c r="E37" s="7">
        <v>-48.862452301116058</v>
      </c>
      <c r="F37" s="7">
        <v>-61.441998477873781</v>
      </c>
      <c r="G37" s="7">
        <v>-24.292545086072703</v>
      </c>
    </row>
    <row r="38" spans="1:32">
      <c r="A38" s="17" t="s">
        <v>107</v>
      </c>
      <c r="B38" s="15">
        <v>6.3204900989198315E-5</v>
      </c>
      <c r="C38" s="15">
        <v>1.9958736089323859E-3</v>
      </c>
      <c r="D38" s="15">
        <v>1.4817307380046992E-2</v>
      </c>
      <c r="E38" s="7">
        <v>-54.667667913316635</v>
      </c>
      <c r="F38" s="7">
        <v>-67.972709227511643</v>
      </c>
      <c r="G38" s="7">
        <v>-29.223449707544969</v>
      </c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</row>
    <row r="39" spans="1:32">
      <c r="A39" s="17" t="s">
        <v>207</v>
      </c>
      <c r="B39" s="15">
        <v>3.7411105026036321E-3</v>
      </c>
      <c r="C39" s="15">
        <v>2.4876265672633545E-3</v>
      </c>
      <c r="D39" s="15">
        <v>1.7493332540039746E-2</v>
      </c>
      <c r="E39" s="7">
        <v>-59.81670039277752</v>
      </c>
      <c r="F39" s="7">
        <v>-70.527422156333174</v>
      </c>
      <c r="G39" s="7">
        <v>-26.625381213541228</v>
      </c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</row>
    <row r="40" spans="1:32">
      <c r="A40" s="17" t="s">
        <v>168</v>
      </c>
      <c r="B40" s="15">
        <v>6.0584678444473503E-4</v>
      </c>
      <c r="C40" s="15">
        <v>2.5671985952997647E-4</v>
      </c>
      <c r="D40" s="15">
        <v>0.78918691879031211</v>
      </c>
      <c r="E40" s="7">
        <v>-55.57185808509022</v>
      </c>
      <c r="F40" s="7">
        <v>-59.17376175789029</v>
      </c>
      <c r="G40" s="7">
        <v>-6.0606364207131724</v>
      </c>
    </row>
    <row r="41" spans="1:32" s="1" customFormat="1" ht="15.35">
      <c r="A41" s="17" t="s">
        <v>51</v>
      </c>
      <c r="B41" s="15">
        <v>5.6337563663766708E-2</v>
      </c>
      <c r="C41" s="15">
        <v>3.7222747360222144E-2</v>
      </c>
      <c r="D41" s="15">
        <v>0.12474232471344174</v>
      </c>
      <c r="E41" s="7">
        <v>-21.104033215360207</v>
      </c>
      <c r="F41" s="7">
        <v>-27.550977947133305</v>
      </c>
      <c r="G41" s="7">
        <v>-9.2289828719575802</v>
      </c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</row>
    <row r="42" spans="1:32" s="6" customFormat="1">
      <c r="A42" s="17" t="s">
        <v>35</v>
      </c>
      <c r="B42" s="15">
        <v>2.1714545893749566E-2</v>
      </c>
      <c r="C42" s="15">
        <v>6.1612192298727555E-4</v>
      </c>
      <c r="D42" s="15">
        <v>5.0906042584447284E-4</v>
      </c>
      <c r="E42" s="7">
        <v>-27.753309685045803</v>
      </c>
      <c r="F42" s="7">
        <v>-56.310747232004445</v>
      </c>
      <c r="G42" s="7">
        <v>-40.491194985014353</v>
      </c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</row>
    <row r="43" spans="1:32">
      <c r="A43" s="17" t="s">
        <v>109</v>
      </c>
      <c r="B43" s="15">
        <v>8.3790222715877521E-3</v>
      </c>
      <c r="C43" s="15">
        <v>5.0729520222993707E-2</v>
      </c>
      <c r="D43" s="15">
        <v>0.18355179624822068</v>
      </c>
      <c r="E43" s="7">
        <v>-27.935632278897916</v>
      </c>
      <c r="F43" s="7">
        <v>-22.818611924256981</v>
      </c>
      <c r="G43" s="7">
        <v>7.6153906066271482</v>
      </c>
    </row>
    <row r="44" spans="1:32">
      <c r="A44" s="17" t="s">
        <v>169</v>
      </c>
      <c r="B44" s="15">
        <v>1.2457145477492101E-3</v>
      </c>
      <c r="C44" s="15">
        <v>3.2626800705763466E-2</v>
      </c>
      <c r="D44" s="15">
        <v>0.64912810956973055</v>
      </c>
      <c r="E44" s="7">
        <v>-62.148286470789962</v>
      </c>
      <c r="F44" s="7">
        <v>-52.799084818599027</v>
      </c>
      <c r="G44" s="7">
        <v>-7.1340874187796333</v>
      </c>
    </row>
    <row r="45" spans="1:32">
      <c r="A45" s="17" t="s">
        <v>33</v>
      </c>
      <c r="B45" s="15">
        <v>1.9198044940178825E-2</v>
      </c>
      <c r="C45" s="15">
        <v>5.0135518822395494E-3</v>
      </c>
      <c r="D45" s="15">
        <v>3.8030233713633836E-2</v>
      </c>
      <c r="E45" s="7">
        <v>-34.065465590361612</v>
      </c>
      <c r="F45" s="7">
        <v>-45.963935617276761</v>
      </c>
      <c r="G45" s="7">
        <v>-18.648340626640405</v>
      </c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</row>
    <row r="46" spans="1:32" ht="15.35">
      <c r="A46" s="17" t="s">
        <v>87</v>
      </c>
      <c r="B46" s="15">
        <v>0.83170200551662932</v>
      </c>
      <c r="C46" s="15">
        <v>0.18020108700218523</v>
      </c>
      <c r="D46" s="15">
        <v>5.1856759754542736E-4</v>
      </c>
      <c r="E46" s="7">
        <v>4.521576418607931</v>
      </c>
      <c r="F46" s="7">
        <v>-24.734108207219062</v>
      </c>
      <c r="G46" s="7">
        <v>-27.879471940319945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2" s="1" customFormat="1" ht="15.35">
      <c r="A47" s="17" t="s">
        <v>89</v>
      </c>
      <c r="B47" s="15">
        <v>7.396105815038502E-2</v>
      </c>
      <c r="C47" s="15">
        <v>0.24504322754560934</v>
      </c>
      <c r="D47" s="15">
        <v>0.71585988008781576</v>
      </c>
      <c r="E47" s="7">
        <v>17.687063366106059</v>
      </c>
      <c r="F47" s="7">
        <v>22.229762466092563</v>
      </c>
      <c r="G47" s="7">
        <v>3.0160330251429279</v>
      </c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</row>
    <row r="48" spans="1:32" s="6" customFormat="1">
      <c r="A48" s="17" t="s">
        <v>127</v>
      </c>
      <c r="B48" s="15">
        <v>9.9507562639494073E-3</v>
      </c>
      <c r="C48" s="15">
        <v>0.75293336505955433</v>
      </c>
      <c r="D48" s="15">
        <v>3.6817163873898065E-2</v>
      </c>
      <c r="E48" s="7">
        <v>16.911915482730588</v>
      </c>
      <c r="F48" s="7">
        <v>1.5023655010945713</v>
      </c>
      <c r="G48" s="7">
        <v>-21.01678865555575</v>
      </c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</row>
    <row r="49" spans="1:32">
      <c r="A49" s="17" t="s">
        <v>155</v>
      </c>
      <c r="B49" s="15">
        <v>5.5029841200772769E-3</v>
      </c>
      <c r="C49" s="15">
        <v>9.8380263793127832E-4</v>
      </c>
      <c r="D49" s="15">
        <v>1.4272133609404984E-2</v>
      </c>
      <c r="E49" s="7">
        <v>46.353223116075682</v>
      </c>
      <c r="F49" s="7">
        <v>95.994872378523354</v>
      </c>
      <c r="G49" s="7">
        <v>32.846297279353351</v>
      </c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</row>
    <row r="50" spans="1:32" ht="15.35">
      <c r="A50" s="17" t="s">
        <v>112</v>
      </c>
      <c r="B50" s="15">
        <v>0.92885113276353248</v>
      </c>
      <c r="C50" s="15">
        <v>0.80596758366403043</v>
      </c>
      <c r="D50" s="15">
        <v>0.93723825365264513</v>
      </c>
      <c r="E50" s="7">
        <v>1.8529791128618633</v>
      </c>
      <c r="F50" s="7">
        <v>10.101141105935119</v>
      </c>
      <c r="G50" s="7">
        <v>-1.4876720915453112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2">
      <c r="A51" s="17" t="s">
        <v>129</v>
      </c>
      <c r="B51" s="15">
        <v>3.5918870159209033E-2</v>
      </c>
      <c r="C51" s="15">
        <v>2.0360661987363953E-2</v>
      </c>
      <c r="D51" s="15">
        <v>1.2350841865087347E-4</v>
      </c>
      <c r="E51" s="7">
        <v>-24.874882853509451</v>
      </c>
      <c r="F51" s="7">
        <v>42.449194644508246</v>
      </c>
      <c r="G51" s="7">
        <v>73.432503200716198</v>
      </c>
    </row>
    <row r="52" spans="1:32">
      <c r="A52" s="17" t="s">
        <v>132</v>
      </c>
      <c r="B52" s="15">
        <v>9.6821615439771722E-3</v>
      </c>
      <c r="C52" s="15">
        <v>2.4953856677813285E-2</v>
      </c>
      <c r="D52" s="15">
        <v>8.3855544659946643E-2</v>
      </c>
      <c r="E52" s="7">
        <v>-30.162201082904041</v>
      </c>
      <c r="F52" s="7">
        <v>-36.557478261869171</v>
      </c>
      <c r="G52" s="7">
        <v>-18.767308455719125</v>
      </c>
    </row>
    <row r="53" spans="1:32" s="1" customFormat="1" ht="15.35">
      <c r="A53" s="17" t="s">
        <v>158</v>
      </c>
      <c r="B53" s="15">
        <v>0.97910094388237234</v>
      </c>
      <c r="C53" s="15">
        <v>3.1814598921127034E-3</v>
      </c>
      <c r="D53" s="15">
        <v>4.2108581254228327E-4</v>
      </c>
      <c r="E53" s="7">
        <v>0.31756431754166314</v>
      </c>
      <c r="F53" s="7">
        <v>-51.030655565307725</v>
      </c>
      <c r="G53" s="7">
        <v>-52.969362406519885</v>
      </c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</row>
    <row r="54" spans="1:32" s="6" customFormat="1">
      <c r="A54" s="17" t="s">
        <v>161</v>
      </c>
      <c r="B54" s="15">
        <v>0.58632824268640471</v>
      </c>
      <c r="C54" s="15">
        <v>0.89108405634482835</v>
      </c>
      <c r="D54" s="15">
        <v>0.35579590727252736</v>
      </c>
      <c r="E54" s="7">
        <v>-6.6566807065268847</v>
      </c>
      <c r="F54" s="7">
        <v>1.6925916896965321</v>
      </c>
      <c r="G54" s="7">
        <v>8.1069408040557622</v>
      </c>
    </row>
    <row r="55" spans="1:32">
      <c r="A55" s="17" t="s">
        <v>135</v>
      </c>
      <c r="B55" s="15">
        <v>2.7347223839973085E-3</v>
      </c>
      <c r="C55" s="15">
        <v>5.1171953721944276E-4</v>
      </c>
      <c r="D55" s="15">
        <v>2.120828864871339E-3</v>
      </c>
      <c r="E55" s="7">
        <v>-49.692761699767615</v>
      </c>
      <c r="F55" s="7">
        <v>-67.0028416088374</v>
      </c>
      <c r="G55" s="7">
        <v>-41.890253610160364</v>
      </c>
    </row>
    <row r="56" spans="1:32">
      <c r="A56" s="17" t="s">
        <v>141</v>
      </c>
      <c r="B56" s="15">
        <v>2.9442353012448727E-2</v>
      </c>
      <c r="C56" s="15">
        <v>1.5072134744187419E-4</v>
      </c>
      <c r="D56" s="15">
        <v>1.6009485003858163E-4</v>
      </c>
      <c r="E56" s="7">
        <v>13.523068480057443</v>
      </c>
      <c r="F56" s="7">
        <v>-56.957278856285811</v>
      </c>
      <c r="G56" s="7">
        <v>-65.638771707431658</v>
      </c>
    </row>
    <row r="57" spans="1:32">
      <c r="A57" s="17" t="s">
        <v>126</v>
      </c>
      <c r="B57" s="15">
        <v>2.8516708528355791E-2</v>
      </c>
      <c r="C57" s="15">
        <v>8.531489746264994E-3</v>
      </c>
      <c r="D57" s="15">
        <v>1.3532791220130975E-2</v>
      </c>
      <c r="E57" s="7">
        <v>-31.393741160225897</v>
      </c>
      <c r="F57" s="7">
        <v>-47.921151358734605</v>
      </c>
      <c r="G57" s="7">
        <v>-31.928996412493571</v>
      </c>
    </row>
    <row r="58" spans="1:32">
      <c r="A58" s="17" t="s">
        <v>138</v>
      </c>
      <c r="B58" s="15">
        <v>1.1822727740284531E-2</v>
      </c>
      <c r="C58" s="15">
        <v>5.8183335766844486E-3</v>
      </c>
      <c r="D58" s="15">
        <v>9.0133454680112468E-2</v>
      </c>
      <c r="E58" s="7">
        <v>-29.599022409185928</v>
      </c>
      <c r="F58" s="7">
        <v>-36.477400213243087</v>
      </c>
      <c r="G58" s="7">
        <v>-17.81010876040018</v>
      </c>
    </row>
    <row r="59" spans="1:32" s="1" customFormat="1" ht="15.35">
      <c r="A59" s="17" t="s">
        <v>208</v>
      </c>
      <c r="B59" s="15">
        <v>1.9026320282202147E-4</v>
      </c>
      <c r="C59" s="15">
        <v>6.9067760254304927E-3</v>
      </c>
      <c r="D59" s="15">
        <v>9.8060754315131435E-2</v>
      </c>
      <c r="E59" s="7">
        <v>-52.296030174663642</v>
      </c>
      <c r="F59" s="7">
        <v>-44.620076496024112</v>
      </c>
      <c r="G59" s="7">
        <v>16.67847013351804</v>
      </c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</row>
    <row r="60" spans="1:32" s="6" customFormat="1">
      <c r="A60" s="17" t="s">
        <v>115</v>
      </c>
      <c r="B60" s="15">
        <v>6.6167745276613848E-3</v>
      </c>
      <c r="C60" s="15">
        <v>2.0184381925565376E-3</v>
      </c>
      <c r="D60" s="15">
        <v>0.56405406590654161</v>
      </c>
      <c r="E60" s="7">
        <v>-35.744064995117064</v>
      </c>
      <c r="F60" s="7">
        <v>-40.854288284486827</v>
      </c>
      <c r="G60" s="7">
        <v>-5.331209580948471</v>
      </c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</row>
    <row r="61" spans="1:32">
      <c r="A61" s="17" t="s">
        <v>119</v>
      </c>
      <c r="B61" s="15">
        <v>9.5288855864974987E-5</v>
      </c>
      <c r="C61" s="15">
        <v>7.7774104394400816E-5</v>
      </c>
      <c r="D61" s="15">
        <v>4.3508702669701977E-4</v>
      </c>
      <c r="E61" s="7">
        <v>-65.377174340436724</v>
      </c>
      <c r="F61" s="7">
        <v>-80.016109988926232</v>
      </c>
      <c r="G61" s="7">
        <v>-44.787889130429029</v>
      </c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</row>
    <row r="62" spans="1:32" ht="15.35">
      <c r="A62" s="17" t="s">
        <v>212</v>
      </c>
      <c r="B62" s="15">
        <v>1.2220499233940557E-6</v>
      </c>
      <c r="C62" s="15">
        <v>1.5167846375915313E-4</v>
      </c>
      <c r="D62" s="15">
        <v>0.77146520992148659</v>
      </c>
      <c r="E62" s="7">
        <v>-79.478677418528605</v>
      </c>
      <c r="F62" s="7">
        <v>-78.504528859456855</v>
      </c>
      <c r="G62" s="7">
        <v>5.3135429141150992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2">
      <c r="A63" s="17" t="s">
        <v>37</v>
      </c>
      <c r="B63" s="15">
        <v>3.6443856679700001E-2</v>
      </c>
      <c r="C63" s="15">
        <v>1.4080266734821068E-3</v>
      </c>
      <c r="D63" s="15">
        <v>1.9703532388115879E-2</v>
      </c>
      <c r="E63" s="7">
        <v>-40.857075993013581</v>
      </c>
      <c r="F63" s="7">
        <v>-58.380614966556067</v>
      </c>
      <c r="G63" s="7">
        <v>-25.09615200287675</v>
      </c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</row>
    <row r="64" spans="1:32">
      <c r="A64" s="17" t="s">
        <v>144</v>
      </c>
      <c r="B64" s="15">
        <v>0.52835126988101977</v>
      </c>
      <c r="C64" s="15">
        <v>1.8562831433490471E-2</v>
      </c>
      <c r="D64" s="15">
        <v>2.9175462013808745E-2</v>
      </c>
      <c r="E64" s="7">
        <v>5.2691364564870113</v>
      </c>
      <c r="F64" s="7">
        <v>27.207867143971388</v>
      </c>
      <c r="G64" s="7">
        <v>19.46815517293361</v>
      </c>
    </row>
    <row r="65" spans="1:32" s="1" customFormat="1" ht="15.35">
      <c r="A65" s="17" t="s">
        <v>124</v>
      </c>
      <c r="B65" s="15">
        <v>1.0923960253478171E-2</v>
      </c>
      <c r="C65" s="15">
        <v>2.4742864546854321E-3</v>
      </c>
      <c r="D65" s="15">
        <v>1.0028121933982137E-2</v>
      </c>
      <c r="E65" s="7">
        <v>-51.928604768107192</v>
      </c>
      <c r="F65" s="7">
        <v>-63.608363316514712</v>
      </c>
      <c r="G65" s="7">
        <v>-31.506329928694999</v>
      </c>
    </row>
    <row r="66" spans="1:32" s="6" customFormat="1">
      <c r="A66" s="33" t="s">
        <v>221</v>
      </c>
      <c r="B66" s="15">
        <v>2.2916496283699472E-4</v>
      </c>
      <c r="C66" s="15">
        <v>1.8676426642617937E-3</v>
      </c>
      <c r="D66" s="15">
        <v>3.9201676390271334E-2</v>
      </c>
      <c r="E66" s="7">
        <v>-42.69346841335269</v>
      </c>
      <c r="F66" s="7">
        <v>-50.851449128645228</v>
      </c>
      <c r="G66" s="7">
        <v>-14.209377130571765</v>
      </c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</row>
    <row r="67" spans="1:32">
      <c r="A67" s="17" t="s">
        <v>40</v>
      </c>
      <c r="B67" s="15">
        <v>0.79065575728997639</v>
      </c>
      <c r="C67" s="15">
        <v>3.2749723128887756E-2</v>
      </c>
      <c r="D67" s="15">
        <v>4.7809685094768608E-4</v>
      </c>
      <c r="E67" s="7">
        <v>-6.3542786507940878</v>
      </c>
      <c r="F67" s="7">
        <v>-37.80920846244824</v>
      </c>
      <c r="G67" s="7">
        <v>-32.413019502258578</v>
      </c>
    </row>
    <row r="68" spans="1:32" ht="15.35">
      <c r="A68" s="17" t="s">
        <v>43</v>
      </c>
      <c r="B68" s="15">
        <v>0.11884724838626183</v>
      </c>
      <c r="C68" s="15">
        <v>4.7658928505579505E-2</v>
      </c>
      <c r="D68" s="15">
        <v>4.4035253623881221E-2</v>
      </c>
      <c r="E68" s="7">
        <v>-25.455639515152349</v>
      </c>
      <c r="F68" s="7">
        <v>-39.506502751832883</v>
      </c>
      <c r="G68" s="7">
        <v>-21.420868082698728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:32" ht="15.35">
      <c r="A69" s="17" t="s">
        <v>118</v>
      </c>
      <c r="B69" s="15">
        <v>3.6051176370942702E-7</v>
      </c>
      <c r="C69" s="15">
        <v>1.451422699418828E-4</v>
      </c>
      <c r="D69" s="15">
        <v>5.3499130065132218E-2</v>
      </c>
      <c r="E69" s="7">
        <v>-52.977104199376171</v>
      </c>
      <c r="F69" s="7">
        <v>-63.049701505318588</v>
      </c>
      <c r="G69" s="7">
        <v>-21.441838295223935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2">
      <c r="A70" s="17" t="s">
        <v>104</v>
      </c>
      <c r="B70" s="15">
        <v>0.51303847572045036</v>
      </c>
      <c r="C70" s="15">
        <v>0.59324819800622164</v>
      </c>
      <c r="D70" s="15">
        <v>0.98006968458408983</v>
      </c>
      <c r="E70" s="7">
        <v>7.0698396380082462</v>
      </c>
      <c r="F70" s="7">
        <v>6.7467232580024961</v>
      </c>
      <c r="G70" s="7">
        <v>0.14154576115170681</v>
      </c>
    </row>
    <row r="71" spans="1:32" s="1" customFormat="1" ht="15.35">
      <c r="A71" s="17" t="s">
        <v>92</v>
      </c>
      <c r="B71" s="15">
        <v>7.2809887085745692E-2</v>
      </c>
      <c r="C71" s="15">
        <v>0.20812528096452437</v>
      </c>
      <c r="D71" s="15">
        <v>8.247781230635607E-3</v>
      </c>
      <c r="E71" s="7">
        <v>-15.645842565616942</v>
      </c>
      <c r="F71" s="7">
        <v>18.678314577863286</v>
      </c>
      <c r="G71" s="7">
        <v>41.192307107451363</v>
      </c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</row>
    <row r="72" spans="1:32" s="6" customFormat="1">
      <c r="A72" s="17" t="s">
        <v>95</v>
      </c>
      <c r="B72" s="15">
        <v>0.36264989151498306</v>
      </c>
      <c r="C72" s="15">
        <v>3.7950896819887607E-2</v>
      </c>
      <c r="D72" s="15">
        <v>8.6119693246597424E-3</v>
      </c>
      <c r="E72" s="7">
        <v>-22.58220041007284</v>
      </c>
      <c r="F72" s="7">
        <v>-57.065125584915322</v>
      </c>
      <c r="G72" s="7">
        <v>-56.195173387863996</v>
      </c>
    </row>
    <row r="73" spans="1:32">
      <c r="A73" s="17" t="s">
        <v>128</v>
      </c>
      <c r="B73" s="15">
        <v>0.56937423881701987</v>
      </c>
      <c r="C73" s="15">
        <v>0.78321149161236359</v>
      </c>
      <c r="D73" s="15">
        <v>0.37089225444667262</v>
      </c>
      <c r="E73" s="7">
        <v>9.3907160897622752</v>
      </c>
      <c r="F73" s="7">
        <v>10.550315202184457</v>
      </c>
      <c r="G73" s="7">
        <v>-13.272714825641286</v>
      </c>
    </row>
    <row r="74" spans="1:32" ht="15.35">
      <c r="A74" s="17" t="s">
        <v>130</v>
      </c>
      <c r="B74" s="15">
        <v>7.9104722126604396E-3</v>
      </c>
      <c r="C74" s="15">
        <v>2.6254142047755528E-3</v>
      </c>
      <c r="D74" s="15">
        <v>0.1865315214959864</v>
      </c>
      <c r="E74" s="7">
        <v>-41.844341505616292</v>
      </c>
      <c r="F74" s="7">
        <v>-48.565545456939418</v>
      </c>
      <c r="G74" s="7">
        <v>-18.057451730775252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2">
      <c r="A75" s="17" t="s">
        <v>46</v>
      </c>
      <c r="B75" s="15">
        <v>3.0416250340962406E-4</v>
      </c>
      <c r="C75" s="15">
        <v>3.4845941251911532E-2</v>
      </c>
      <c r="D75" s="15">
        <v>0.43141664975840621</v>
      </c>
      <c r="E75" s="7">
        <v>45.49964943688034</v>
      </c>
      <c r="F75" s="7">
        <v>36.70035435300516</v>
      </c>
      <c r="G75" s="7">
        <v>-6.600141595208175</v>
      </c>
    </row>
    <row r="76" spans="1:32" ht="15.35">
      <c r="A76" s="17" t="s">
        <v>106</v>
      </c>
      <c r="B76" s="15">
        <v>0.34320029813630498</v>
      </c>
      <c r="C76" s="15">
        <v>4.4773145257471385E-2</v>
      </c>
      <c r="D76" s="15">
        <v>0.81723294547247305</v>
      </c>
      <c r="E76" s="7">
        <v>-22.553187664887041</v>
      </c>
      <c r="F76" s="7">
        <v>-39.049933157315429</v>
      </c>
      <c r="G76" s="7">
        <v>-5.854311171298388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32" s="1" customFormat="1" ht="15.35">
      <c r="A77" s="17" t="s">
        <v>49</v>
      </c>
      <c r="B77" s="15">
        <v>2.1935859456284749E-3</v>
      </c>
      <c r="C77" s="15">
        <v>9.3628288979076297E-4</v>
      </c>
      <c r="D77" s="15">
        <v>5.2028530315185804E-2</v>
      </c>
      <c r="E77" s="7">
        <v>49.422817645789237</v>
      </c>
      <c r="F77" s="7">
        <v>95.244298418154074</v>
      </c>
      <c r="G77" s="7">
        <v>31.95944508679791</v>
      </c>
    </row>
    <row r="78" spans="1:32" s="6" customFormat="1">
      <c r="A78" s="17" t="s">
        <v>108</v>
      </c>
      <c r="B78" s="15">
        <v>0.21232175153378574</v>
      </c>
      <c r="C78" s="15">
        <v>5.2407070881087647E-2</v>
      </c>
      <c r="D78" s="15">
        <v>4.3282759168493503E-3</v>
      </c>
      <c r="E78" s="7">
        <v>-23.683097401840335</v>
      </c>
      <c r="F78" s="7">
        <v>-39.931942327579662</v>
      </c>
      <c r="G78" s="7">
        <v>-22.868258740781179</v>
      </c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</row>
    <row r="79" spans="1:32">
      <c r="A79" s="17" t="s">
        <v>163</v>
      </c>
      <c r="B79" s="15">
        <v>3.8226588826599624E-5</v>
      </c>
      <c r="C79" s="15">
        <v>7.2063011325795953E-4</v>
      </c>
      <c r="D79" s="15">
        <v>0.37113643518141659</v>
      </c>
      <c r="E79" s="7">
        <v>-72.885752981575664</v>
      </c>
      <c r="F79" s="7">
        <v>-68.107225111194026</v>
      </c>
      <c r="G79" s="7">
        <v>19.477593586145314</v>
      </c>
    </row>
    <row r="80" spans="1:32">
      <c r="A80" s="17" t="s">
        <v>164</v>
      </c>
      <c r="B80" s="15">
        <v>0.15403154971085031</v>
      </c>
      <c r="C80" s="15">
        <v>3.7546668955693807E-2</v>
      </c>
      <c r="D80" s="15">
        <v>0.24060234711292325</v>
      </c>
      <c r="E80" s="7">
        <v>-20.426799393431459</v>
      </c>
      <c r="F80" s="7">
        <v>-34.873126444411319</v>
      </c>
      <c r="G80" s="7">
        <v>-17.837320803663914</v>
      </c>
    </row>
    <row r="81" spans="1:32">
      <c r="A81" s="17" t="s">
        <v>52</v>
      </c>
      <c r="B81" s="15">
        <v>6.5234868741149213E-3</v>
      </c>
      <c r="C81" s="15">
        <v>1.9790196398369299E-2</v>
      </c>
      <c r="D81" s="15">
        <v>0.12477673428006586</v>
      </c>
      <c r="E81" s="7">
        <v>-22.481556286797211</v>
      </c>
      <c r="F81" s="7">
        <v>-36.047733063309707</v>
      </c>
      <c r="G81" s="7">
        <v>-19.148652095963492</v>
      </c>
    </row>
    <row r="82" spans="1:32" s="1" customFormat="1" ht="15.35">
      <c r="A82" s="17" t="s">
        <v>98</v>
      </c>
      <c r="B82" s="15">
        <v>9.7324248662945048E-3</v>
      </c>
      <c r="C82" s="15">
        <v>3.6545516709283306E-2</v>
      </c>
      <c r="D82" s="15">
        <v>0.24809076781789605</v>
      </c>
      <c r="E82" s="7">
        <v>-18.107150508569305</v>
      </c>
      <c r="F82" s="7">
        <v>-25.820763537425961</v>
      </c>
      <c r="G82" s="7">
        <v>-9.3719307145000421</v>
      </c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</row>
    <row r="83" spans="1:32" s="6" customFormat="1" ht="15.35">
      <c r="A83" s="17" t="s">
        <v>206</v>
      </c>
      <c r="B83" s="15">
        <v>1.5748854991757429E-2</v>
      </c>
      <c r="C83" s="15">
        <v>2.1812750864132438E-2</v>
      </c>
      <c r="D83" s="15">
        <v>7.0336104583567871E-2</v>
      </c>
      <c r="E83" s="7">
        <v>27.27424042700526</v>
      </c>
      <c r="F83" s="7">
        <v>76.724030045361019</v>
      </c>
      <c r="G83" s="7">
        <v>39.64015658362996</v>
      </c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:32">
      <c r="A84" s="17" t="s">
        <v>146</v>
      </c>
      <c r="B84" s="15">
        <v>4.393191435518301E-2</v>
      </c>
      <c r="C84" s="15">
        <v>5.6919211254181541E-3</v>
      </c>
      <c r="D84" s="15">
        <v>9.2804178723655886E-3</v>
      </c>
      <c r="E84" s="7">
        <v>-36.208047767473431</v>
      </c>
      <c r="F84" s="7">
        <v>-59.130200524311995</v>
      </c>
      <c r="G84" s="7">
        <v>-42.334219875821134</v>
      </c>
    </row>
    <row r="85" spans="1:32">
      <c r="A85" s="17" t="s">
        <v>101</v>
      </c>
      <c r="B85" s="15">
        <v>0.45472576883132287</v>
      </c>
      <c r="C85" s="15">
        <v>0.10330636353071838</v>
      </c>
      <c r="D85" s="15">
        <v>2.8353890233450512E-2</v>
      </c>
      <c r="E85" s="7">
        <v>7.4246766041727419</v>
      </c>
      <c r="F85" s="7">
        <v>-16.964261984311555</v>
      </c>
      <c r="G85" s="7">
        <v>-21.503328970380842</v>
      </c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</row>
    <row r="86" spans="1:32" ht="15.35">
      <c r="A86" s="17" t="s">
        <v>148</v>
      </c>
      <c r="B86" s="15">
        <v>0.53222928977762984</v>
      </c>
      <c r="C86" s="15">
        <v>3.0545173397431118E-2</v>
      </c>
      <c r="D86" s="15">
        <v>6.5072317160267262E-3</v>
      </c>
      <c r="E86" s="7">
        <v>-8.1615270989977677</v>
      </c>
      <c r="F86" s="7">
        <v>23.408156198964068</v>
      </c>
      <c r="G86" s="7">
        <v>34.082570712842397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:32">
      <c r="A87" s="17" t="s">
        <v>86</v>
      </c>
      <c r="B87" s="15">
        <v>7.7628037683182272E-3</v>
      </c>
      <c r="C87" s="15">
        <v>0.14298251884166485</v>
      </c>
      <c r="D87" s="15">
        <v>0.55847284569721301</v>
      </c>
      <c r="E87" s="7">
        <v>-35.849036069949328</v>
      </c>
      <c r="F87" s="7">
        <v>-39.497608656767603</v>
      </c>
      <c r="G87" s="7">
        <v>-14.165304997336447</v>
      </c>
    </row>
    <row r="88" spans="1:32" s="1" customFormat="1" ht="15.35">
      <c r="A88" s="17" t="s">
        <v>170</v>
      </c>
      <c r="B88" s="15">
        <v>5.7260243353443258E-3</v>
      </c>
      <c r="C88" s="15">
        <v>1.640249825859886E-3</v>
      </c>
      <c r="D88" s="15">
        <v>0.35055406943919232</v>
      </c>
      <c r="E88" s="7">
        <v>-59.519115564816857</v>
      </c>
      <c r="F88" s="7">
        <v>-71.698358100812712</v>
      </c>
      <c r="G88" s="7">
        <v>-10.541058725536823</v>
      </c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</row>
    <row r="89" spans="1:32" s="6" customFormat="1">
      <c r="A89" s="17" t="s">
        <v>133</v>
      </c>
      <c r="B89" s="15">
        <v>1.0887701062739622E-2</v>
      </c>
      <c r="C89" s="15">
        <v>2.1691706170512911E-2</v>
      </c>
      <c r="D89" s="15">
        <v>0.26275118904125055</v>
      </c>
      <c r="E89" s="7">
        <v>33.724324697104421</v>
      </c>
      <c r="F89" s="7">
        <v>80.953074744447861</v>
      </c>
      <c r="G89" s="7">
        <v>26.093877006216193</v>
      </c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</row>
    <row r="90" spans="1:32">
      <c r="A90" s="17" t="s">
        <v>84</v>
      </c>
      <c r="B90" s="15">
        <v>5.2961928016712363E-3</v>
      </c>
      <c r="C90" s="15">
        <v>0.31866480317088064</v>
      </c>
      <c r="D90" s="15">
        <v>0.42390856266498778</v>
      </c>
      <c r="E90" s="7">
        <v>-25.696361247855659</v>
      </c>
      <c r="F90" s="7">
        <v>-16.395383603288629</v>
      </c>
      <c r="G90" s="7">
        <v>11.341125498423699</v>
      </c>
    </row>
    <row r="91" spans="1:32">
      <c r="A91" s="17" t="s">
        <v>113</v>
      </c>
      <c r="B91" s="15">
        <v>0.16374930117845879</v>
      </c>
      <c r="C91" s="15">
        <v>0.11774828445465492</v>
      </c>
      <c r="D91" s="15">
        <v>7.1448999995638836E-3</v>
      </c>
      <c r="E91" s="7">
        <v>24.420117912764926</v>
      </c>
      <c r="F91" s="7">
        <v>-23.964908265133779</v>
      </c>
      <c r="G91" s="7">
        <v>-38.282186734169187</v>
      </c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</row>
    <row r="92" spans="1:32">
      <c r="A92" s="17" t="s">
        <v>116</v>
      </c>
      <c r="B92" s="15">
        <v>4.7991277809083767E-6</v>
      </c>
      <c r="C92" s="15">
        <v>2.939462595655592E-5</v>
      </c>
      <c r="D92" s="15">
        <v>2.547355843160133E-5</v>
      </c>
      <c r="E92" s="7">
        <v>-31.833313218865644</v>
      </c>
      <c r="F92" s="7">
        <v>-73.258780108506073</v>
      </c>
      <c r="G92" s="7">
        <v>-60.700929774996837</v>
      </c>
    </row>
    <row r="93" spans="1:32" s="1" customFormat="1" ht="15.35">
      <c r="A93" s="17" t="s">
        <v>150</v>
      </c>
      <c r="B93" s="15">
        <v>0.21566525865848077</v>
      </c>
      <c r="C93" s="15">
        <v>0.88439317983347432</v>
      </c>
      <c r="D93" s="15">
        <v>0.48173776244503441</v>
      </c>
      <c r="E93" s="7">
        <v>-12.200182991217268</v>
      </c>
      <c r="F93" s="7">
        <v>-2.0165047454883789</v>
      </c>
      <c r="G93" s="7">
        <v>10.552675981696048</v>
      </c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</row>
    <row r="94" spans="1:32" s="6" customFormat="1">
      <c r="A94" s="17" t="s">
        <v>120</v>
      </c>
      <c r="B94" s="15">
        <v>1.6036067206909509E-7</v>
      </c>
      <c r="C94" s="15">
        <v>5.5315024322830759E-4</v>
      </c>
      <c r="D94" s="15">
        <v>0.12759790908984844</v>
      </c>
      <c r="E94" s="7">
        <v>-57.253340969819121</v>
      </c>
      <c r="F94" s="7">
        <v>-49.890237447022535</v>
      </c>
      <c r="G94" s="7">
        <v>17.259002161404059</v>
      </c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</row>
    <row r="95" spans="1:32">
      <c r="A95" s="17" t="s">
        <v>122</v>
      </c>
      <c r="B95" s="15">
        <v>8.9550324232351045E-5</v>
      </c>
      <c r="C95" s="15">
        <v>1.1257332164938921E-4</v>
      </c>
      <c r="D95" s="15">
        <v>3.5538933066849112E-3</v>
      </c>
      <c r="E95" s="7">
        <v>-43.607621190101298</v>
      </c>
      <c r="F95" s="7">
        <v>-69.375205779418764</v>
      </c>
      <c r="G95" s="7">
        <v>-45.225985581397019</v>
      </c>
    </row>
    <row r="96" spans="1:32">
      <c r="A96" s="17" t="s">
        <v>88</v>
      </c>
      <c r="B96" s="15">
        <v>0.12683542074563872</v>
      </c>
      <c r="C96" s="15">
        <v>0.37112267552465844</v>
      </c>
      <c r="D96" s="15">
        <v>0.95156470933817039</v>
      </c>
      <c r="E96" s="7">
        <v>-22.171536906691237</v>
      </c>
      <c r="F96" s="7">
        <v>-20.192885276661766</v>
      </c>
      <c r="G96" s="7">
        <v>-0.6694189359286451</v>
      </c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</row>
    <row r="97" spans="1:32" ht="15.35">
      <c r="A97" s="17" t="s">
        <v>136</v>
      </c>
      <c r="B97" s="15">
        <v>0.15884354939839818</v>
      </c>
      <c r="C97" s="15">
        <v>0.49590047047092845</v>
      </c>
      <c r="D97" s="15">
        <v>0.56695903847667606</v>
      </c>
      <c r="E97" s="7">
        <v>-20.876432596790075</v>
      </c>
      <c r="F97" s="7">
        <v>-15.896461688824681</v>
      </c>
      <c r="G97" s="7">
        <v>-7.5016733024138578</v>
      </c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1:32" ht="15.35">
      <c r="A98" s="17" t="s">
        <v>36</v>
      </c>
      <c r="B98" s="15">
        <v>5.224927423205019E-2</v>
      </c>
      <c r="C98" s="15">
        <v>4.5035892064492619E-3</v>
      </c>
      <c r="D98" s="15">
        <v>4.6078448086057785E-3</v>
      </c>
      <c r="E98" s="7">
        <v>-25.254613756536703</v>
      </c>
      <c r="F98" s="7">
        <v>-45.621339479406785</v>
      </c>
      <c r="G98" s="7">
        <v>-28.47366888669135</v>
      </c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1:32" s="1" customFormat="1" ht="15.35">
      <c r="A99" s="17" t="s">
        <v>34</v>
      </c>
      <c r="B99" s="15">
        <v>7.7709299053870542E-2</v>
      </c>
      <c r="C99" s="15">
        <v>9.0898529655133505E-3</v>
      </c>
      <c r="D99" s="15">
        <v>6.6421227074133409E-3</v>
      </c>
      <c r="E99" s="7">
        <v>-20.751976986203481</v>
      </c>
      <c r="F99" s="7">
        <v>-38.854588057530904</v>
      </c>
      <c r="G99" s="7">
        <v>-23.874191668463538</v>
      </c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</row>
    <row r="100" spans="1:32" s="6" customFormat="1">
      <c r="A100" s="17" t="s">
        <v>153</v>
      </c>
      <c r="B100" s="15">
        <v>5.2719537067728584E-2</v>
      </c>
      <c r="C100" s="15">
        <v>0.12386215719825124</v>
      </c>
      <c r="D100" s="15">
        <v>0.23960278033674012</v>
      </c>
      <c r="E100" s="7">
        <v>19.82274777126225</v>
      </c>
      <c r="F100" s="7">
        <v>10.874559995696753</v>
      </c>
      <c r="G100" s="7">
        <v>-8.1897309958930187</v>
      </c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</row>
    <row r="101" spans="1:32">
      <c r="A101" s="17" t="s">
        <v>139</v>
      </c>
      <c r="B101" s="15">
        <v>4.1165159046024794E-4</v>
      </c>
      <c r="C101" s="15">
        <v>5.5109671493798289E-4</v>
      </c>
      <c r="D101" s="15">
        <v>0.21836788918533423</v>
      </c>
      <c r="E101" s="7">
        <v>-77.627377268630809</v>
      </c>
      <c r="F101" s="7">
        <v>-84.425822416137223</v>
      </c>
      <c r="G101" s="7">
        <v>-101.32879005999145</v>
      </c>
    </row>
    <row r="102" spans="1:32">
      <c r="A102" s="17" t="s">
        <v>156</v>
      </c>
      <c r="B102" s="15">
        <v>4.8942247312164615E-3</v>
      </c>
      <c r="C102" s="15">
        <v>0.30612838260757352</v>
      </c>
      <c r="D102" s="15">
        <v>8.2932610857600814E-2</v>
      </c>
      <c r="E102" s="7">
        <v>-34.357236244462477</v>
      </c>
      <c r="F102" s="7">
        <v>-10.867186714039745</v>
      </c>
      <c r="G102" s="7">
        <v>35.648207098274717</v>
      </c>
    </row>
    <row r="103" spans="1:32">
      <c r="A103" s="17" t="s">
        <v>159</v>
      </c>
      <c r="B103" s="15">
        <v>0.14771035656535536</v>
      </c>
      <c r="C103" s="15">
        <v>7.8790268970325148E-4</v>
      </c>
      <c r="D103" s="15">
        <v>9.918298087004663E-5</v>
      </c>
      <c r="E103" s="7">
        <v>-17.223522137173052</v>
      </c>
      <c r="F103" s="7">
        <v>52.439947111253126</v>
      </c>
      <c r="G103" s="7">
        <v>84.269991802848509</v>
      </c>
    </row>
    <row r="104" spans="1:32" s="1" customFormat="1" ht="15.35">
      <c r="A104" s="17" t="s">
        <v>162</v>
      </c>
      <c r="B104" s="15">
        <v>0.56695156278990078</v>
      </c>
      <c r="C104" s="15">
        <v>4.9780354978963687E-2</v>
      </c>
      <c r="D104" s="15">
        <v>4.2649786170197969E-2</v>
      </c>
      <c r="E104" s="7">
        <v>5.0269430071340881</v>
      </c>
      <c r="F104" s="7">
        <v>38.643547738006291</v>
      </c>
      <c r="G104" s="7">
        <v>29.738550572202715</v>
      </c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</row>
    <row r="105" spans="1:32" s="6" customFormat="1">
      <c r="A105" s="17" t="s">
        <v>145</v>
      </c>
      <c r="B105" s="15">
        <v>5.5664443654083809E-2</v>
      </c>
      <c r="C105" s="15">
        <v>5.49691392019483E-3</v>
      </c>
      <c r="D105" s="15">
        <v>4.6620014982554539E-2</v>
      </c>
      <c r="E105" s="7">
        <v>-18.598310445431963</v>
      </c>
      <c r="F105" s="7">
        <v>-38.250809813347466</v>
      </c>
      <c r="G105" s="7">
        <v>-25.248303720939258</v>
      </c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</row>
    <row r="106" spans="1:32">
      <c r="A106" s="17" t="s">
        <v>96</v>
      </c>
      <c r="B106" s="15">
        <v>0.71437637021982292</v>
      </c>
      <c r="C106" s="15">
        <v>0.21636072938563036</v>
      </c>
      <c r="D106" s="15">
        <v>1.9150404807099718E-3</v>
      </c>
      <c r="E106" s="7">
        <v>12.068111429242689</v>
      </c>
      <c r="F106" s="7">
        <v>-31.696472036247357</v>
      </c>
      <c r="G106" s="7">
        <v>-42.980244871320473</v>
      </c>
    </row>
    <row r="107" spans="1:32">
      <c r="A107" s="17" t="s">
        <v>38</v>
      </c>
      <c r="B107" s="15">
        <v>3.7410704701484839E-3</v>
      </c>
      <c r="C107" s="15">
        <v>2.162553713575863E-2</v>
      </c>
      <c r="D107" s="15">
        <v>1.0577528519338981E-2</v>
      </c>
      <c r="E107" s="7">
        <v>-73.085602500396973</v>
      </c>
      <c r="F107" s="7">
        <v>-58.30015601905324</v>
      </c>
      <c r="G107" s="7">
        <v>69.05831179618464</v>
      </c>
    </row>
    <row r="108" spans="1:32" ht="15.35">
      <c r="A108" s="17" t="s">
        <v>142</v>
      </c>
      <c r="B108" s="15">
        <v>2.022101305735536E-3</v>
      </c>
      <c r="C108" s="15">
        <v>6.5637655181399607E-2</v>
      </c>
      <c r="D108" s="15">
        <v>0.50850052201979701</v>
      </c>
      <c r="E108" s="7">
        <v>-59.327143209298704</v>
      </c>
      <c r="F108" s="7">
        <v>-45.187227836793319</v>
      </c>
      <c r="G108" s="7">
        <v>15.999883035843986</v>
      </c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spans="1:32">
      <c r="A109" s="17" t="s">
        <v>41</v>
      </c>
      <c r="B109" s="15">
        <v>0.18015674536330176</v>
      </c>
      <c r="C109" s="15">
        <v>7.8290623622061184E-2</v>
      </c>
      <c r="D109" s="15">
        <v>8.2505302764896635E-2</v>
      </c>
      <c r="E109" s="7">
        <v>-34.179691138939006</v>
      </c>
      <c r="F109" s="7">
        <v>-47.888402152024291</v>
      </c>
      <c r="G109" s="7">
        <v>-24.917528817428579</v>
      </c>
    </row>
    <row r="110" spans="1:32" s="1" customFormat="1" ht="15.35">
      <c r="A110" s="17" t="s">
        <v>99</v>
      </c>
      <c r="B110" s="15">
        <v>7.8356903803262073E-3</v>
      </c>
      <c r="C110" s="15">
        <v>1.3163390494939837E-3</v>
      </c>
      <c r="D110" s="15">
        <v>3.4478069501353405E-3</v>
      </c>
      <c r="E110" s="7">
        <v>-51.611523535518657</v>
      </c>
      <c r="F110" s="7">
        <v>-68.102738106131767</v>
      </c>
      <c r="G110" s="7">
        <v>-33.123976740348382</v>
      </c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</row>
    <row r="111" spans="1:32" s="6" customFormat="1">
      <c r="A111" s="17" t="s">
        <v>71</v>
      </c>
      <c r="B111" s="15">
        <v>1.292470567614744E-2</v>
      </c>
      <c r="C111" s="15">
        <v>4.7089042932184442E-3</v>
      </c>
      <c r="D111" s="15">
        <v>0.29149828009730305</v>
      </c>
      <c r="E111" s="7">
        <v>-37.507902921858872</v>
      </c>
      <c r="F111" s="7">
        <v>-47.210815929109685</v>
      </c>
      <c r="G111" s="7">
        <v>-12.996031482081117</v>
      </c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</row>
    <row r="112" spans="1:32">
      <c r="A112" s="17" t="s">
        <v>74</v>
      </c>
      <c r="B112" s="15">
        <v>7.0592567641242651E-2</v>
      </c>
      <c r="C112" s="15">
        <v>4.9786897378052433E-2</v>
      </c>
      <c r="D112" s="15">
        <v>7.9222088538722812E-2</v>
      </c>
      <c r="E112" s="7">
        <v>-37.098833825532026</v>
      </c>
      <c r="F112" s="7">
        <v>-45.002458239056487</v>
      </c>
      <c r="G112" s="7">
        <v>-15.72520283951313</v>
      </c>
    </row>
    <row r="113" spans="1:32" s="6" customFormat="1">
      <c r="A113" s="33" t="s">
        <v>214</v>
      </c>
      <c r="B113" s="15">
        <v>3.3528563115718814E-2</v>
      </c>
      <c r="C113" s="15">
        <v>0.27727844769570992</v>
      </c>
      <c r="D113" s="15">
        <v>0.67257438419533844</v>
      </c>
      <c r="E113" s="7">
        <v>-30.428114956577868</v>
      </c>
      <c r="F113" s="7">
        <v>-24.760418723752942</v>
      </c>
      <c r="G113" s="7">
        <v>4.6885397799345085</v>
      </c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</row>
    <row r="114" spans="1:32">
      <c r="A114" s="17" t="s">
        <v>77</v>
      </c>
      <c r="B114" s="15">
        <v>1.3504625081167533E-3</v>
      </c>
      <c r="C114" s="15">
        <v>6.5533279960884594E-3</v>
      </c>
      <c r="D114" s="15">
        <v>0.14798356443795954</v>
      </c>
      <c r="E114" s="7">
        <v>-71.617243913262115</v>
      </c>
      <c r="F114" s="7">
        <v>-61.807612884138685</v>
      </c>
      <c r="G114" s="7">
        <v>50.847058303207639</v>
      </c>
    </row>
    <row r="115" spans="1:32" ht="15.35">
      <c r="A115" s="17" t="s">
        <v>165</v>
      </c>
      <c r="B115" s="15">
        <v>1.9391907082266333E-3</v>
      </c>
      <c r="C115" s="15">
        <v>1.2758719616669053E-2</v>
      </c>
      <c r="D115" s="15">
        <v>0.51638483529836299</v>
      </c>
      <c r="E115" s="7">
        <v>-42.2259462694307</v>
      </c>
      <c r="F115" s="7">
        <v>-49.466495502261274</v>
      </c>
      <c r="G115" s="7">
        <v>-12.203860564967506</v>
      </c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spans="1:32">
      <c r="A116" s="17" t="s">
        <v>44</v>
      </c>
      <c r="B116" s="15">
        <v>0.98699224357583437</v>
      </c>
      <c r="C116" s="15">
        <v>0.68089779156788532</v>
      </c>
      <c r="D116" s="15">
        <v>0.53982646127276279</v>
      </c>
      <c r="E116" s="7">
        <v>-0.35485248421502913</v>
      </c>
      <c r="F116" s="7">
        <v>13.185975875602152</v>
      </c>
      <c r="G116" s="7">
        <v>7.3571727505799211</v>
      </c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</row>
    <row r="117" spans="1:32" s="1" customFormat="1" ht="15.35">
      <c r="A117" s="17" t="s">
        <v>80</v>
      </c>
      <c r="B117" s="15">
        <v>0.80521371683557352</v>
      </c>
      <c r="C117" s="15">
        <v>0.95347766748910179</v>
      </c>
      <c r="D117" s="15">
        <v>0.31342587946614092</v>
      </c>
      <c r="E117" s="7">
        <v>-10.560737214504034</v>
      </c>
      <c r="F117" s="7">
        <v>2.9909549926323997</v>
      </c>
      <c r="G117" s="7">
        <v>10.092994241381259</v>
      </c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</row>
    <row r="118" spans="1:32" s="6" customFormat="1">
      <c r="A118" s="17" t="s">
        <v>151</v>
      </c>
      <c r="B118" s="15">
        <v>4.7321056770177018E-3</v>
      </c>
      <c r="C118" s="15">
        <v>1.5139395820162332E-6</v>
      </c>
      <c r="D118" s="15">
        <v>4.469006303807798E-5</v>
      </c>
      <c r="E118" s="7">
        <v>-35.683337425826053</v>
      </c>
      <c r="F118" s="7">
        <v>-77.229957307833999</v>
      </c>
      <c r="G118" s="7">
        <v>-64.60973277974648</v>
      </c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</row>
    <row r="119" spans="1:32" ht="15.35">
      <c r="A119" s="17" t="s">
        <v>64</v>
      </c>
      <c r="B119" s="15">
        <v>2.8432122314253532E-3</v>
      </c>
      <c r="C119" s="15">
        <v>5.0060438033613834E-3</v>
      </c>
      <c r="D119" s="15">
        <v>0.38566125043933785</v>
      </c>
      <c r="E119" s="7">
        <v>-64.992509862014785</v>
      </c>
      <c r="F119" s="7">
        <v>-61.752778940446476</v>
      </c>
      <c r="G119" s="7">
        <v>13.582950992491295</v>
      </c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spans="1:32">
      <c r="A120" s="17" t="s">
        <v>63</v>
      </c>
      <c r="B120" s="15">
        <v>7.96368864118761E-3</v>
      </c>
      <c r="C120" s="15">
        <v>0.22267220120411818</v>
      </c>
      <c r="D120" s="15">
        <v>1.1930112108513441E-3</v>
      </c>
      <c r="E120" s="7">
        <v>-62.983780666295864</v>
      </c>
      <c r="F120" s="7">
        <v>-29.736456306855231</v>
      </c>
      <c r="G120" s="7">
        <v>103.65019749641937</v>
      </c>
    </row>
    <row r="121" spans="1:32">
      <c r="A121" s="17" t="s">
        <v>67</v>
      </c>
      <c r="B121" s="15">
        <v>2.6024946556173481E-3</v>
      </c>
      <c r="C121" s="15">
        <v>0.2434360819024062</v>
      </c>
      <c r="D121" s="15">
        <v>3.3361320842193263E-3</v>
      </c>
      <c r="E121" s="7">
        <v>-38.405562044127308</v>
      </c>
      <c r="F121" s="7">
        <v>14.900597464317089</v>
      </c>
      <c r="G121" s="7">
        <v>87.495411000679184</v>
      </c>
    </row>
    <row r="122" spans="1:32" ht="15.35">
      <c r="A122" s="17" t="s">
        <v>69</v>
      </c>
      <c r="B122" s="15">
        <v>1.6314662208558948E-2</v>
      </c>
      <c r="C122" s="15">
        <v>2.6705268024445087E-3</v>
      </c>
      <c r="D122" s="15">
        <v>0.13226258678072489</v>
      </c>
      <c r="E122" s="7">
        <v>-44.697432180836863</v>
      </c>
      <c r="F122" s="7">
        <v>-56.961048496473964</v>
      </c>
      <c r="G122" s="7">
        <v>-17.735575701362684</v>
      </c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 spans="1:32" s="1" customFormat="1" ht="15.35">
      <c r="A123" s="17" t="s">
        <v>203</v>
      </c>
      <c r="B123" s="15">
        <v>0.14630913745696042</v>
      </c>
      <c r="C123" s="15">
        <v>6.931811273061847E-2</v>
      </c>
      <c r="D123" s="15">
        <v>4.1232400550631557E-2</v>
      </c>
      <c r="E123" s="7">
        <v>-16.697078317405655</v>
      </c>
      <c r="F123" s="7">
        <v>-35.331543776771127</v>
      </c>
      <c r="G123" s="7">
        <v>-23.733826440631201</v>
      </c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</row>
    <row r="124" spans="1:32" s="6" customFormat="1">
      <c r="A124" s="17" t="s">
        <v>47</v>
      </c>
      <c r="B124" s="15">
        <v>0.31989128350429619</v>
      </c>
      <c r="C124" s="15">
        <v>0.29364701046507236</v>
      </c>
      <c r="D124" s="15">
        <v>0.65216234226271974</v>
      </c>
      <c r="E124" s="7">
        <v>-9.2531724182306156</v>
      </c>
      <c r="F124" s="7">
        <v>-11.69568618227963</v>
      </c>
      <c r="G124" s="7">
        <v>-3.133576141111527</v>
      </c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</row>
    <row r="125" spans="1:32">
      <c r="A125" s="33" t="s">
        <v>216</v>
      </c>
      <c r="B125" s="15">
        <v>0.25398932989607231</v>
      </c>
      <c r="C125" s="15">
        <v>8.5030904089452922E-3</v>
      </c>
      <c r="D125" s="15">
        <v>1.2735451336014489E-2</v>
      </c>
      <c r="E125" s="7">
        <v>-13.38415588096662</v>
      </c>
      <c r="F125" s="7">
        <v>-36.63266215995521</v>
      </c>
      <c r="G125" s="7">
        <v>-25.039192358141747</v>
      </c>
    </row>
    <row r="126" spans="1:32">
      <c r="A126" s="17" t="s">
        <v>72</v>
      </c>
      <c r="B126" s="15">
        <v>0.40632270876593318</v>
      </c>
      <c r="C126" s="15">
        <v>0.21742980499902206</v>
      </c>
      <c r="D126" s="15">
        <v>0.52572792190480433</v>
      </c>
      <c r="E126" s="7">
        <v>-21.649996959918294</v>
      </c>
      <c r="F126" s="7">
        <v>-29.39484154351031</v>
      </c>
      <c r="G126" s="7">
        <v>36.600358169543611</v>
      </c>
    </row>
    <row r="127" spans="1:32" ht="15.35">
      <c r="A127" s="17" t="s">
        <v>154</v>
      </c>
      <c r="B127" s="15">
        <v>0.23676896855857602</v>
      </c>
      <c r="C127" s="15">
        <v>7.6496435221585099E-2</v>
      </c>
      <c r="D127" s="15">
        <v>0.68859591564322087</v>
      </c>
      <c r="E127" s="7">
        <v>10.966212805494902</v>
      </c>
      <c r="F127" s="7">
        <v>15.63080221370894</v>
      </c>
      <c r="G127" s="7">
        <v>3.8752940490582644</v>
      </c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spans="1:32" ht="15.35">
      <c r="A128" s="17" t="s">
        <v>75</v>
      </c>
      <c r="B128" s="15">
        <v>8.5879054389696466E-2</v>
      </c>
      <c r="C128" s="15">
        <v>0.25700839376318824</v>
      </c>
      <c r="D128" s="15">
        <v>0.76699871410310494</v>
      </c>
      <c r="E128" s="7">
        <v>-36.611777545410604</v>
      </c>
      <c r="F128" s="7">
        <v>-30.75852919131712</v>
      </c>
      <c r="G128" s="7">
        <v>3.2694282510615569</v>
      </c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 spans="1:32" s="1" customFormat="1" ht="15.35">
      <c r="A129" s="17" t="s">
        <v>78</v>
      </c>
      <c r="B129" s="15">
        <v>1.8197906368108953E-2</v>
      </c>
      <c r="C129" s="15">
        <v>1.9669508708238929E-3</v>
      </c>
      <c r="D129" s="15">
        <v>0.78760427079387707</v>
      </c>
      <c r="E129" s="7">
        <v>-50.610975342126451</v>
      </c>
      <c r="F129" s="7">
        <v>-58.615727756341407</v>
      </c>
      <c r="G129" s="7">
        <v>-4.2052567182463418</v>
      </c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</row>
    <row r="130" spans="1:32" s="6" customFormat="1" ht="15.35">
      <c r="A130" s="17" t="s">
        <v>81</v>
      </c>
      <c r="B130" s="15">
        <v>3.4431767376825705E-2</v>
      </c>
      <c r="C130" s="15">
        <v>3.1537196511114876E-2</v>
      </c>
      <c r="D130" s="15">
        <v>0.52673795516783684</v>
      </c>
      <c r="E130" s="7">
        <v>-47.741617990839998</v>
      </c>
      <c r="F130" s="7">
        <v>-52.109814715190829</v>
      </c>
      <c r="G130" s="7">
        <v>-7.5445715833264426</v>
      </c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 spans="1:32">
      <c r="A131" s="17" t="s">
        <v>209</v>
      </c>
      <c r="B131" s="15">
        <v>3.0541844103690055E-2</v>
      </c>
      <c r="C131" s="15">
        <v>0.11612022809810763</v>
      </c>
      <c r="D131" s="15">
        <v>0.45073277119575272</v>
      </c>
      <c r="E131" s="7">
        <v>-25.709473625373967</v>
      </c>
      <c r="F131" s="7">
        <v>-30.527661999630308</v>
      </c>
      <c r="G131" s="7">
        <v>-9.0265518442634409</v>
      </c>
    </row>
    <row r="132" spans="1:32">
      <c r="A132" s="17" t="s">
        <v>210</v>
      </c>
      <c r="B132" s="15">
        <v>1.9718643460493856E-3</v>
      </c>
      <c r="C132" s="15">
        <v>6.7731482342168636E-2</v>
      </c>
      <c r="D132" s="15">
        <v>4.0608805726874845E-3</v>
      </c>
      <c r="E132" s="7">
        <v>-90.920742353657516</v>
      </c>
      <c r="F132" s="7">
        <v>-47.410660888445229</v>
      </c>
      <c r="G132" s="7">
        <v>473.73110156619492</v>
      </c>
    </row>
    <row r="133" spans="1:32">
      <c r="A133" s="33" t="s">
        <v>219</v>
      </c>
      <c r="B133" s="15">
        <v>7.2494024133116405E-5</v>
      </c>
      <c r="C133" s="15">
        <v>5.7817790114033903E-4</v>
      </c>
      <c r="D133" s="15">
        <v>2.0391835066301569E-2</v>
      </c>
      <c r="E133" s="7">
        <v>-49.047026121284432</v>
      </c>
      <c r="F133" s="7">
        <v>-58.295274369069283</v>
      </c>
      <c r="G133" s="7">
        <v>-17.420530350434738</v>
      </c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</row>
    <row r="134" spans="1:32">
      <c r="A134" s="17" t="s">
        <v>65</v>
      </c>
      <c r="B134" s="15">
        <v>4.274097648886639E-3</v>
      </c>
      <c r="C134" s="15">
        <v>1.7852956834708371E-3</v>
      </c>
      <c r="D134" s="15">
        <v>0.31167911037929397</v>
      </c>
      <c r="E134" s="7">
        <v>-68.077180792118838</v>
      </c>
      <c r="F134" s="7">
        <v>-75.056248146257829</v>
      </c>
      <c r="G134" s="7">
        <v>-12.603928886321681</v>
      </c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</row>
    <row r="135" spans="1:32" s="1" customFormat="1" ht="15.35">
      <c r="A135" s="17" t="s">
        <v>171</v>
      </c>
      <c r="B135" s="15">
        <v>4.7682020705734705E-2</v>
      </c>
      <c r="C135" s="15">
        <v>0.91722084602200837</v>
      </c>
      <c r="D135" s="15">
        <v>2.8632385774560464E-4</v>
      </c>
      <c r="E135" s="7">
        <v>-41.101687457173277</v>
      </c>
      <c r="F135" s="7">
        <v>3.1946766962489104</v>
      </c>
      <c r="G135" s="7">
        <v>73.739073404987181</v>
      </c>
    </row>
    <row r="136" spans="1:32" s="6" customFormat="1">
      <c r="A136" s="17" t="s">
        <v>172</v>
      </c>
      <c r="B136" s="15">
        <v>6.3331014272575786E-2</v>
      </c>
      <c r="C136" s="15">
        <v>7.7237427309062065E-2</v>
      </c>
      <c r="D136" s="15">
        <v>0.23479094194922537</v>
      </c>
      <c r="E136" s="7">
        <v>-30.25104959542859</v>
      </c>
      <c r="F136" s="7">
        <v>-26.403731103487683</v>
      </c>
      <c r="G136" s="7">
        <v>14.821236554290174</v>
      </c>
    </row>
    <row r="137" spans="1:32">
      <c r="A137" s="17" t="s">
        <v>173</v>
      </c>
      <c r="B137" s="15">
        <v>9.682658655101456E-4</v>
      </c>
      <c r="C137" s="15">
        <v>5.2828508949801803E-2</v>
      </c>
      <c r="D137" s="15">
        <v>7.3144354673583212E-2</v>
      </c>
      <c r="E137" s="7">
        <v>-64.435064357339826</v>
      </c>
      <c r="F137" s="7">
        <v>-47.547665669938368</v>
      </c>
      <c r="G137" s="7">
        <v>58.685169914234066</v>
      </c>
    </row>
    <row r="138" spans="1:32">
      <c r="A138" s="17" t="s">
        <v>66</v>
      </c>
      <c r="B138" s="15">
        <v>0.22129653313611108</v>
      </c>
      <c r="C138" s="15">
        <v>0.19969840088101387</v>
      </c>
      <c r="D138" s="15">
        <v>0.46587176137813802</v>
      </c>
      <c r="E138" s="7">
        <v>-32.391721006177768</v>
      </c>
      <c r="F138" s="7">
        <v>-32.028339136493891</v>
      </c>
      <c r="G138" s="7">
        <v>13.51304218250753</v>
      </c>
    </row>
    <row r="139" spans="1:32">
      <c r="A139" s="17" t="s">
        <v>157</v>
      </c>
      <c r="B139" s="15">
        <v>8.9849461036025854E-4</v>
      </c>
      <c r="C139" s="15">
        <v>1.6965858510525573E-5</v>
      </c>
      <c r="D139" s="15">
        <v>4.8840147946545096E-3</v>
      </c>
      <c r="E139" s="7">
        <v>-63.152711545881161</v>
      </c>
      <c r="F139" s="7">
        <v>-75.259376175568505</v>
      </c>
      <c r="G139" s="7">
        <v>-33.750845084475891</v>
      </c>
    </row>
    <row r="140" spans="1:32" s="1" customFormat="1" ht="15.35">
      <c r="A140" s="17" t="s">
        <v>143</v>
      </c>
      <c r="B140" s="15">
        <v>2.8043410596407515E-2</v>
      </c>
      <c r="C140" s="15">
        <v>0.94063280619887357</v>
      </c>
      <c r="D140" s="15">
        <v>1.7633388444271626E-2</v>
      </c>
      <c r="E140" s="7">
        <v>-26.751597961800332</v>
      </c>
      <c r="F140" s="7">
        <v>0.32716956543219489</v>
      </c>
      <c r="G140" s="7">
        <v>37.988939613418715</v>
      </c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</row>
    <row r="141" spans="1:32" s="6" customFormat="1" ht="15.35">
      <c r="A141" s="33" t="s">
        <v>218</v>
      </c>
      <c r="B141" s="15">
        <v>2.079970720996259E-2</v>
      </c>
      <c r="C141" s="15">
        <v>3.9197887103367196E-3</v>
      </c>
      <c r="D141" s="15">
        <v>7.6459770021468606E-5</v>
      </c>
      <c r="E141" s="7">
        <v>31.392399667287798</v>
      </c>
      <c r="F141" s="7">
        <v>-43.12580989610364</v>
      </c>
      <c r="G141" s="7">
        <v>-56.159842239459799</v>
      </c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</row>
    <row r="142" spans="1:32">
      <c r="A142" s="17" t="s">
        <v>211</v>
      </c>
      <c r="B142" s="15">
        <v>4.9281408291578219E-2</v>
      </c>
      <c r="C142" s="15">
        <v>0.29119854203220408</v>
      </c>
      <c r="D142" s="15">
        <v>0.65729292556587393</v>
      </c>
      <c r="E142" s="7">
        <v>49.148935063556024</v>
      </c>
      <c r="F142" s="7">
        <v>82.676320994784788</v>
      </c>
      <c r="G142" s="7">
        <v>12.959926259153232</v>
      </c>
    </row>
    <row r="143" spans="1:32">
      <c r="A143" s="17" t="s">
        <v>68</v>
      </c>
      <c r="B143" s="15">
        <v>5.0839463489110491E-3</v>
      </c>
      <c r="C143" s="15">
        <v>6.6322694886910159E-5</v>
      </c>
      <c r="D143" s="15">
        <v>1.5355998868192833E-3</v>
      </c>
      <c r="E143" s="7">
        <v>-50.646569764281104</v>
      </c>
      <c r="F143" s="7">
        <v>-77.900624659265617</v>
      </c>
      <c r="G143" s="7">
        <v>-51.221733631479985</v>
      </c>
    </row>
    <row r="144" spans="1:32">
      <c r="A144" s="17" t="s">
        <v>70</v>
      </c>
      <c r="B144" s="15">
        <v>2.137662353499267E-3</v>
      </c>
      <c r="C144" s="15">
        <v>4.6649484002171488E-3</v>
      </c>
      <c r="D144" s="15">
        <v>0.49773950602815931</v>
      </c>
      <c r="E144" s="7">
        <v>-55.405721442601262</v>
      </c>
      <c r="F144" s="7">
        <v>-51.322619399313176</v>
      </c>
      <c r="G144" s="7">
        <v>18.214394822366309</v>
      </c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</row>
    <row r="145" spans="1:32">
      <c r="A145" s="17" t="s">
        <v>73</v>
      </c>
      <c r="B145" s="15">
        <v>2.1183489876273047E-2</v>
      </c>
      <c r="C145" s="15">
        <v>2.049164579710985E-2</v>
      </c>
      <c r="D145" s="15">
        <v>0.45715777432585869</v>
      </c>
      <c r="E145" s="7">
        <v>-46.077992218992982</v>
      </c>
      <c r="F145" s="7">
        <v>-44.677325380582666</v>
      </c>
      <c r="G145" s="7">
        <v>5.9722568688996835</v>
      </c>
    </row>
    <row r="146" spans="1:32" s="1" customFormat="1" ht="15.35">
      <c r="A146" s="17" t="s">
        <v>76</v>
      </c>
      <c r="B146" s="15">
        <v>1.1750953657060908E-3</v>
      </c>
      <c r="C146" s="15">
        <v>3.2403510065952376E-3</v>
      </c>
      <c r="D146" s="15">
        <v>0.34004258339115806</v>
      </c>
      <c r="E146" s="7">
        <v>-51.64358591067186</v>
      </c>
      <c r="F146" s="7">
        <v>-43.492942956256051</v>
      </c>
      <c r="G146" s="7">
        <v>23.615191658688151</v>
      </c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</row>
    <row r="147" spans="1:32" s="6" customFormat="1">
      <c r="A147" s="17" t="s">
        <v>79</v>
      </c>
      <c r="B147" s="15">
        <v>1.8297657992048477E-4</v>
      </c>
      <c r="C147" s="15">
        <v>5.8221261892898796E-5</v>
      </c>
      <c r="D147" s="15">
        <v>0.62046155730349062</v>
      </c>
      <c r="E147" s="7">
        <v>-72.834530907280225</v>
      </c>
      <c r="F147" s="7">
        <v>-74.314570199111458</v>
      </c>
      <c r="G147" s="7">
        <v>15.628762262439366</v>
      </c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</row>
    <row r="148" spans="1:32">
      <c r="A148" s="17" t="s">
        <v>82</v>
      </c>
      <c r="B148" s="15">
        <v>2.7195454169064636E-4</v>
      </c>
      <c r="C148" s="15">
        <v>9.2990421519794752E-4</v>
      </c>
      <c r="D148" s="15">
        <v>0.50910593602696796</v>
      </c>
      <c r="E148" s="7">
        <v>-58.251420226232732</v>
      </c>
      <c r="F148" s="7">
        <v>-55.192319259735001</v>
      </c>
      <c r="G148" s="7">
        <v>10.731380150961733</v>
      </c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</row>
    <row r="150" spans="1:32">
      <c r="A150" s="11"/>
      <c r="B150" s="11"/>
      <c r="C150" s="11"/>
      <c r="D150" s="11"/>
      <c r="E150" s="11"/>
      <c r="F150" s="11"/>
      <c r="G150" s="11"/>
    </row>
    <row r="151" spans="1:32">
      <c r="A151" s="11"/>
      <c r="B151" s="11"/>
      <c r="C151" s="11"/>
      <c r="D151" s="11"/>
      <c r="E151" s="11"/>
      <c r="F151" s="11"/>
      <c r="G151" s="11"/>
    </row>
    <row r="152" spans="1:32" s="1" customFormat="1" ht="15.35">
      <c r="A152" s="11"/>
      <c r="B152" s="11"/>
      <c r="C152" s="11"/>
      <c r="D152" s="11"/>
      <c r="E152" s="11"/>
      <c r="F152" s="11"/>
      <c r="G152" s="11"/>
    </row>
    <row r="153" spans="1:32" s="6" customFormat="1">
      <c r="A153" s="11"/>
      <c r="B153" s="11"/>
      <c r="C153" s="11"/>
      <c r="D153" s="11"/>
      <c r="E153" s="11"/>
      <c r="F153" s="11"/>
      <c r="G153" s="11"/>
    </row>
    <row r="154" spans="1:32">
      <c r="A154" s="11"/>
      <c r="B154" s="11"/>
      <c r="C154" s="11"/>
      <c r="D154" s="11"/>
      <c r="E154" s="11"/>
      <c r="F154" s="11"/>
      <c r="G154" s="11"/>
    </row>
    <row r="155" spans="1:32">
      <c r="A155" s="11"/>
      <c r="B155" s="11"/>
      <c r="C155" s="11"/>
      <c r="D155" s="11"/>
      <c r="E155" s="11"/>
      <c r="F155" s="11"/>
      <c r="G155" s="11"/>
    </row>
    <row r="156" spans="1:32">
      <c r="A156" s="11"/>
      <c r="B156" s="11"/>
      <c r="C156" s="11"/>
      <c r="D156" s="11"/>
      <c r="E156" s="11"/>
      <c r="F156" s="11"/>
      <c r="G156" s="11"/>
    </row>
    <row r="157" spans="1:32">
      <c r="A157" s="11"/>
      <c r="B157" s="11"/>
      <c r="C157" s="11"/>
      <c r="D157" s="11"/>
      <c r="E157" s="11"/>
      <c r="F157" s="11"/>
      <c r="G157" s="11"/>
    </row>
    <row r="158" spans="1:32" s="1" customFormat="1" ht="15.35">
      <c r="A158" s="11"/>
      <c r="B158" s="11"/>
      <c r="C158" s="11"/>
      <c r="D158" s="11"/>
      <c r="E158" s="11"/>
      <c r="F158" s="11"/>
      <c r="G158" s="11"/>
    </row>
    <row r="159" spans="1:32" s="6" customFormat="1">
      <c r="A159" s="11"/>
      <c r="B159" s="11"/>
      <c r="C159" s="11"/>
      <c r="D159" s="11"/>
      <c r="E159" s="11"/>
      <c r="F159" s="11"/>
      <c r="G159" s="11"/>
    </row>
    <row r="160" spans="1:32">
      <c r="A160" s="11"/>
      <c r="B160" s="11"/>
      <c r="C160" s="11"/>
      <c r="D160" s="11"/>
      <c r="E160" s="11"/>
      <c r="F160" s="11"/>
      <c r="G160" s="11"/>
    </row>
    <row r="161" spans="1:7">
      <c r="A161" s="11"/>
      <c r="B161" s="11"/>
      <c r="C161" s="11"/>
      <c r="D161" s="11"/>
      <c r="E161" s="11"/>
      <c r="F161" s="11"/>
      <c r="G161" s="11"/>
    </row>
    <row r="162" spans="1:7">
      <c r="A162" s="11"/>
      <c r="B162" s="11"/>
      <c r="C162" s="11"/>
      <c r="D162" s="11"/>
      <c r="E162" s="11"/>
      <c r="F162" s="11"/>
      <c r="G162" s="11"/>
    </row>
    <row r="163" spans="1:7">
      <c r="A163" s="11"/>
      <c r="B163" s="11"/>
      <c r="C163" s="11"/>
      <c r="D163" s="11"/>
      <c r="E163" s="11"/>
      <c r="F163" s="11"/>
      <c r="G163" s="11"/>
    </row>
    <row r="164" spans="1:7" s="1" customFormat="1" ht="15.35">
      <c r="A164" s="11"/>
      <c r="B164" s="11"/>
      <c r="C164" s="11"/>
      <c r="D164" s="11"/>
      <c r="E164" s="11"/>
      <c r="F164" s="11"/>
      <c r="G164" s="11"/>
    </row>
    <row r="165" spans="1:7" s="6" customFormat="1">
      <c r="A165" s="11"/>
      <c r="B165" s="11"/>
      <c r="C165" s="11"/>
      <c r="D165" s="11"/>
      <c r="E165" s="11"/>
      <c r="F165" s="11"/>
      <c r="G165" s="11"/>
    </row>
    <row r="166" spans="1:7">
      <c r="A166" s="11"/>
      <c r="B166" s="11"/>
      <c r="C166" s="11"/>
      <c r="D166" s="11"/>
      <c r="E166" s="11"/>
      <c r="F166" s="11"/>
      <c r="G166" s="11"/>
    </row>
    <row r="167" spans="1:7">
      <c r="A167" s="11"/>
      <c r="B167" s="11"/>
      <c r="C167" s="11"/>
      <c r="D167" s="11"/>
      <c r="E167" s="11"/>
      <c r="F167" s="11"/>
      <c r="G167" s="11"/>
    </row>
    <row r="168" spans="1:7">
      <c r="A168" s="11"/>
      <c r="B168" s="11"/>
      <c r="C168" s="11"/>
      <c r="D168" s="11"/>
      <c r="E168" s="11"/>
      <c r="F168" s="11"/>
      <c r="G168" s="11"/>
    </row>
    <row r="169" spans="1:7">
      <c r="A169" s="11"/>
      <c r="B169" s="11"/>
      <c r="C169" s="11"/>
      <c r="D169" s="11"/>
      <c r="E169" s="11"/>
      <c r="F169" s="11"/>
      <c r="G169" s="11"/>
    </row>
    <row r="170" spans="1:7" s="1" customFormat="1" ht="15.35">
      <c r="A170" s="11"/>
      <c r="B170" s="11"/>
      <c r="C170" s="11"/>
      <c r="D170" s="11"/>
      <c r="E170" s="11"/>
      <c r="F170" s="11"/>
      <c r="G170" s="11"/>
    </row>
    <row r="171" spans="1:7" s="6" customFormat="1">
      <c r="A171" s="11"/>
      <c r="B171" s="11"/>
      <c r="C171" s="11"/>
      <c r="D171" s="11"/>
      <c r="E171" s="11"/>
      <c r="F171" s="11"/>
      <c r="G171" s="11"/>
    </row>
    <row r="172" spans="1:7">
      <c r="A172" s="11"/>
      <c r="B172" s="11"/>
      <c r="C172" s="11"/>
      <c r="D172" s="11"/>
      <c r="E172" s="11"/>
      <c r="F172" s="11"/>
      <c r="G172" s="11"/>
    </row>
    <row r="173" spans="1:7">
      <c r="A173" s="11"/>
      <c r="B173" s="11"/>
      <c r="C173" s="11"/>
      <c r="D173" s="11"/>
      <c r="E173" s="11"/>
      <c r="F173" s="11"/>
      <c r="G173" s="11"/>
    </row>
    <row r="174" spans="1:7">
      <c r="A174" s="11"/>
      <c r="B174" s="11"/>
      <c r="C174" s="11"/>
      <c r="D174" s="11"/>
      <c r="E174" s="11"/>
      <c r="F174" s="11"/>
      <c r="G174" s="11"/>
    </row>
    <row r="175" spans="1:7">
      <c r="A175" s="11"/>
      <c r="B175" s="11"/>
      <c r="C175" s="11"/>
      <c r="D175" s="11"/>
      <c r="E175" s="11"/>
      <c r="F175" s="11"/>
      <c r="G175" s="11"/>
    </row>
    <row r="176" spans="1:7" s="1" customFormat="1" ht="15.35">
      <c r="A176" s="11"/>
      <c r="B176" s="11"/>
      <c r="C176" s="11"/>
      <c r="D176" s="11"/>
      <c r="E176" s="11"/>
      <c r="F176" s="11"/>
      <c r="G176" s="11"/>
    </row>
    <row r="177" spans="1:7" s="6" customFormat="1">
      <c r="A177" s="11"/>
      <c r="B177" s="11"/>
      <c r="C177" s="11"/>
      <c r="D177" s="11"/>
      <c r="E177" s="11"/>
      <c r="F177" s="11"/>
      <c r="G177" s="11"/>
    </row>
    <row r="178" spans="1:7">
      <c r="A178" s="11"/>
      <c r="B178" s="11"/>
      <c r="C178" s="11"/>
      <c r="D178" s="11"/>
      <c r="E178" s="11"/>
      <c r="F178" s="11"/>
      <c r="G178" s="11"/>
    </row>
    <row r="179" spans="1:7">
      <c r="A179" s="11"/>
      <c r="B179" s="11"/>
      <c r="C179" s="11"/>
      <c r="D179" s="11"/>
      <c r="E179" s="11"/>
      <c r="F179" s="11"/>
      <c r="G179" s="11"/>
    </row>
    <row r="180" spans="1:7">
      <c r="A180" s="11"/>
      <c r="B180" s="11"/>
      <c r="C180" s="11"/>
      <c r="D180" s="11"/>
      <c r="E180" s="11"/>
      <c r="F180" s="11"/>
      <c r="G180" s="11"/>
    </row>
    <row r="181" spans="1:7">
      <c r="A181" s="11"/>
      <c r="B181" s="11"/>
      <c r="C181" s="11"/>
      <c r="D181" s="11"/>
      <c r="E181" s="11"/>
      <c r="F181" s="11"/>
      <c r="G181" s="11"/>
    </row>
    <row r="182" spans="1:7" s="1" customFormat="1" ht="15.35">
      <c r="A182" s="11"/>
      <c r="B182" s="11"/>
      <c r="C182" s="11"/>
      <c r="D182" s="11"/>
      <c r="E182" s="11"/>
      <c r="F182" s="11"/>
      <c r="G182" s="11"/>
    </row>
    <row r="183" spans="1:7" s="6" customFormat="1">
      <c r="A183" s="11"/>
      <c r="B183" s="11"/>
      <c r="C183" s="11"/>
      <c r="D183" s="11"/>
      <c r="E183" s="11"/>
      <c r="F183" s="11"/>
      <c r="G183" s="11"/>
    </row>
    <row r="184" spans="1:7">
      <c r="A184" s="11"/>
      <c r="B184" s="11"/>
      <c r="C184" s="11"/>
      <c r="D184" s="11"/>
      <c r="E184" s="11"/>
      <c r="F184" s="11"/>
      <c r="G184" s="11"/>
    </row>
    <row r="185" spans="1:7">
      <c r="A185" s="11"/>
      <c r="B185" s="11"/>
      <c r="C185" s="11"/>
      <c r="D185" s="11"/>
      <c r="E185" s="11"/>
      <c r="F185" s="11"/>
      <c r="G185" s="11"/>
    </row>
    <row r="186" spans="1:7">
      <c r="A186" s="11"/>
      <c r="B186" s="11"/>
      <c r="C186" s="11"/>
      <c r="D186" s="11"/>
      <c r="E186" s="11"/>
      <c r="F186" s="11"/>
      <c r="G186" s="11"/>
    </row>
    <row r="187" spans="1:7">
      <c r="A187" s="11"/>
      <c r="B187" s="11"/>
      <c r="C187" s="11"/>
      <c r="D187" s="11"/>
      <c r="E187" s="11"/>
      <c r="F187" s="11"/>
      <c r="G187" s="11"/>
    </row>
    <row r="188" spans="1:7" s="1" customFormat="1" ht="15.35">
      <c r="A188" s="11"/>
      <c r="B188" s="11"/>
      <c r="C188" s="11"/>
      <c r="D188" s="11"/>
      <c r="E188" s="11"/>
      <c r="F188" s="11"/>
      <c r="G188" s="11"/>
    </row>
    <row r="189" spans="1:7" s="6" customFormat="1">
      <c r="A189" s="11"/>
      <c r="B189" s="11"/>
      <c r="C189" s="11"/>
      <c r="D189" s="11"/>
      <c r="E189" s="11"/>
      <c r="F189" s="11"/>
      <c r="G189" s="11"/>
    </row>
    <row r="190" spans="1:7">
      <c r="A190" s="11"/>
      <c r="B190" s="11"/>
      <c r="C190" s="11"/>
      <c r="D190" s="11"/>
      <c r="E190" s="11"/>
      <c r="F190" s="11"/>
      <c r="G190" s="11"/>
    </row>
    <row r="191" spans="1:7">
      <c r="A191" s="11"/>
      <c r="B191" s="11"/>
      <c r="C191" s="11"/>
      <c r="D191" s="11"/>
      <c r="E191" s="11"/>
      <c r="F191" s="11"/>
      <c r="G191" s="11"/>
    </row>
    <row r="192" spans="1:7">
      <c r="A192" s="11"/>
      <c r="B192" s="11"/>
      <c r="C192" s="11"/>
      <c r="D192" s="11"/>
      <c r="E192" s="11"/>
      <c r="F192" s="11"/>
      <c r="G192" s="11"/>
    </row>
    <row r="193" spans="1:7">
      <c r="A193" s="11"/>
      <c r="B193" s="11"/>
      <c r="C193" s="11"/>
      <c r="D193" s="11"/>
      <c r="E193" s="11"/>
      <c r="F193" s="11"/>
      <c r="G193" s="11"/>
    </row>
    <row r="194" spans="1:7" s="1" customFormat="1" ht="15.35">
      <c r="A194" s="11"/>
      <c r="B194" s="11"/>
      <c r="C194" s="11"/>
      <c r="D194" s="11"/>
      <c r="E194" s="11"/>
      <c r="F194" s="11"/>
      <c r="G194" s="11"/>
    </row>
    <row r="195" spans="1:7" s="6" customFormat="1">
      <c r="A195" s="11"/>
      <c r="B195" s="11"/>
      <c r="C195" s="11"/>
      <c r="D195" s="11"/>
      <c r="E195" s="11"/>
      <c r="F195" s="11"/>
      <c r="G195" s="11"/>
    </row>
    <row r="196" spans="1:7">
      <c r="A196" s="11"/>
      <c r="B196" s="11"/>
      <c r="C196" s="11"/>
      <c r="D196" s="11"/>
      <c r="E196" s="11"/>
      <c r="F196" s="11"/>
      <c r="G196" s="11"/>
    </row>
    <row r="197" spans="1:7">
      <c r="A197" s="11"/>
      <c r="B197" s="11"/>
      <c r="C197" s="11"/>
      <c r="D197" s="11"/>
      <c r="E197" s="11"/>
      <c r="F197" s="11"/>
      <c r="G197" s="11"/>
    </row>
    <row r="198" spans="1:7">
      <c r="A198" s="11"/>
      <c r="B198" s="11"/>
      <c r="C198" s="11"/>
      <c r="D198" s="11"/>
      <c r="E198" s="11"/>
      <c r="F198" s="11"/>
      <c r="G198" s="11"/>
    </row>
    <row r="199" spans="1:7">
      <c r="A199" s="11"/>
      <c r="B199" s="11"/>
      <c r="C199" s="11"/>
      <c r="D199" s="11"/>
      <c r="E199" s="11"/>
      <c r="F199" s="11"/>
      <c r="G199" s="11"/>
    </row>
    <row r="200" spans="1:7" s="1" customFormat="1" ht="15.35">
      <c r="A200" s="11"/>
      <c r="B200" s="11"/>
      <c r="C200" s="11"/>
      <c r="D200" s="11"/>
      <c r="E200" s="11"/>
      <c r="F200" s="11"/>
      <c r="G200" s="11"/>
    </row>
    <row r="201" spans="1:7" s="6" customFormat="1">
      <c r="A201" s="11"/>
      <c r="B201" s="11"/>
      <c r="C201" s="11"/>
      <c r="D201" s="11"/>
      <c r="E201" s="11"/>
      <c r="F201" s="11"/>
      <c r="G201" s="11"/>
    </row>
    <row r="202" spans="1:7">
      <c r="A202" s="11"/>
      <c r="B202" s="11"/>
      <c r="C202" s="11"/>
      <c r="D202" s="11"/>
      <c r="E202" s="11"/>
      <c r="F202" s="11"/>
      <c r="G202" s="11"/>
    </row>
    <row r="203" spans="1:7">
      <c r="A203" s="11"/>
      <c r="B203" s="11"/>
      <c r="C203" s="11"/>
      <c r="D203" s="11"/>
      <c r="E203" s="11"/>
      <c r="F203" s="11"/>
      <c r="G203" s="11"/>
    </row>
    <row r="204" spans="1:7">
      <c r="A204" s="11"/>
      <c r="B204" s="11"/>
      <c r="C204" s="11"/>
      <c r="D204" s="11"/>
      <c r="E204" s="11"/>
      <c r="F204" s="11"/>
      <c r="G204" s="11"/>
    </row>
    <row r="205" spans="1:7">
      <c r="A205" s="11"/>
      <c r="B205" s="11"/>
      <c r="C205" s="11"/>
      <c r="D205" s="11"/>
      <c r="E205" s="11"/>
      <c r="F205" s="11"/>
      <c r="G205" s="11"/>
    </row>
    <row r="206" spans="1:7" s="1" customFormat="1" ht="15.35">
      <c r="A206" s="11"/>
      <c r="B206" s="11"/>
      <c r="C206" s="11"/>
      <c r="D206" s="11"/>
      <c r="E206" s="11"/>
      <c r="F206" s="11"/>
      <c r="G206" s="11"/>
    </row>
    <row r="207" spans="1:7" s="6" customFormat="1">
      <c r="A207" s="11"/>
      <c r="B207" s="11"/>
      <c r="C207" s="11"/>
      <c r="D207" s="11"/>
      <c r="E207" s="11"/>
      <c r="F207" s="11"/>
      <c r="G207" s="11"/>
    </row>
    <row r="208" spans="1:7">
      <c r="A208" s="11"/>
      <c r="B208" s="11"/>
      <c r="C208" s="11"/>
      <c r="D208" s="11"/>
      <c r="E208" s="11"/>
      <c r="F208" s="11"/>
      <c r="G208" s="11"/>
    </row>
    <row r="209" spans="1:7">
      <c r="A209" s="11"/>
      <c r="B209" s="11"/>
      <c r="C209" s="11"/>
      <c r="D209" s="11"/>
      <c r="E209" s="11"/>
      <c r="F209" s="11"/>
      <c r="G209" s="11"/>
    </row>
    <row r="210" spans="1:7">
      <c r="A210" s="11"/>
      <c r="B210" s="11"/>
      <c r="C210" s="11"/>
      <c r="D210" s="11"/>
      <c r="E210" s="11"/>
      <c r="F210" s="11"/>
      <c r="G210" s="11"/>
    </row>
    <row r="211" spans="1:7">
      <c r="A211" s="11"/>
      <c r="B211" s="11"/>
      <c r="C211" s="11"/>
      <c r="D211" s="11"/>
      <c r="E211" s="11"/>
      <c r="F211" s="11"/>
      <c r="G211" s="11"/>
    </row>
    <row r="212" spans="1:7" s="1" customFormat="1" ht="15.35">
      <c r="A212" s="11"/>
      <c r="B212" s="11"/>
      <c r="C212" s="11"/>
      <c r="D212" s="11"/>
      <c r="E212" s="11"/>
      <c r="F212" s="11"/>
      <c r="G212" s="11"/>
    </row>
    <row r="213" spans="1:7" s="6" customFormat="1">
      <c r="A213" s="11"/>
      <c r="B213" s="11"/>
      <c r="C213" s="11"/>
      <c r="D213" s="11"/>
      <c r="E213" s="11"/>
      <c r="F213" s="11"/>
      <c r="G213" s="11"/>
    </row>
    <row r="214" spans="1:7">
      <c r="A214" s="11"/>
      <c r="B214" s="11"/>
      <c r="C214" s="11"/>
      <c r="D214" s="11"/>
      <c r="E214" s="11"/>
      <c r="F214" s="11"/>
      <c r="G214" s="11"/>
    </row>
    <row r="215" spans="1:7">
      <c r="A215" s="11"/>
      <c r="B215" s="11"/>
      <c r="C215" s="11"/>
      <c r="D215" s="11"/>
      <c r="E215" s="11"/>
      <c r="F215" s="11"/>
      <c r="G215" s="11"/>
    </row>
    <row r="216" spans="1:7">
      <c r="A216" s="11"/>
      <c r="B216" s="11"/>
      <c r="C216" s="11"/>
      <c r="D216" s="11"/>
      <c r="E216" s="11"/>
      <c r="F216" s="11"/>
      <c r="G216" s="11"/>
    </row>
    <row r="217" spans="1:7">
      <c r="A217" s="11"/>
      <c r="B217" s="11"/>
      <c r="C217" s="11"/>
      <c r="D217" s="11"/>
      <c r="E217" s="11"/>
      <c r="F217" s="11"/>
      <c r="G217" s="11"/>
    </row>
    <row r="218" spans="1:7" s="1" customFormat="1" ht="15.35">
      <c r="A218" s="11"/>
      <c r="B218" s="11"/>
      <c r="C218" s="11"/>
      <c r="D218" s="11"/>
      <c r="E218" s="11"/>
      <c r="F218" s="11"/>
      <c r="G218" s="11"/>
    </row>
    <row r="219" spans="1:7" s="6" customFormat="1">
      <c r="A219" s="11"/>
      <c r="B219" s="11"/>
      <c r="C219" s="11"/>
      <c r="D219" s="11"/>
      <c r="E219" s="11"/>
      <c r="F219" s="11"/>
      <c r="G219" s="11"/>
    </row>
    <row r="220" spans="1:7">
      <c r="A220" s="11"/>
      <c r="B220" s="11"/>
      <c r="C220" s="11"/>
      <c r="D220" s="11"/>
      <c r="E220" s="11"/>
      <c r="F220" s="11"/>
      <c r="G220" s="11"/>
    </row>
    <row r="221" spans="1:7">
      <c r="A221" s="11"/>
      <c r="B221" s="11"/>
      <c r="C221" s="11"/>
      <c r="D221" s="11"/>
      <c r="E221" s="11"/>
      <c r="F221" s="11"/>
      <c r="G221" s="11"/>
    </row>
    <row r="222" spans="1:7">
      <c r="A222" s="11"/>
      <c r="B222" s="11"/>
      <c r="C222" s="11"/>
      <c r="D222" s="11"/>
      <c r="E222" s="11"/>
      <c r="F222" s="11"/>
      <c r="G222" s="11"/>
    </row>
    <row r="223" spans="1:7">
      <c r="A223" s="11"/>
      <c r="B223" s="11"/>
      <c r="C223" s="11"/>
      <c r="D223" s="11"/>
      <c r="E223" s="11"/>
      <c r="F223" s="11"/>
      <c r="G223" s="11"/>
    </row>
    <row r="224" spans="1:7" s="1" customFormat="1" ht="15.35">
      <c r="A224" s="11"/>
      <c r="B224" s="11"/>
      <c r="C224" s="11"/>
      <c r="D224" s="11"/>
      <c r="E224" s="11"/>
      <c r="F224" s="11"/>
      <c r="G224" s="11"/>
    </row>
    <row r="225" spans="1:7" s="6" customFormat="1">
      <c r="A225" s="11"/>
      <c r="B225" s="11"/>
      <c r="C225" s="11"/>
      <c r="D225" s="11"/>
      <c r="E225" s="11"/>
      <c r="F225" s="11"/>
      <c r="G225" s="11"/>
    </row>
    <row r="226" spans="1:7">
      <c r="A226" s="11"/>
      <c r="B226" s="11"/>
      <c r="C226" s="11"/>
      <c r="D226" s="11"/>
      <c r="E226" s="11"/>
      <c r="F226" s="11"/>
      <c r="G226" s="11"/>
    </row>
    <row r="227" spans="1:7">
      <c r="A227" s="11"/>
      <c r="B227" s="11"/>
      <c r="C227" s="11"/>
      <c r="D227" s="11"/>
      <c r="E227" s="11"/>
      <c r="F227" s="11"/>
      <c r="G227" s="11"/>
    </row>
    <row r="228" spans="1:7">
      <c r="A228" s="11"/>
      <c r="B228" s="11"/>
      <c r="C228" s="11"/>
      <c r="D228" s="11"/>
      <c r="E228" s="11"/>
      <c r="F228" s="11"/>
      <c r="G228" s="11"/>
    </row>
    <row r="229" spans="1:7">
      <c r="A229" s="11"/>
      <c r="B229" s="11"/>
      <c r="C229" s="11"/>
      <c r="D229" s="11"/>
      <c r="E229" s="11"/>
      <c r="F229" s="11"/>
      <c r="G229" s="11"/>
    </row>
    <row r="230" spans="1:7" s="1" customFormat="1" ht="15.35">
      <c r="A230" s="11"/>
      <c r="B230" s="11"/>
      <c r="C230" s="11"/>
      <c r="D230" s="11"/>
      <c r="E230" s="11"/>
      <c r="F230" s="11"/>
      <c r="G230" s="11"/>
    </row>
    <row r="231" spans="1:7" s="6" customFormat="1">
      <c r="A231" s="11"/>
      <c r="B231" s="11"/>
      <c r="C231" s="11"/>
      <c r="D231" s="11"/>
      <c r="E231" s="11"/>
      <c r="F231" s="11"/>
      <c r="G231" s="11"/>
    </row>
    <row r="232" spans="1:7">
      <c r="A232" s="11"/>
      <c r="B232" s="11"/>
      <c r="C232" s="11"/>
      <c r="D232" s="11"/>
      <c r="E232" s="11"/>
      <c r="F232" s="11"/>
      <c r="G232" s="11"/>
    </row>
    <row r="233" spans="1:7">
      <c r="A233" s="11"/>
      <c r="B233" s="11"/>
      <c r="C233" s="11"/>
      <c r="D233" s="11"/>
      <c r="E233" s="11"/>
      <c r="F233" s="11"/>
      <c r="G233" s="11"/>
    </row>
    <row r="234" spans="1:7">
      <c r="A234" s="11"/>
      <c r="B234" s="11"/>
      <c r="C234" s="11"/>
      <c r="D234" s="11"/>
      <c r="E234" s="11"/>
      <c r="F234" s="11"/>
      <c r="G234" s="11"/>
    </row>
    <row r="235" spans="1:7">
      <c r="A235" s="11"/>
      <c r="B235" s="11"/>
      <c r="C235" s="11"/>
      <c r="D235" s="11"/>
      <c r="E235" s="11"/>
      <c r="F235" s="11"/>
      <c r="G235" s="11"/>
    </row>
    <row r="236" spans="1:7" s="1" customFormat="1" ht="15.35">
      <c r="A236" s="11"/>
      <c r="B236" s="11"/>
      <c r="C236" s="11"/>
      <c r="D236" s="11"/>
      <c r="E236" s="11"/>
      <c r="F236" s="11"/>
      <c r="G236" s="11"/>
    </row>
    <row r="237" spans="1:7" s="6" customFormat="1">
      <c r="A237" s="11"/>
      <c r="B237" s="11"/>
      <c r="C237" s="11"/>
      <c r="D237" s="11"/>
      <c r="E237" s="11"/>
      <c r="F237" s="11"/>
      <c r="G237" s="11"/>
    </row>
    <row r="238" spans="1:7">
      <c r="A238" s="11"/>
      <c r="B238" s="11"/>
      <c r="C238" s="11"/>
      <c r="D238" s="11"/>
      <c r="E238" s="11"/>
      <c r="F238" s="11"/>
      <c r="G238" s="11"/>
    </row>
    <row r="239" spans="1:7">
      <c r="A239" s="11"/>
      <c r="B239" s="11"/>
      <c r="C239" s="11"/>
      <c r="D239" s="11"/>
      <c r="E239" s="11"/>
      <c r="F239" s="11"/>
      <c r="G239" s="11"/>
    </row>
    <row r="240" spans="1:7">
      <c r="A240" s="11"/>
      <c r="B240" s="11"/>
      <c r="C240" s="11"/>
      <c r="D240" s="11"/>
      <c r="E240" s="11"/>
      <c r="F240" s="11"/>
      <c r="G240" s="11"/>
    </row>
    <row r="241" spans="1:7">
      <c r="A241" s="11"/>
      <c r="B241" s="11"/>
      <c r="C241" s="11"/>
      <c r="D241" s="11"/>
      <c r="E241" s="11"/>
      <c r="F241" s="11"/>
      <c r="G241" s="11"/>
    </row>
    <row r="242" spans="1:7" s="1" customFormat="1" ht="15.35">
      <c r="A242" s="11"/>
      <c r="B242" s="11"/>
      <c r="C242" s="11"/>
      <c r="D242" s="11"/>
      <c r="E242" s="11"/>
      <c r="F242" s="11"/>
      <c r="G242" s="11"/>
    </row>
    <row r="243" spans="1:7" s="6" customFormat="1">
      <c r="A243" s="11"/>
      <c r="B243" s="11"/>
      <c r="C243" s="11"/>
      <c r="D243" s="11"/>
      <c r="E243" s="11"/>
      <c r="F243" s="11"/>
      <c r="G243" s="11"/>
    </row>
    <row r="244" spans="1:7">
      <c r="A244" s="11"/>
      <c r="B244" s="11"/>
      <c r="C244" s="11"/>
      <c r="D244" s="11"/>
      <c r="E244" s="11"/>
      <c r="F244" s="11"/>
      <c r="G244" s="11"/>
    </row>
    <row r="245" spans="1:7">
      <c r="A245" s="11"/>
      <c r="B245" s="11"/>
      <c r="C245" s="11"/>
      <c r="D245" s="11"/>
      <c r="E245" s="11"/>
      <c r="F245" s="11"/>
      <c r="G245" s="11"/>
    </row>
    <row r="246" spans="1:7">
      <c r="A246" s="11"/>
      <c r="B246" s="11"/>
      <c r="C246" s="11"/>
      <c r="D246" s="11"/>
      <c r="E246" s="11"/>
      <c r="F246" s="11"/>
      <c r="G246" s="11"/>
    </row>
    <row r="247" spans="1:7">
      <c r="A247" s="11"/>
      <c r="B247" s="11"/>
      <c r="C247" s="11"/>
      <c r="D247" s="11"/>
      <c r="E247" s="11"/>
      <c r="F247" s="11"/>
      <c r="G247" s="11"/>
    </row>
    <row r="248" spans="1:7" s="1" customFormat="1" ht="15.35">
      <c r="A248" s="11"/>
      <c r="B248" s="11"/>
      <c r="C248" s="11"/>
      <c r="D248" s="11"/>
      <c r="E248" s="11"/>
      <c r="F248" s="11"/>
      <c r="G248" s="11"/>
    </row>
    <row r="249" spans="1:7" s="6" customFormat="1">
      <c r="A249" s="11"/>
      <c r="B249" s="11"/>
      <c r="C249" s="11"/>
      <c r="D249" s="11"/>
      <c r="E249" s="11"/>
      <c r="F249" s="11"/>
      <c r="G249" s="11"/>
    </row>
    <row r="250" spans="1:7">
      <c r="A250" s="11"/>
      <c r="B250" s="11"/>
      <c r="C250" s="11"/>
      <c r="D250" s="11"/>
      <c r="E250" s="11"/>
      <c r="F250" s="11"/>
      <c r="G250" s="11"/>
    </row>
    <row r="251" spans="1:7">
      <c r="A251" s="11"/>
      <c r="B251" s="11"/>
      <c r="C251" s="11"/>
      <c r="D251" s="11"/>
      <c r="E251" s="11"/>
      <c r="F251" s="11"/>
      <c r="G251" s="11"/>
    </row>
    <row r="252" spans="1:7">
      <c r="A252" s="11"/>
      <c r="B252" s="11"/>
      <c r="C252" s="11"/>
      <c r="D252" s="11"/>
      <c r="E252" s="11"/>
      <c r="F252" s="11"/>
      <c r="G252" s="11"/>
    </row>
    <row r="253" spans="1:7">
      <c r="A253" s="11"/>
      <c r="B253" s="11"/>
      <c r="C253" s="11"/>
      <c r="D253" s="11"/>
      <c r="E253" s="11"/>
      <c r="F253" s="11"/>
      <c r="G253" s="11"/>
    </row>
    <row r="254" spans="1:7" s="1" customFormat="1" ht="15.35">
      <c r="A254" s="11"/>
      <c r="B254" s="11"/>
      <c r="C254" s="11"/>
      <c r="D254" s="11"/>
      <c r="E254" s="11"/>
      <c r="F254" s="11"/>
      <c r="G254" s="11"/>
    </row>
    <row r="255" spans="1:7" s="6" customFormat="1">
      <c r="A255" s="11"/>
      <c r="B255" s="11"/>
      <c r="C255" s="11"/>
      <c r="D255" s="11"/>
      <c r="E255" s="11"/>
      <c r="F255" s="11"/>
      <c r="G255" s="11"/>
    </row>
    <row r="256" spans="1:7">
      <c r="A256" s="11"/>
      <c r="B256" s="11"/>
      <c r="C256" s="11"/>
      <c r="D256" s="11"/>
      <c r="E256" s="11"/>
      <c r="F256" s="11"/>
      <c r="G256" s="11"/>
    </row>
    <row r="257" spans="1:7">
      <c r="A257" s="11"/>
      <c r="B257" s="11"/>
      <c r="C257" s="11"/>
      <c r="D257" s="11"/>
      <c r="E257" s="11"/>
      <c r="F257" s="11"/>
      <c r="G257" s="11"/>
    </row>
    <row r="258" spans="1:7">
      <c r="A258" s="11"/>
      <c r="B258" s="11"/>
      <c r="C258" s="11"/>
      <c r="D258" s="11"/>
      <c r="E258" s="11"/>
      <c r="F258" s="11"/>
      <c r="G258" s="11"/>
    </row>
    <row r="259" spans="1:7">
      <c r="A259" s="11"/>
      <c r="B259" s="11"/>
      <c r="C259" s="11"/>
      <c r="D259" s="11"/>
      <c r="E259" s="11"/>
      <c r="F259" s="11"/>
      <c r="G259" s="11"/>
    </row>
    <row r="260" spans="1:7" s="1" customFormat="1" ht="15.35">
      <c r="A260" s="11"/>
      <c r="B260" s="11"/>
      <c r="C260" s="11"/>
      <c r="D260" s="11"/>
      <c r="E260" s="11"/>
      <c r="F260" s="11"/>
      <c r="G260" s="11"/>
    </row>
    <row r="261" spans="1:7" s="6" customFormat="1">
      <c r="A261" s="11"/>
      <c r="B261" s="11"/>
      <c r="C261" s="11"/>
      <c r="D261" s="11"/>
      <c r="E261" s="11"/>
      <c r="F261" s="11"/>
      <c r="G261" s="11"/>
    </row>
    <row r="262" spans="1:7">
      <c r="A262" s="11"/>
      <c r="B262" s="11"/>
      <c r="C262" s="11"/>
      <c r="D262" s="11"/>
      <c r="E262" s="11"/>
      <c r="F262" s="11"/>
      <c r="G262" s="11"/>
    </row>
    <row r="263" spans="1:7">
      <c r="A263" s="11"/>
      <c r="B263" s="11"/>
      <c r="C263" s="11"/>
      <c r="D263" s="11"/>
      <c r="E263" s="11"/>
      <c r="F263" s="11"/>
      <c r="G263" s="11"/>
    </row>
    <row r="264" spans="1:7">
      <c r="A264" s="11"/>
      <c r="B264" s="11"/>
      <c r="C264" s="11"/>
      <c r="D264" s="11"/>
      <c r="E264" s="11"/>
      <c r="F264" s="11"/>
      <c r="G264" s="11"/>
    </row>
    <row r="265" spans="1:7">
      <c r="A265" s="11"/>
      <c r="B265" s="11"/>
      <c r="C265" s="11"/>
      <c r="D265" s="11"/>
      <c r="E265" s="11"/>
      <c r="F265" s="11"/>
      <c r="G265" s="11"/>
    </row>
    <row r="266" spans="1:7" s="1" customFormat="1" ht="15.35">
      <c r="A266" s="11"/>
      <c r="B266" s="11"/>
      <c r="C266" s="11"/>
      <c r="D266" s="11"/>
      <c r="E266" s="11"/>
      <c r="F266" s="11"/>
      <c r="G266" s="11"/>
    </row>
    <row r="267" spans="1:7" s="6" customFormat="1">
      <c r="A267" s="11"/>
      <c r="B267" s="11"/>
      <c r="C267" s="11"/>
      <c r="D267" s="11"/>
      <c r="E267" s="11"/>
      <c r="F267" s="11"/>
      <c r="G267" s="11"/>
    </row>
    <row r="268" spans="1:7">
      <c r="A268" s="11"/>
      <c r="B268" s="11"/>
      <c r="C268" s="11"/>
      <c r="D268" s="11"/>
      <c r="E268" s="11"/>
      <c r="F268" s="11"/>
      <c r="G268" s="11"/>
    </row>
    <row r="269" spans="1:7">
      <c r="A269" s="11"/>
      <c r="B269" s="11"/>
      <c r="C269" s="11"/>
      <c r="D269" s="11"/>
      <c r="E269" s="11"/>
      <c r="F269" s="11"/>
      <c r="G269" s="11"/>
    </row>
    <row r="270" spans="1:7">
      <c r="A270" s="11"/>
      <c r="B270" s="11"/>
      <c r="C270" s="11"/>
      <c r="D270" s="11"/>
      <c r="E270" s="11"/>
      <c r="F270" s="11"/>
      <c r="G270" s="11"/>
    </row>
    <row r="271" spans="1:7">
      <c r="A271" s="11"/>
      <c r="B271" s="11"/>
      <c r="C271" s="11"/>
      <c r="D271" s="11"/>
      <c r="E271" s="11"/>
      <c r="F271" s="11"/>
      <c r="G271" s="11"/>
    </row>
    <row r="272" spans="1:7" s="1" customFormat="1" ht="15.35">
      <c r="A272" s="11"/>
      <c r="B272" s="11"/>
      <c r="C272" s="11"/>
      <c r="D272" s="11"/>
      <c r="E272" s="11"/>
      <c r="F272" s="11"/>
      <c r="G272" s="11"/>
    </row>
    <row r="273" spans="1:7" s="6" customFormat="1">
      <c r="A273" s="11"/>
      <c r="B273" s="11"/>
      <c r="C273" s="11"/>
      <c r="D273" s="11"/>
      <c r="E273" s="11"/>
      <c r="F273" s="11"/>
      <c r="G273" s="11"/>
    </row>
    <row r="274" spans="1:7">
      <c r="A274" s="11"/>
      <c r="B274" s="11"/>
      <c r="C274" s="11"/>
      <c r="D274" s="11"/>
      <c r="E274" s="11"/>
      <c r="F274" s="11"/>
      <c r="G274" s="11"/>
    </row>
    <row r="275" spans="1:7">
      <c r="A275" s="11"/>
      <c r="B275" s="11"/>
      <c r="C275" s="11"/>
      <c r="D275" s="11"/>
      <c r="E275" s="11"/>
      <c r="F275" s="11"/>
      <c r="G275" s="11"/>
    </row>
    <row r="276" spans="1:7">
      <c r="A276" s="11"/>
      <c r="B276" s="11"/>
      <c r="C276" s="11"/>
      <c r="D276" s="11"/>
      <c r="E276" s="11"/>
      <c r="F276" s="11"/>
      <c r="G276" s="11"/>
    </row>
    <row r="277" spans="1:7">
      <c r="A277" s="11"/>
      <c r="B277" s="11"/>
      <c r="C277" s="11"/>
      <c r="D277" s="11"/>
      <c r="E277" s="11"/>
      <c r="F277" s="11"/>
      <c r="G277" s="11"/>
    </row>
    <row r="278" spans="1:7" s="1" customFormat="1" ht="15.35">
      <c r="A278" s="11"/>
      <c r="B278" s="11"/>
      <c r="C278" s="11"/>
      <c r="D278" s="11"/>
      <c r="E278" s="11"/>
      <c r="F278" s="11"/>
      <c r="G278" s="11"/>
    </row>
    <row r="279" spans="1:7" s="6" customFormat="1">
      <c r="A279" s="11"/>
      <c r="B279" s="11"/>
      <c r="C279" s="11"/>
      <c r="D279" s="11"/>
      <c r="E279" s="11"/>
      <c r="F279" s="11"/>
      <c r="G279" s="11"/>
    </row>
    <row r="280" spans="1:7">
      <c r="A280" s="11"/>
      <c r="B280" s="11"/>
      <c r="C280" s="11"/>
      <c r="D280" s="11"/>
      <c r="E280" s="11"/>
      <c r="F280" s="11"/>
      <c r="G280" s="11"/>
    </row>
    <row r="281" spans="1:7">
      <c r="A281" s="11"/>
      <c r="B281" s="11"/>
      <c r="C281" s="11"/>
      <c r="D281" s="11"/>
      <c r="E281" s="11"/>
      <c r="F281" s="11"/>
      <c r="G281" s="11"/>
    </row>
    <row r="282" spans="1:7">
      <c r="A282" s="11"/>
      <c r="B282" s="11"/>
      <c r="C282" s="11"/>
      <c r="D282" s="11"/>
      <c r="E282" s="11"/>
      <c r="F282" s="11"/>
      <c r="G282" s="11"/>
    </row>
    <row r="283" spans="1:7">
      <c r="A283" s="11"/>
      <c r="B283" s="11"/>
      <c r="C283" s="11"/>
      <c r="D283" s="11"/>
      <c r="E283" s="11"/>
      <c r="F283" s="11"/>
      <c r="G283" s="11"/>
    </row>
    <row r="284" spans="1:7" s="1" customFormat="1" ht="15.35">
      <c r="A284" s="11"/>
      <c r="B284" s="11"/>
      <c r="C284" s="11"/>
      <c r="D284" s="11"/>
      <c r="E284" s="11"/>
      <c r="F284" s="11"/>
      <c r="G284" s="11"/>
    </row>
    <row r="285" spans="1:7" s="6" customFormat="1">
      <c r="A285" s="11"/>
      <c r="B285" s="11"/>
      <c r="C285" s="11"/>
      <c r="D285" s="11"/>
      <c r="E285" s="11"/>
      <c r="F285" s="11"/>
      <c r="G285" s="11"/>
    </row>
    <row r="286" spans="1:7">
      <c r="A286" s="11"/>
      <c r="B286" s="11"/>
      <c r="C286" s="11"/>
      <c r="D286" s="11"/>
      <c r="E286" s="11"/>
      <c r="F286" s="11"/>
      <c r="G286" s="11"/>
    </row>
    <row r="287" spans="1:7">
      <c r="A287" s="11"/>
      <c r="B287" s="11"/>
      <c r="C287" s="11"/>
      <c r="D287" s="11"/>
      <c r="E287" s="11"/>
      <c r="F287" s="11"/>
      <c r="G287" s="11"/>
    </row>
    <row r="288" spans="1:7">
      <c r="A288" s="11"/>
      <c r="B288" s="11"/>
      <c r="C288" s="11"/>
      <c r="D288" s="11"/>
      <c r="E288" s="11"/>
      <c r="F288" s="11"/>
      <c r="G288" s="11"/>
    </row>
    <row r="289" spans="1:7">
      <c r="A289" s="11"/>
      <c r="B289" s="11"/>
      <c r="C289" s="11"/>
      <c r="D289" s="11"/>
      <c r="E289" s="11"/>
      <c r="F289" s="11"/>
      <c r="G289" s="11"/>
    </row>
    <row r="290" spans="1:7" s="1" customFormat="1" ht="15.35">
      <c r="A290" s="11"/>
      <c r="B290" s="11"/>
      <c r="C290" s="11"/>
      <c r="D290" s="11"/>
      <c r="E290" s="11"/>
      <c r="F290" s="11"/>
      <c r="G290" s="11"/>
    </row>
    <row r="291" spans="1:7" s="6" customFormat="1">
      <c r="A291" s="11"/>
      <c r="B291" s="11"/>
      <c r="C291" s="11"/>
      <c r="D291" s="11"/>
      <c r="E291" s="11"/>
      <c r="F291" s="11"/>
      <c r="G291" s="11"/>
    </row>
    <row r="292" spans="1:7">
      <c r="A292" s="11"/>
      <c r="B292" s="11"/>
      <c r="C292" s="11"/>
      <c r="D292" s="11"/>
      <c r="E292" s="11"/>
      <c r="F292" s="11"/>
      <c r="G292" s="11"/>
    </row>
    <row r="293" spans="1:7">
      <c r="A293" s="11"/>
      <c r="B293" s="11"/>
      <c r="C293" s="11"/>
      <c r="D293" s="11"/>
      <c r="E293" s="11"/>
      <c r="F293" s="11"/>
      <c r="G293" s="11"/>
    </row>
    <row r="294" spans="1:7">
      <c r="A294" s="11"/>
      <c r="B294" s="11"/>
      <c r="C294" s="11"/>
      <c r="D294" s="11"/>
      <c r="E294" s="11"/>
      <c r="F294" s="11"/>
      <c r="G294" s="11"/>
    </row>
    <row r="295" spans="1:7">
      <c r="A295" s="11"/>
      <c r="B295" s="11"/>
      <c r="C295" s="11"/>
      <c r="D295" s="11"/>
      <c r="E295" s="11"/>
      <c r="F295" s="11"/>
      <c r="G295" s="11"/>
    </row>
    <row r="296" spans="1:7" s="1" customFormat="1" ht="15.35">
      <c r="A296" s="11"/>
      <c r="B296" s="11"/>
      <c r="C296" s="11"/>
      <c r="D296" s="11"/>
      <c r="E296" s="11"/>
      <c r="F296" s="11"/>
      <c r="G296" s="11"/>
    </row>
    <row r="297" spans="1:7" s="6" customFormat="1">
      <c r="A297" s="11"/>
      <c r="B297" s="11"/>
      <c r="C297" s="11"/>
      <c r="D297" s="11"/>
      <c r="E297" s="11"/>
      <c r="F297" s="11"/>
      <c r="G297" s="11"/>
    </row>
    <row r="298" spans="1:7">
      <c r="A298" s="11"/>
      <c r="B298" s="11"/>
      <c r="C298" s="11"/>
      <c r="D298" s="11"/>
      <c r="E298" s="11"/>
      <c r="F298" s="11"/>
      <c r="G298" s="11"/>
    </row>
    <row r="299" spans="1:7">
      <c r="A299" s="11"/>
      <c r="B299" s="11"/>
      <c r="C299" s="11"/>
      <c r="D299" s="11"/>
      <c r="E299" s="11"/>
      <c r="F299" s="11"/>
      <c r="G299" s="11"/>
    </row>
    <row r="300" spans="1:7">
      <c r="A300" s="11"/>
      <c r="B300" s="11"/>
      <c r="C300" s="11"/>
      <c r="D300" s="11"/>
      <c r="E300" s="11"/>
      <c r="F300" s="11"/>
      <c r="G300" s="11"/>
    </row>
    <row r="301" spans="1:7">
      <c r="A301" s="11"/>
      <c r="B301" s="11"/>
      <c r="C301" s="11"/>
      <c r="D301" s="11"/>
      <c r="E301" s="11"/>
      <c r="F301" s="11"/>
      <c r="G301" s="11"/>
    </row>
    <row r="302" spans="1:7" s="1" customFormat="1" ht="15.35">
      <c r="A302" s="11"/>
      <c r="B302" s="11"/>
      <c r="C302" s="11"/>
      <c r="D302" s="11"/>
      <c r="E302" s="11"/>
      <c r="F302" s="11"/>
      <c r="G302" s="11"/>
    </row>
    <row r="303" spans="1:7" s="6" customFormat="1">
      <c r="A303" s="11"/>
      <c r="B303" s="11"/>
      <c r="C303" s="11"/>
      <c r="D303" s="11"/>
      <c r="E303" s="11"/>
      <c r="F303" s="11"/>
      <c r="G303" s="11"/>
    </row>
    <row r="304" spans="1:7">
      <c r="A304" s="11"/>
      <c r="B304" s="11"/>
      <c r="C304" s="11"/>
      <c r="D304" s="11"/>
      <c r="E304" s="11"/>
      <c r="F304" s="11"/>
      <c r="G304" s="11"/>
    </row>
    <row r="305" spans="1:7">
      <c r="A305" s="11"/>
      <c r="B305" s="11"/>
      <c r="C305" s="11"/>
      <c r="D305" s="11"/>
      <c r="E305" s="11"/>
      <c r="F305" s="11"/>
      <c r="G305" s="11"/>
    </row>
    <row r="306" spans="1:7">
      <c r="A306" s="11"/>
      <c r="B306" s="11"/>
      <c r="C306" s="11"/>
      <c r="D306" s="11"/>
      <c r="E306" s="11"/>
      <c r="F306" s="11"/>
      <c r="G306" s="11"/>
    </row>
    <row r="307" spans="1:7">
      <c r="A307" s="11"/>
      <c r="B307" s="11"/>
      <c r="C307" s="11"/>
      <c r="D307" s="11"/>
      <c r="E307" s="11"/>
      <c r="F307" s="11"/>
      <c r="G307" s="11"/>
    </row>
    <row r="308" spans="1:7" s="1" customFormat="1" ht="15.35">
      <c r="A308" s="11"/>
      <c r="B308" s="11"/>
      <c r="C308" s="11"/>
      <c r="D308" s="11"/>
      <c r="E308" s="11"/>
      <c r="F308" s="11"/>
      <c r="G308" s="11"/>
    </row>
    <row r="309" spans="1:7" s="6" customFormat="1">
      <c r="A309" s="11"/>
      <c r="B309" s="11"/>
      <c r="C309" s="11"/>
      <c r="D309" s="11"/>
      <c r="E309" s="11"/>
      <c r="F309" s="11"/>
      <c r="G309" s="11"/>
    </row>
    <row r="310" spans="1:7">
      <c r="A310" s="11"/>
      <c r="B310" s="11"/>
      <c r="C310" s="11"/>
      <c r="D310" s="11"/>
      <c r="E310" s="11"/>
      <c r="F310" s="11"/>
      <c r="G310" s="11"/>
    </row>
    <row r="311" spans="1:7">
      <c r="A311" s="11"/>
      <c r="B311" s="11"/>
      <c r="C311" s="11"/>
      <c r="D311" s="11"/>
      <c r="E311" s="11"/>
      <c r="F311" s="11"/>
      <c r="G311" s="11"/>
    </row>
    <row r="312" spans="1:7">
      <c r="A312" s="11"/>
      <c r="B312" s="11"/>
      <c r="C312" s="11"/>
      <c r="D312" s="11"/>
      <c r="E312" s="11"/>
      <c r="F312" s="11"/>
      <c r="G312" s="11"/>
    </row>
    <row r="313" spans="1:7">
      <c r="A313" s="11"/>
      <c r="B313" s="11"/>
      <c r="C313" s="11"/>
      <c r="D313" s="11"/>
      <c r="E313" s="11"/>
      <c r="F313" s="11"/>
      <c r="G313" s="11"/>
    </row>
    <row r="314" spans="1:7" s="1" customFormat="1" ht="15.35">
      <c r="A314" s="11"/>
      <c r="B314" s="11"/>
      <c r="C314" s="11"/>
      <c r="D314" s="11"/>
      <c r="E314" s="11"/>
      <c r="F314" s="11"/>
      <c r="G314" s="11"/>
    </row>
    <row r="315" spans="1:7" s="6" customFormat="1">
      <c r="A315" s="11"/>
      <c r="B315" s="11"/>
      <c r="C315" s="11"/>
      <c r="D315" s="11"/>
      <c r="E315" s="11"/>
      <c r="F315" s="11"/>
      <c r="G315" s="11"/>
    </row>
    <row r="316" spans="1:7">
      <c r="A316" s="11"/>
      <c r="B316" s="11"/>
      <c r="C316" s="11"/>
      <c r="D316" s="11"/>
      <c r="E316" s="11"/>
      <c r="F316" s="11"/>
      <c r="G316" s="11"/>
    </row>
    <row r="317" spans="1:7">
      <c r="A317" s="11"/>
      <c r="B317" s="11"/>
      <c r="C317" s="11"/>
      <c r="D317" s="11"/>
      <c r="E317" s="11"/>
      <c r="F317" s="11"/>
      <c r="G317" s="11"/>
    </row>
    <row r="318" spans="1:7">
      <c r="A318" s="11"/>
      <c r="B318" s="11"/>
      <c r="C318" s="11"/>
      <c r="D318" s="11"/>
      <c r="E318" s="11"/>
      <c r="F318" s="11"/>
      <c r="G318" s="11"/>
    </row>
    <row r="319" spans="1:7">
      <c r="A319" s="11"/>
      <c r="B319" s="11"/>
      <c r="C319" s="11"/>
      <c r="D319" s="11"/>
      <c r="E319" s="11"/>
      <c r="F319" s="11"/>
      <c r="G319" s="11"/>
    </row>
    <row r="320" spans="1:7" s="1" customFormat="1" ht="15.35">
      <c r="A320" s="11"/>
      <c r="B320" s="11"/>
      <c r="C320" s="11"/>
      <c r="D320" s="11"/>
      <c r="E320" s="11"/>
      <c r="F320" s="11"/>
      <c r="G320" s="11"/>
    </row>
    <row r="321" spans="1:7" s="6" customFormat="1">
      <c r="A321" s="11"/>
      <c r="B321" s="11"/>
      <c r="C321" s="11"/>
      <c r="D321" s="11"/>
      <c r="E321" s="11"/>
      <c r="F321" s="11"/>
      <c r="G321" s="11"/>
    </row>
    <row r="322" spans="1:7">
      <c r="A322" s="11"/>
      <c r="B322" s="11"/>
      <c r="C322" s="11"/>
      <c r="D322" s="11"/>
      <c r="E322" s="11"/>
      <c r="F322" s="11"/>
      <c r="G322" s="11"/>
    </row>
    <row r="323" spans="1:7">
      <c r="A323" s="11"/>
      <c r="B323" s="11"/>
      <c r="C323" s="11"/>
      <c r="D323" s="11"/>
      <c r="E323" s="11"/>
      <c r="F323" s="11"/>
      <c r="G323" s="11"/>
    </row>
    <row r="324" spans="1:7">
      <c r="A324" s="11"/>
      <c r="B324" s="11"/>
      <c r="C324" s="11"/>
      <c r="D324" s="11"/>
      <c r="E324" s="11"/>
      <c r="F324" s="11"/>
      <c r="G324" s="11"/>
    </row>
    <row r="325" spans="1:7">
      <c r="A325" s="11"/>
      <c r="B325" s="11"/>
      <c r="C325" s="11"/>
      <c r="D325" s="11"/>
      <c r="E325" s="11"/>
      <c r="F325" s="11"/>
      <c r="G325" s="11"/>
    </row>
    <row r="326" spans="1:7" s="1" customFormat="1" ht="15.35">
      <c r="A326" s="11"/>
      <c r="B326" s="11"/>
      <c r="C326" s="11"/>
      <c r="D326" s="11"/>
      <c r="E326" s="11"/>
      <c r="F326" s="11"/>
      <c r="G326" s="11"/>
    </row>
    <row r="327" spans="1:7" s="6" customFormat="1">
      <c r="A327" s="11"/>
      <c r="B327" s="11"/>
      <c r="C327" s="11"/>
      <c r="D327" s="11"/>
      <c r="E327" s="11"/>
      <c r="F327" s="11"/>
      <c r="G327" s="11"/>
    </row>
    <row r="328" spans="1:7">
      <c r="A328" s="11"/>
      <c r="B328" s="11"/>
      <c r="C328" s="11"/>
      <c r="D328" s="11"/>
      <c r="E328" s="11"/>
      <c r="F328" s="11"/>
      <c r="G328" s="11"/>
    </row>
    <row r="329" spans="1:7">
      <c r="A329" s="11"/>
      <c r="B329" s="11"/>
      <c r="C329" s="11"/>
      <c r="D329" s="11"/>
      <c r="E329" s="11"/>
      <c r="F329" s="11"/>
      <c r="G329" s="11"/>
    </row>
    <row r="330" spans="1:7">
      <c r="A330" s="11"/>
      <c r="B330" s="11"/>
      <c r="C330" s="11"/>
      <c r="D330" s="11"/>
      <c r="E330" s="11"/>
      <c r="F330" s="11"/>
      <c r="G330" s="11"/>
    </row>
    <row r="331" spans="1:7">
      <c r="A331" s="11"/>
      <c r="B331" s="11"/>
      <c r="C331" s="11"/>
      <c r="D331" s="11"/>
      <c r="E331" s="11"/>
      <c r="F331" s="11"/>
      <c r="G331" s="11"/>
    </row>
    <row r="332" spans="1:7" s="1" customFormat="1" ht="15.35">
      <c r="A332" s="11"/>
      <c r="B332" s="11"/>
      <c r="C332" s="11"/>
      <c r="D332" s="11"/>
      <c r="E332" s="11"/>
      <c r="F332" s="11"/>
      <c r="G332" s="11"/>
    </row>
    <row r="333" spans="1:7" s="6" customFormat="1">
      <c r="A333" s="11"/>
      <c r="B333" s="11"/>
      <c r="C333" s="11"/>
      <c r="D333" s="11"/>
      <c r="E333" s="11"/>
      <c r="F333" s="11"/>
      <c r="G333" s="11"/>
    </row>
    <row r="334" spans="1:7">
      <c r="A334" s="11"/>
      <c r="B334" s="11"/>
      <c r="C334" s="11"/>
      <c r="D334" s="11"/>
      <c r="E334" s="11"/>
      <c r="F334" s="11"/>
      <c r="G334" s="11"/>
    </row>
    <row r="335" spans="1:7">
      <c r="A335" s="11"/>
      <c r="B335" s="11"/>
      <c r="C335" s="11"/>
      <c r="D335" s="11"/>
      <c r="E335" s="11"/>
      <c r="F335" s="11"/>
      <c r="G335" s="11"/>
    </row>
    <row r="336" spans="1:7">
      <c r="A336" s="11"/>
      <c r="B336" s="11"/>
      <c r="C336" s="11"/>
      <c r="D336" s="11"/>
      <c r="E336" s="11"/>
      <c r="F336" s="11"/>
      <c r="G336" s="11"/>
    </row>
    <row r="337" spans="1:7">
      <c r="A337" s="11"/>
      <c r="B337" s="11"/>
      <c r="C337" s="11"/>
      <c r="D337" s="11"/>
      <c r="E337" s="11"/>
      <c r="F337" s="11"/>
      <c r="G337" s="11"/>
    </row>
    <row r="338" spans="1:7" s="1" customFormat="1" ht="15.35">
      <c r="A338" s="11"/>
      <c r="B338" s="11"/>
      <c r="C338" s="11"/>
      <c r="D338" s="11"/>
      <c r="E338" s="11"/>
      <c r="F338" s="11"/>
      <c r="G338" s="11"/>
    </row>
    <row r="339" spans="1:7" s="6" customFormat="1">
      <c r="A339" s="11"/>
      <c r="B339" s="11"/>
      <c r="C339" s="11"/>
      <c r="D339" s="11"/>
      <c r="E339" s="11"/>
      <c r="F339" s="11"/>
      <c r="G339" s="11"/>
    </row>
    <row r="340" spans="1:7">
      <c r="A340" s="11"/>
      <c r="B340" s="11"/>
      <c r="C340" s="11"/>
      <c r="D340" s="11"/>
      <c r="E340" s="11"/>
      <c r="F340" s="11"/>
      <c r="G340" s="11"/>
    </row>
    <row r="341" spans="1:7">
      <c r="A341" s="11"/>
      <c r="B341" s="11"/>
      <c r="C341" s="11"/>
      <c r="D341" s="11"/>
      <c r="E341" s="11"/>
      <c r="F341" s="11"/>
      <c r="G341" s="11"/>
    </row>
    <row r="342" spans="1:7">
      <c r="A342" s="11"/>
      <c r="B342" s="11"/>
      <c r="C342" s="11"/>
      <c r="D342" s="11"/>
      <c r="E342" s="11"/>
      <c r="F342" s="11"/>
      <c r="G342" s="11"/>
    </row>
    <row r="343" spans="1:7">
      <c r="A343" s="11"/>
      <c r="B343" s="11"/>
      <c r="C343" s="11"/>
      <c r="D343" s="11"/>
      <c r="E343" s="11"/>
      <c r="F343" s="11"/>
      <c r="G343" s="11"/>
    </row>
    <row r="344" spans="1:7" s="1" customFormat="1" ht="15.35">
      <c r="A344" s="11"/>
      <c r="B344" s="11"/>
      <c r="C344" s="11"/>
      <c r="D344" s="11"/>
      <c r="E344" s="11"/>
      <c r="F344" s="11"/>
      <c r="G344" s="11"/>
    </row>
    <row r="345" spans="1:7" s="6" customFormat="1">
      <c r="A345" s="11"/>
      <c r="B345" s="11"/>
      <c r="C345" s="11"/>
      <c r="D345" s="11"/>
      <c r="E345" s="11"/>
      <c r="F345" s="11"/>
      <c r="G345" s="11"/>
    </row>
    <row r="346" spans="1:7">
      <c r="A346" s="11"/>
      <c r="B346" s="11"/>
      <c r="C346" s="11"/>
      <c r="D346" s="11"/>
      <c r="E346" s="11"/>
      <c r="F346" s="11"/>
      <c r="G346" s="11"/>
    </row>
    <row r="347" spans="1:7">
      <c r="A347" s="11"/>
      <c r="B347" s="11"/>
      <c r="C347" s="11"/>
      <c r="D347" s="11"/>
      <c r="E347" s="11"/>
      <c r="F347" s="11"/>
      <c r="G347" s="11"/>
    </row>
    <row r="348" spans="1:7">
      <c r="A348" s="11"/>
      <c r="B348" s="11"/>
      <c r="C348" s="11"/>
      <c r="D348" s="11"/>
      <c r="E348" s="11"/>
      <c r="F348" s="11"/>
      <c r="G348" s="11"/>
    </row>
    <row r="349" spans="1:7">
      <c r="A349" s="11"/>
      <c r="B349" s="11"/>
      <c r="C349" s="11"/>
      <c r="D349" s="11"/>
      <c r="E349" s="11"/>
      <c r="F349" s="11"/>
      <c r="G349" s="11"/>
    </row>
    <row r="350" spans="1:7" s="1" customFormat="1" ht="15.35">
      <c r="A350" s="11"/>
      <c r="B350" s="11"/>
      <c r="C350" s="11"/>
      <c r="D350" s="11"/>
      <c r="E350" s="11"/>
      <c r="F350" s="11"/>
      <c r="G350" s="11"/>
    </row>
    <row r="351" spans="1:7" s="6" customFormat="1">
      <c r="A351" s="11"/>
      <c r="B351" s="11"/>
      <c r="C351" s="11"/>
      <c r="D351" s="11"/>
      <c r="E351" s="11"/>
      <c r="F351" s="11"/>
      <c r="G351" s="11"/>
    </row>
    <row r="352" spans="1:7">
      <c r="A352" s="11"/>
      <c r="B352" s="11"/>
      <c r="C352" s="11"/>
      <c r="D352" s="11"/>
      <c r="E352" s="11"/>
      <c r="F352" s="11"/>
      <c r="G352" s="11"/>
    </row>
    <row r="353" spans="1:7">
      <c r="A353" s="11"/>
      <c r="B353" s="11"/>
      <c r="C353" s="11"/>
      <c r="D353" s="11"/>
      <c r="E353" s="11"/>
      <c r="F353" s="11"/>
      <c r="G353" s="11"/>
    </row>
    <row r="354" spans="1:7">
      <c r="A354" s="11"/>
      <c r="B354" s="11"/>
      <c r="C354" s="11"/>
      <c r="D354" s="11"/>
      <c r="E354" s="11"/>
      <c r="F354" s="11"/>
      <c r="G354" s="11"/>
    </row>
    <row r="355" spans="1:7">
      <c r="A355" s="11"/>
      <c r="B355" s="11"/>
      <c r="C355" s="11"/>
      <c r="D355" s="11"/>
      <c r="E355" s="11"/>
      <c r="F355" s="11"/>
      <c r="G355" s="11"/>
    </row>
    <row r="356" spans="1:7" s="1" customFormat="1" ht="15.35">
      <c r="A356" s="11"/>
      <c r="B356" s="11"/>
      <c r="C356" s="11"/>
      <c r="D356" s="11"/>
      <c r="E356" s="11"/>
      <c r="F356" s="11"/>
      <c r="G356" s="11"/>
    </row>
    <row r="357" spans="1:7" s="6" customFormat="1">
      <c r="A357" s="11"/>
      <c r="B357" s="11"/>
      <c r="C357" s="11"/>
      <c r="D357" s="11"/>
      <c r="E357" s="11"/>
      <c r="F357" s="11"/>
      <c r="G357" s="11"/>
    </row>
    <row r="358" spans="1:7">
      <c r="A358" s="11"/>
      <c r="B358" s="11"/>
      <c r="C358" s="11"/>
      <c r="D358" s="11"/>
      <c r="E358" s="11"/>
      <c r="F358" s="11"/>
      <c r="G358" s="11"/>
    </row>
    <row r="359" spans="1:7">
      <c r="A359" s="11"/>
      <c r="B359" s="11"/>
      <c r="C359" s="11"/>
      <c r="D359" s="11"/>
      <c r="E359" s="11"/>
      <c r="F359" s="11"/>
      <c r="G359" s="11"/>
    </row>
    <row r="360" spans="1:7">
      <c r="A360" s="11"/>
      <c r="B360" s="11"/>
      <c r="C360" s="11"/>
      <c r="D360" s="11"/>
      <c r="E360" s="11"/>
      <c r="F360" s="11"/>
      <c r="G360" s="11"/>
    </row>
    <row r="361" spans="1:7">
      <c r="A361" s="11"/>
      <c r="B361" s="11"/>
      <c r="C361" s="11"/>
      <c r="D361" s="11"/>
      <c r="E361" s="11"/>
      <c r="F361" s="11"/>
      <c r="G361" s="11"/>
    </row>
    <row r="362" spans="1:7" s="1" customFormat="1" ht="15.35">
      <c r="A362" s="11"/>
      <c r="B362" s="11"/>
      <c r="C362" s="11"/>
      <c r="D362" s="11"/>
      <c r="E362" s="11"/>
      <c r="F362" s="11"/>
      <c r="G362" s="11"/>
    </row>
    <row r="363" spans="1:7" s="6" customFormat="1">
      <c r="A363" s="11"/>
      <c r="B363" s="11"/>
      <c r="C363" s="11"/>
      <c r="D363" s="11"/>
      <c r="E363" s="11"/>
      <c r="F363" s="11"/>
      <c r="G363" s="11"/>
    </row>
    <row r="364" spans="1:7">
      <c r="A364" s="11"/>
      <c r="B364" s="11"/>
      <c r="C364" s="11"/>
      <c r="D364" s="11"/>
      <c r="E364" s="11"/>
      <c r="F364" s="11"/>
      <c r="G364" s="11"/>
    </row>
    <row r="365" spans="1:7">
      <c r="A365" s="11"/>
      <c r="B365" s="11"/>
      <c r="C365" s="11"/>
      <c r="D365" s="11"/>
      <c r="E365" s="11"/>
      <c r="F365" s="11"/>
      <c r="G365" s="11"/>
    </row>
    <row r="366" spans="1:7">
      <c r="A366" s="11"/>
      <c r="B366" s="11"/>
      <c r="C366" s="11"/>
      <c r="D366" s="11"/>
      <c r="E366" s="11"/>
      <c r="F366" s="11"/>
      <c r="G366" s="11"/>
    </row>
    <row r="367" spans="1:7">
      <c r="A367" s="11"/>
      <c r="B367" s="11"/>
      <c r="C367" s="11"/>
      <c r="D367" s="11"/>
      <c r="E367" s="11"/>
      <c r="F367" s="11"/>
      <c r="G367" s="11"/>
    </row>
    <row r="368" spans="1:7" s="1" customFormat="1" ht="15.35">
      <c r="A368" s="11"/>
      <c r="B368" s="11"/>
      <c r="C368" s="11"/>
      <c r="D368" s="11"/>
      <c r="E368" s="11"/>
      <c r="F368" s="11"/>
      <c r="G368" s="11"/>
    </row>
    <row r="369" spans="1:7" s="6" customFormat="1">
      <c r="A369" s="11"/>
      <c r="B369" s="11"/>
      <c r="C369" s="11"/>
      <c r="D369" s="11"/>
      <c r="E369" s="11"/>
      <c r="F369" s="11"/>
      <c r="G369" s="11"/>
    </row>
    <row r="370" spans="1:7">
      <c r="A370" s="11"/>
      <c r="B370" s="11"/>
      <c r="C370" s="11"/>
      <c r="D370" s="11"/>
      <c r="E370" s="11"/>
      <c r="F370" s="11"/>
      <c r="G370" s="11"/>
    </row>
    <row r="371" spans="1:7">
      <c r="A371" s="11"/>
      <c r="B371" s="11"/>
      <c r="C371" s="11"/>
      <c r="D371" s="11"/>
      <c r="E371" s="11"/>
      <c r="F371" s="11"/>
      <c r="G371" s="11"/>
    </row>
    <row r="372" spans="1:7">
      <c r="A372" s="11"/>
      <c r="B372" s="11"/>
      <c r="C372" s="11"/>
      <c r="D372" s="11"/>
      <c r="E372" s="11"/>
      <c r="F372" s="11"/>
      <c r="G372" s="11"/>
    </row>
    <row r="373" spans="1:7">
      <c r="A373" s="11"/>
      <c r="B373" s="11"/>
      <c r="C373" s="11"/>
      <c r="D373" s="11"/>
      <c r="E373" s="11"/>
      <c r="F373" s="11"/>
      <c r="G373" s="11"/>
    </row>
    <row r="374" spans="1:7" s="1" customFormat="1" ht="15.35">
      <c r="A374" s="11"/>
      <c r="B374" s="11"/>
      <c r="C374" s="11"/>
      <c r="D374" s="11"/>
      <c r="E374" s="11"/>
      <c r="F374" s="11"/>
      <c r="G374" s="11"/>
    </row>
    <row r="375" spans="1:7" s="6" customFormat="1">
      <c r="A375" s="11"/>
      <c r="B375" s="11"/>
      <c r="C375" s="11"/>
      <c r="D375" s="11"/>
      <c r="E375" s="11"/>
      <c r="F375" s="11"/>
      <c r="G375" s="11"/>
    </row>
    <row r="376" spans="1:7">
      <c r="A376" s="11"/>
      <c r="B376" s="11"/>
      <c r="C376" s="11"/>
      <c r="D376" s="11"/>
      <c r="E376" s="11"/>
      <c r="F376" s="11"/>
      <c r="G376" s="11"/>
    </row>
    <row r="377" spans="1:7">
      <c r="A377" s="11"/>
      <c r="B377" s="11"/>
      <c r="C377" s="11"/>
      <c r="D377" s="11"/>
      <c r="E377" s="11"/>
      <c r="F377" s="11"/>
      <c r="G377" s="11"/>
    </row>
    <row r="378" spans="1:7">
      <c r="A378" s="11"/>
      <c r="B378" s="11"/>
      <c r="C378" s="11"/>
      <c r="D378" s="11"/>
      <c r="E378" s="11"/>
      <c r="F378" s="11"/>
      <c r="G378" s="11"/>
    </row>
    <row r="379" spans="1:7">
      <c r="A379" s="11"/>
      <c r="B379" s="11"/>
      <c r="C379" s="11"/>
      <c r="D379" s="11"/>
      <c r="E379" s="11"/>
      <c r="F379" s="11"/>
      <c r="G379" s="11"/>
    </row>
    <row r="380" spans="1:7" s="1" customFormat="1" ht="15.35">
      <c r="A380" s="11"/>
      <c r="B380" s="11"/>
      <c r="C380" s="11"/>
      <c r="D380" s="11"/>
      <c r="E380" s="11"/>
      <c r="F380" s="11"/>
      <c r="G380" s="11"/>
    </row>
    <row r="381" spans="1:7" s="6" customFormat="1">
      <c r="A381" s="11"/>
      <c r="B381" s="11"/>
      <c r="C381" s="11"/>
      <c r="D381" s="11"/>
      <c r="E381" s="11"/>
      <c r="F381" s="11"/>
      <c r="G381" s="11"/>
    </row>
    <row r="382" spans="1:7">
      <c r="A382" s="11"/>
      <c r="B382" s="11"/>
      <c r="C382" s="11"/>
      <c r="D382" s="11"/>
      <c r="E382" s="11"/>
      <c r="F382" s="11"/>
      <c r="G382" s="11"/>
    </row>
    <row r="383" spans="1:7">
      <c r="A383" s="11"/>
      <c r="B383" s="11"/>
      <c r="C383" s="11"/>
      <c r="D383" s="11"/>
      <c r="E383" s="11"/>
      <c r="F383" s="11"/>
      <c r="G383" s="11"/>
    </row>
    <row r="384" spans="1:7">
      <c r="A384" s="11"/>
      <c r="B384" s="11"/>
      <c r="C384" s="11"/>
      <c r="D384" s="11"/>
      <c r="E384" s="11"/>
      <c r="F384" s="11"/>
      <c r="G384" s="11"/>
    </row>
    <row r="385" spans="1:7">
      <c r="A385" s="11"/>
      <c r="B385" s="11"/>
      <c r="C385" s="11"/>
      <c r="D385" s="11"/>
      <c r="E385" s="11"/>
      <c r="F385" s="11"/>
      <c r="G385" s="11"/>
    </row>
    <row r="386" spans="1:7" s="1" customFormat="1" ht="15.35">
      <c r="A386" s="11"/>
      <c r="B386" s="11"/>
      <c r="C386" s="11"/>
      <c r="D386" s="11"/>
      <c r="E386" s="11"/>
      <c r="F386" s="11"/>
      <c r="G386" s="11"/>
    </row>
    <row r="387" spans="1:7" s="6" customFormat="1">
      <c r="A387" s="11"/>
      <c r="B387" s="11"/>
      <c r="C387" s="11"/>
      <c r="D387" s="11"/>
      <c r="E387" s="11"/>
      <c r="F387" s="11"/>
      <c r="G387" s="11"/>
    </row>
    <row r="388" spans="1:7">
      <c r="A388" s="11"/>
      <c r="B388" s="11"/>
      <c r="C388" s="11"/>
      <c r="D388" s="11"/>
      <c r="E388" s="11"/>
      <c r="F388" s="11"/>
      <c r="G388" s="11"/>
    </row>
    <row r="389" spans="1:7">
      <c r="A389" s="11"/>
      <c r="B389" s="11"/>
      <c r="C389" s="11"/>
      <c r="D389" s="11"/>
      <c r="E389" s="11"/>
      <c r="F389" s="11"/>
      <c r="G389" s="11"/>
    </row>
    <row r="390" spans="1:7">
      <c r="A390" s="11"/>
      <c r="B390" s="11"/>
      <c r="C390" s="11"/>
      <c r="D390" s="11"/>
      <c r="E390" s="11"/>
      <c r="F390" s="11"/>
      <c r="G390" s="11"/>
    </row>
    <row r="391" spans="1:7">
      <c r="A391" s="11"/>
      <c r="B391" s="11"/>
      <c r="C391" s="11"/>
      <c r="D391" s="11"/>
      <c r="E391" s="11"/>
      <c r="F391" s="11"/>
      <c r="G391" s="11"/>
    </row>
    <row r="392" spans="1:7" s="1" customFormat="1" ht="15.35">
      <c r="A392" s="11"/>
      <c r="B392" s="11"/>
      <c r="C392" s="11"/>
      <c r="D392" s="11"/>
      <c r="E392" s="11"/>
      <c r="F392" s="11"/>
      <c r="G392" s="11"/>
    </row>
    <row r="393" spans="1:7" s="6" customFormat="1">
      <c r="A393" s="11"/>
      <c r="B393" s="11"/>
      <c r="C393" s="11"/>
      <c r="D393" s="11"/>
      <c r="E393" s="11"/>
      <c r="F393" s="11"/>
      <c r="G393" s="11"/>
    </row>
    <row r="394" spans="1:7">
      <c r="A394" s="11"/>
      <c r="B394" s="11"/>
      <c r="C394" s="11"/>
      <c r="D394" s="11"/>
      <c r="E394" s="11"/>
      <c r="F394" s="11"/>
      <c r="G394" s="11"/>
    </row>
    <row r="395" spans="1:7">
      <c r="A395" s="11"/>
      <c r="B395" s="11"/>
      <c r="C395" s="11"/>
      <c r="D395" s="11"/>
      <c r="E395" s="11"/>
      <c r="F395" s="11"/>
      <c r="G395" s="11"/>
    </row>
    <row r="396" spans="1:7">
      <c r="A396" s="11"/>
      <c r="B396" s="11"/>
      <c r="C396" s="11"/>
      <c r="D396" s="11"/>
      <c r="E396" s="11"/>
      <c r="F396" s="11"/>
      <c r="G396" s="11"/>
    </row>
    <row r="397" spans="1:7">
      <c r="A397" s="11"/>
      <c r="B397" s="11"/>
      <c r="C397" s="11"/>
      <c r="D397" s="11"/>
      <c r="E397" s="11"/>
      <c r="F397" s="11"/>
      <c r="G397" s="11"/>
    </row>
    <row r="398" spans="1:7" s="1" customFormat="1" ht="15.35">
      <c r="A398" s="11"/>
      <c r="B398" s="11"/>
      <c r="C398" s="11"/>
      <c r="D398" s="11"/>
      <c r="E398" s="11"/>
      <c r="F398" s="11"/>
      <c r="G398" s="11"/>
    </row>
    <row r="399" spans="1:7" s="6" customFormat="1">
      <c r="A399" s="11"/>
      <c r="B399" s="11"/>
      <c r="C399" s="11"/>
      <c r="D399" s="11"/>
      <c r="E399" s="11"/>
      <c r="F399" s="11"/>
      <c r="G399" s="11"/>
    </row>
    <row r="400" spans="1:7">
      <c r="A400" s="11"/>
      <c r="B400" s="11"/>
      <c r="C400" s="11"/>
      <c r="D400" s="11"/>
      <c r="E400" s="11"/>
      <c r="F400" s="11"/>
      <c r="G400" s="11"/>
    </row>
    <row r="401" spans="1:7">
      <c r="A401" s="11"/>
      <c r="B401" s="11"/>
      <c r="C401" s="11"/>
      <c r="D401" s="11"/>
      <c r="E401" s="11"/>
      <c r="F401" s="11"/>
      <c r="G401" s="11"/>
    </row>
    <row r="402" spans="1:7">
      <c r="A402" s="11"/>
      <c r="B402" s="11"/>
      <c r="C402" s="11"/>
      <c r="D402" s="11"/>
      <c r="E402" s="11"/>
      <c r="F402" s="11"/>
      <c r="G402" s="11"/>
    </row>
    <row r="403" spans="1:7">
      <c r="A403" s="11"/>
      <c r="B403" s="11"/>
      <c r="C403" s="11"/>
      <c r="D403" s="11"/>
      <c r="E403" s="11"/>
      <c r="F403" s="11"/>
      <c r="G403" s="11"/>
    </row>
    <row r="404" spans="1:7" s="1" customFormat="1" ht="15.35">
      <c r="A404" s="11"/>
      <c r="B404" s="11"/>
      <c r="C404" s="11"/>
      <c r="D404" s="11"/>
      <c r="E404" s="11"/>
      <c r="F404" s="11"/>
      <c r="G404" s="11"/>
    </row>
    <row r="405" spans="1:7" s="6" customFormat="1">
      <c r="A405" s="11"/>
      <c r="B405" s="11"/>
      <c r="C405" s="11"/>
      <c r="D405" s="11"/>
      <c r="E405" s="11"/>
      <c r="F405" s="11"/>
      <c r="G405" s="11"/>
    </row>
    <row r="406" spans="1:7">
      <c r="A406" s="11"/>
      <c r="B406" s="11"/>
      <c r="C406" s="11"/>
      <c r="D406" s="11"/>
      <c r="E406" s="11"/>
      <c r="F406" s="11"/>
      <c r="G406" s="11"/>
    </row>
    <row r="407" spans="1:7">
      <c r="A407" s="11"/>
      <c r="B407" s="11"/>
      <c r="C407" s="11"/>
      <c r="D407" s="11"/>
      <c r="E407" s="11"/>
      <c r="F407" s="11"/>
      <c r="G407" s="11"/>
    </row>
    <row r="408" spans="1:7">
      <c r="A408" s="11"/>
      <c r="B408" s="11"/>
      <c r="C408" s="11"/>
      <c r="D408" s="11"/>
      <c r="E408" s="11"/>
      <c r="F408" s="11"/>
      <c r="G408" s="11"/>
    </row>
    <row r="409" spans="1:7">
      <c r="A409" s="11"/>
      <c r="B409" s="11"/>
      <c r="C409" s="11"/>
      <c r="D409" s="11"/>
      <c r="E409" s="11"/>
      <c r="F409" s="11"/>
      <c r="G409" s="11"/>
    </row>
    <row r="410" spans="1:7" s="1" customFormat="1" ht="15.35">
      <c r="A410" s="11"/>
      <c r="B410" s="11"/>
      <c r="C410" s="11"/>
      <c r="D410" s="11"/>
      <c r="E410" s="11"/>
      <c r="F410" s="11"/>
      <c r="G410" s="11"/>
    </row>
    <row r="411" spans="1:7" s="6" customFormat="1">
      <c r="A411" s="11"/>
      <c r="B411" s="11"/>
      <c r="C411" s="11"/>
      <c r="D411" s="11"/>
      <c r="E411" s="11"/>
      <c r="F411" s="11"/>
      <c r="G411" s="11"/>
    </row>
    <row r="412" spans="1:7">
      <c r="A412" s="11"/>
      <c r="B412" s="11"/>
      <c r="C412" s="11"/>
      <c r="D412" s="11"/>
      <c r="E412" s="11"/>
      <c r="F412" s="11"/>
      <c r="G412" s="11"/>
    </row>
    <row r="413" spans="1:7">
      <c r="A413" s="11"/>
      <c r="B413" s="11"/>
      <c r="C413" s="11"/>
      <c r="D413" s="11"/>
      <c r="E413" s="11"/>
      <c r="F413" s="11"/>
      <c r="G413" s="11"/>
    </row>
    <row r="414" spans="1:7">
      <c r="A414" s="11"/>
      <c r="B414" s="11"/>
      <c r="C414" s="11"/>
      <c r="D414" s="11"/>
      <c r="E414" s="11"/>
      <c r="F414" s="11"/>
      <c r="G414" s="11"/>
    </row>
    <row r="415" spans="1:7">
      <c r="A415" s="11"/>
      <c r="B415" s="11"/>
      <c r="C415" s="11"/>
      <c r="D415" s="11"/>
      <c r="E415" s="11"/>
      <c r="F415" s="11"/>
      <c r="G415" s="11"/>
    </row>
    <row r="416" spans="1:7" s="1" customFormat="1" ht="15.35">
      <c r="A416" s="11"/>
      <c r="B416" s="11"/>
      <c r="C416" s="11"/>
      <c r="D416" s="11"/>
      <c r="E416" s="11"/>
      <c r="F416" s="11"/>
      <c r="G416" s="11"/>
    </row>
    <row r="417" spans="1:7" s="6" customFormat="1">
      <c r="A417" s="11"/>
      <c r="B417" s="11"/>
      <c r="C417" s="11"/>
      <c r="D417" s="11"/>
      <c r="E417" s="11"/>
      <c r="F417" s="11"/>
      <c r="G417" s="11"/>
    </row>
    <row r="418" spans="1:7">
      <c r="A418" s="11"/>
      <c r="B418" s="11"/>
      <c r="C418" s="11"/>
      <c r="D418" s="11"/>
      <c r="E418" s="11"/>
      <c r="F418" s="11"/>
      <c r="G418" s="11"/>
    </row>
    <row r="419" spans="1:7">
      <c r="A419" s="11"/>
      <c r="B419" s="11"/>
      <c r="C419" s="11"/>
      <c r="D419" s="11"/>
      <c r="E419" s="11"/>
      <c r="F419" s="11"/>
      <c r="G419" s="11"/>
    </row>
    <row r="420" spans="1:7">
      <c r="A420" s="11"/>
      <c r="B420" s="11"/>
      <c r="C420" s="11"/>
      <c r="D420" s="11"/>
      <c r="E420" s="11"/>
      <c r="F420" s="11"/>
      <c r="G420" s="11"/>
    </row>
    <row r="421" spans="1:7">
      <c r="A421" s="11"/>
      <c r="B421" s="11"/>
      <c r="C421" s="11"/>
      <c r="D421" s="11"/>
      <c r="E421" s="11"/>
      <c r="F421" s="11"/>
      <c r="G421" s="11"/>
    </row>
    <row r="422" spans="1:7" s="1" customFormat="1" ht="15.35">
      <c r="A422" s="11"/>
      <c r="B422" s="11"/>
      <c r="C422" s="11"/>
      <c r="D422" s="11"/>
      <c r="E422" s="11"/>
      <c r="F422" s="11"/>
      <c r="G422" s="11"/>
    </row>
    <row r="423" spans="1:7" s="6" customFormat="1">
      <c r="A423" s="11"/>
      <c r="B423" s="11"/>
      <c r="C423" s="11"/>
      <c r="D423" s="11"/>
      <c r="E423" s="11"/>
      <c r="F423" s="11"/>
      <c r="G423" s="11"/>
    </row>
    <row r="424" spans="1:7">
      <c r="A424" s="11"/>
      <c r="B424" s="11"/>
      <c r="C424" s="11"/>
      <c r="D424" s="11"/>
      <c r="E424" s="11"/>
      <c r="F424" s="11"/>
      <c r="G424" s="11"/>
    </row>
    <row r="425" spans="1:7">
      <c r="A425" s="11"/>
      <c r="B425" s="11"/>
      <c r="C425" s="11"/>
      <c r="D425" s="11"/>
      <c r="E425" s="11"/>
      <c r="F425" s="11"/>
      <c r="G425" s="11"/>
    </row>
    <row r="426" spans="1:7">
      <c r="A426" s="11"/>
      <c r="B426" s="11"/>
      <c r="C426" s="11"/>
      <c r="D426" s="11"/>
      <c r="E426" s="11"/>
      <c r="F426" s="11"/>
      <c r="G426" s="11"/>
    </row>
    <row r="427" spans="1:7">
      <c r="A427" s="11"/>
      <c r="B427" s="11"/>
      <c r="C427" s="11"/>
      <c r="D427" s="11"/>
      <c r="E427" s="11"/>
      <c r="F427" s="11"/>
      <c r="G427" s="11"/>
    </row>
    <row r="428" spans="1:7" s="1" customFormat="1" ht="15.35">
      <c r="A428" s="11"/>
      <c r="B428" s="11"/>
      <c r="C428" s="11"/>
      <c r="D428" s="11"/>
      <c r="E428" s="11"/>
      <c r="F428" s="11"/>
      <c r="G428" s="11"/>
    </row>
    <row r="429" spans="1:7" s="6" customFormat="1">
      <c r="A429" s="11"/>
      <c r="B429" s="11"/>
      <c r="C429" s="11"/>
      <c r="D429" s="11"/>
      <c r="E429" s="11"/>
      <c r="F429" s="11"/>
      <c r="G429" s="11"/>
    </row>
    <row r="430" spans="1:7">
      <c r="A430" s="11"/>
      <c r="B430" s="11"/>
      <c r="C430" s="11"/>
      <c r="D430" s="11"/>
      <c r="E430" s="11"/>
      <c r="F430" s="11"/>
      <c r="G430" s="11"/>
    </row>
    <row r="431" spans="1:7">
      <c r="A431" s="11"/>
      <c r="B431" s="11"/>
      <c r="C431" s="11"/>
      <c r="D431" s="11"/>
      <c r="E431" s="11"/>
      <c r="F431" s="11"/>
      <c r="G431" s="11"/>
    </row>
    <row r="432" spans="1:7">
      <c r="A432" s="11"/>
      <c r="B432" s="11"/>
      <c r="C432" s="11"/>
      <c r="D432" s="11"/>
      <c r="E432" s="11"/>
      <c r="F432" s="11"/>
      <c r="G432" s="11"/>
    </row>
    <row r="433" spans="1:7">
      <c r="A433" s="11"/>
      <c r="B433" s="11"/>
      <c r="C433" s="11"/>
      <c r="D433" s="11"/>
      <c r="E433" s="11"/>
      <c r="F433" s="11"/>
      <c r="G433" s="11"/>
    </row>
    <row r="434" spans="1:7" s="1" customFormat="1" ht="15.35">
      <c r="A434" s="11"/>
      <c r="B434" s="11"/>
      <c r="C434" s="11"/>
      <c r="D434" s="11"/>
      <c r="E434" s="11"/>
      <c r="F434" s="11"/>
      <c r="G434" s="11"/>
    </row>
    <row r="435" spans="1:7" s="6" customFormat="1">
      <c r="A435" s="11"/>
      <c r="B435" s="11"/>
      <c r="C435" s="11"/>
      <c r="D435" s="11"/>
      <c r="E435" s="11"/>
      <c r="F435" s="11"/>
      <c r="G435" s="11"/>
    </row>
    <row r="436" spans="1:7">
      <c r="A436" s="11"/>
      <c r="B436" s="11"/>
      <c r="C436" s="11"/>
      <c r="D436" s="11"/>
      <c r="E436" s="11"/>
      <c r="F436" s="11"/>
      <c r="G436" s="11"/>
    </row>
    <row r="437" spans="1:7">
      <c r="A437" s="11"/>
      <c r="B437" s="11"/>
      <c r="C437" s="11"/>
      <c r="D437" s="11"/>
      <c r="E437" s="11"/>
      <c r="F437" s="11"/>
      <c r="G437" s="11"/>
    </row>
    <row r="438" spans="1:7">
      <c r="A438" s="11"/>
      <c r="B438" s="11"/>
      <c r="C438" s="11"/>
      <c r="D438" s="11"/>
      <c r="E438" s="11"/>
      <c r="F438" s="11"/>
      <c r="G438" s="11"/>
    </row>
    <row r="439" spans="1:7">
      <c r="A439" s="11"/>
      <c r="B439" s="11"/>
      <c r="C439" s="11"/>
      <c r="D439" s="11"/>
      <c r="E439" s="11"/>
      <c r="F439" s="11"/>
      <c r="G439" s="11"/>
    </row>
    <row r="440" spans="1:7" s="1" customFormat="1" ht="15.35">
      <c r="A440" s="11"/>
      <c r="B440" s="11"/>
      <c r="C440" s="11"/>
      <c r="D440" s="11"/>
      <c r="E440" s="11"/>
      <c r="F440" s="11"/>
      <c r="G440" s="11"/>
    </row>
    <row r="441" spans="1:7" s="6" customFormat="1">
      <c r="A441" s="11"/>
      <c r="B441" s="11"/>
      <c r="C441" s="11"/>
      <c r="D441" s="11"/>
      <c r="E441" s="11"/>
      <c r="F441" s="11"/>
      <c r="G441" s="11"/>
    </row>
    <row r="442" spans="1:7">
      <c r="A442" s="11"/>
      <c r="B442" s="11"/>
      <c r="C442" s="11"/>
      <c r="D442" s="11"/>
      <c r="E442" s="11"/>
      <c r="F442" s="11"/>
      <c r="G442" s="11"/>
    </row>
    <row r="443" spans="1:7">
      <c r="A443" s="11"/>
      <c r="B443" s="11"/>
      <c r="C443" s="11"/>
      <c r="D443" s="11"/>
      <c r="E443" s="11"/>
      <c r="F443" s="11"/>
      <c r="G443" s="11"/>
    </row>
    <row r="444" spans="1:7">
      <c r="A444" s="11"/>
      <c r="B444" s="11"/>
      <c r="C444" s="11"/>
      <c r="D444" s="11"/>
      <c r="E444" s="11"/>
      <c r="F444" s="11"/>
      <c r="G444" s="11"/>
    </row>
    <row r="445" spans="1:7">
      <c r="A445" s="11"/>
      <c r="B445" s="11"/>
      <c r="C445" s="11"/>
      <c r="D445" s="11"/>
      <c r="E445" s="11"/>
      <c r="F445" s="11"/>
      <c r="G445" s="11"/>
    </row>
    <row r="446" spans="1:7" s="1" customFormat="1" ht="15.35">
      <c r="A446" s="11"/>
      <c r="B446" s="11"/>
      <c r="C446" s="11"/>
      <c r="D446" s="11"/>
      <c r="E446" s="11"/>
      <c r="F446" s="11"/>
      <c r="G446" s="11"/>
    </row>
    <row r="447" spans="1:7" s="6" customFormat="1">
      <c r="A447" s="11"/>
      <c r="B447" s="11"/>
      <c r="C447" s="11"/>
      <c r="D447" s="11"/>
      <c r="E447" s="11"/>
      <c r="F447" s="11"/>
      <c r="G447" s="11"/>
    </row>
    <row r="448" spans="1:7">
      <c r="A448" s="11"/>
      <c r="B448" s="11"/>
      <c r="C448" s="11"/>
      <c r="D448" s="11"/>
      <c r="E448" s="11"/>
      <c r="F448" s="11"/>
      <c r="G448" s="11"/>
    </row>
    <row r="449" spans="1:7">
      <c r="A449" s="11"/>
      <c r="B449" s="11"/>
      <c r="C449" s="11"/>
      <c r="D449" s="11"/>
      <c r="E449" s="11"/>
      <c r="F449" s="11"/>
      <c r="G449" s="11"/>
    </row>
    <row r="450" spans="1:7">
      <c r="A450" s="11"/>
      <c r="B450" s="11"/>
      <c r="C450" s="11"/>
      <c r="D450" s="11"/>
      <c r="E450" s="11"/>
      <c r="F450" s="11"/>
      <c r="G450" s="11"/>
    </row>
    <row r="451" spans="1:7">
      <c r="A451" s="11"/>
      <c r="B451" s="11"/>
      <c r="C451" s="11"/>
      <c r="D451" s="11"/>
      <c r="E451" s="11"/>
      <c r="F451" s="11"/>
      <c r="G451" s="11"/>
    </row>
    <row r="452" spans="1:7" s="1" customFormat="1" ht="15.35">
      <c r="A452" s="11"/>
      <c r="B452" s="11"/>
      <c r="C452" s="11"/>
      <c r="D452" s="11"/>
      <c r="E452" s="11"/>
      <c r="F452" s="11"/>
      <c r="G452" s="11"/>
    </row>
    <row r="453" spans="1:7" s="6" customFormat="1">
      <c r="A453" s="11"/>
      <c r="B453" s="11"/>
      <c r="C453" s="11"/>
      <c r="D453" s="11"/>
      <c r="E453" s="11"/>
      <c r="F453" s="11"/>
      <c r="G453" s="11"/>
    </row>
    <row r="454" spans="1:7">
      <c r="A454" s="11"/>
      <c r="B454" s="11"/>
      <c r="C454" s="11"/>
      <c r="D454" s="11"/>
      <c r="E454" s="11"/>
      <c r="F454" s="11"/>
      <c r="G454" s="11"/>
    </row>
    <row r="455" spans="1:7">
      <c r="A455" s="11"/>
      <c r="B455" s="11"/>
      <c r="C455" s="11"/>
      <c r="D455" s="11"/>
      <c r="E455" s="11"/>
      <c r="F455" s="11"/>
      <c r="G455" s="11"/>
    </row>
    <row r="456" spans="1:7">
      <c r="A456" s="11"/>
      <c r="B456" s="11"/>
      <c r="C456" s="11"/>
      <c r="D456" s="11"/>
      <c r="E456" s="11"/>
      <c r="F456" s="11"/>
      <c r="G456" s="11"/>
    </row>
    <row r="457" spans="1:7">
      <c r="A457" s="11"/>
      <c r="B457" s="11"/>
      <c r="C457" s="11"/>
      <c r="D457" s="11"/>
      <c r="E457" s="11"/>
      <c r="F457" s="11"/>
      <c r="G457" s="11"/>
    </row>
    <row r="458" spans="1:7" s="1" customFormat="1" ht="15.35">
      <c r="A458" s="11"/>
      <c r="B458" s="11"/>
      <c r="C458" s="11"/>
      <c r="D458" s="11"/>
      <c r="E458" s="11"/>
      <c r="F458" s="11"/>
      <c r="G458" s="11"/>
    </row>
    <row r="459" spans="1:7" s="6" customFormat="1">
      <c r="A459" s="11"/>
      <c r="B459" s="11"/>
      <c r="C459" s="11"/>
      <c r="D459" s="11"/>
      <c r="E459" s="11"/>
      <c r="F459" s="11"/>
      <c r="G459" s="11"/>
    </row>
    <row r="460" spans="1:7">
      <c r="A460" s="11"/>
      <c r="B460" s="11"/>
      <c r="C460" s="11"/>
      <c r="D460" s="11"/>
      <c r="E460" s="11"/>
      <c r="F460" s="11"/>
      <c r="G460" s="11"/>
    </row>
    <row r="461" spans="1:7">
      <c r="A461" s="11"/>
      <c r="B461" s="11"/>
      <c r="C461" s="11"/>
      <c r="D461" s="11"/>
      <c r="E461" s="11"/>
      <c r="F461" s="11"/>
      <c r="G461" s="11"/>
    </row>
    <row r="462" spans="1:7">
      <c r="A462" s="11"/>
      <c r="B462" s="11"/>
      <c r="C462" s="11"/>
      <c r="D462" s="11"/>
      <c r="E462" s="11"/>
      <c r="F462" s="11"/>
      <c r="G462" s="11"/>
    </row>
    <row r="463" spans="1:7">
      <c r="A463" s="11"/>
      <c r="B463" s="11"/>
      <c r="C463" s="11"/>
      <c r="D463" s="11"/>
      <c r="E463" s="11"/>
      <c r="F463" s="11"/>
      <c r="G463" s="11"/>
    </row>
    <row r="464" spans="1:7" s="1" customFormat="1" ht="15.35">
      <c r="A464" s="11"/>
      <c r="B464" s="11"/>
      <c r="C464" s="11"/>
      <c r="D464" s="11"/>
      <c r="E464" s="11"/>
      <c r="F464" s="11"/>
      <c r="G464" s="11"/>
    </row>
    <row r="465" spans="1:7" s="6" customFormat="1">
      <c r="A465" s="11"/>
      <c r="B465" s="11"/>
      <c r="C465" s="11"/>
      <c r="D465" s="11"/>
      <c r="E465" s="11"/>
      <c r="F465" s="11"/>
      <c r="G465" s="11"/>
    </row>
    <row r="466" spans="1:7">
      <c r="A466" s="11"/>
      <c r="B466" s="11"/>
      <c r="C466" s="11"/>
      <c r="D466" s="11"/>
      <c r="E466" s="11"/>
      <c r="F466" s="11"/>
      <c r="G466" s="11"/>
    </row>
    <row r="467" spans="1:7">
      <c r="A467" s="11"/>
      <c r="B467" s="11"/>
      <c r="C467" s="11"/>
      <c r="D467" s="11"/>
      <c r="E467" s="11"/>
      <c r="F467" s="11"/>
      <c r="G467" s="11"/>
    </row>
    <row r="468" spans="1:7">
      <c r="A468" s="11"/>
      <c r="B468" s="11"/>
      <c r="C468" s="11"/>
      <c r="D468" s="11"/>
      <c r="E468" s="11"/>
      <c r="F468" s="11"/>
      <c r="G468" s="11"/>
    </row>
    <row r="469" spans="1:7">
      <c r="A469" s="11"/>
      <c r="B469" s="11"/>
      <c r="C469" s="11"/>
      <c r="D469" s="11"/>
      <c r="E469" s="11"/>
      <c r="F469" s="11"/>
      <c r="G469" s="11"/>
    </row>
    <row r="470" spans="1:7" s="1" customFormat="1" ht="15.35">
      <c r="A470" s="11"/>
      <c r="B470" s="11"/>
      <c r="C470" s="11"/>
      <c r="D470" s="11"/>
      <c r="E470" s="11"/>
      <c r="F470" s="11"/>
      <c r="G470" s="11"/>
    </row>
    <row r="471" spans="1:7" s="6" customFormat="1">
      <c r="A471" s="11"/>
      <c r="B471" s="11"/>
      <c r="C471" s="11"/>
      <c r="D471" s="11"/>
      <c r="E471" s="11"/>
      <c r="F471" s="11"/>
      <c r="G471" s="11"/>
    </row>
    <row r="472" spans="1:7">
      <c r="A472" s="11"/>
      <c r="B472" s="11"/>
      <c r="C472" s="11"/>
      <c r="D472" s="11"/>
      <c r="E472" s="11"/>
      <c r="F472" s="11"/>
      <c r="G472" s="11"/>
    </row>
    <row r="473" spans="1:7">
      <c r="A473" s="11"/>
      <c r="B473" s="11"/>
      <c r="C473" s="11"/>
      <c r="D473" s="11"/>
      <c r="E473" s="11"/>
      <c r="F473" s="11"/>
      <c r="G473" s="11"/>
    </row>
    <row r="474" spans="1:7">
      <c r="A474" s="11"/>
      <c r="B474" s="11"/>
      <c r="C474" s="11"/>
      <c r="D474" s="11"/>
      <c r="E474" s="11"/>
      <c r="F474" s="11"/>
      <c r="G474" s="11"/>
    </row>
    <row r="475" spans="1:7">
      <c r="A475" s="11"/>
      <c r="B475" s="11"/>
      <c r="C475" s="11"/>
      <c r="D475" s="11"/>
      <c r="E475" s="11"/>
      <c r="F475" s="11"/>
      <c r="G475" s="11"/>
    </row>
    <row r="476" spans="1:7" s="1" customFormat="1" ht="15.35">
      <c r="A476" s="11"/>
      <c r="B476" s="11"/>
      <c r="C476" s="11"/>
      <c r="D476" s="11"/>
      <c r="E476" s="11"/>
      <c r="F476" s="11"/>
      <c r="G476" s="11"/>
    </row>
    <row r="477" spans="1:7" s="6" customFormat="1">
      <c r="A477" s="11"/>
      <c r="B477" s="11"/>
      <c r="C477" s="11"/>
      <c r="D477" s="11"/>
      <c r="E477" s="11"/>
      <c r="F477" s="11"/>
      <c r="G477" s="11"/>
    </row>
    <row r="478" spans="1:7">
      <c r="A478" s="11"/>
      <c r="B478" s="11"/>
      <c r="C478" s="11"/>
      <c r="D478" s="11"/>
      <c r="E478" s="11"/>
      <c r="F478" s="11"/>
      <c r="G478" s="11"/>
    </row>
    <row r="479" spans="1:7">
      <c r="A479" s="11"/>
      <c r="B479" s="11"/>
      <c r="C479" s="11"/>
      <c r="D479" s="11"/>
      <c r="E479" s="11"/>
      <c r="F479" s="11"/>
      <c r="G479" s="11"/>
    </row>
    <row r="480" spans="1:7">
      <c r="A480" s="11"/>
      <c r="B480" s="11"/>
      <c r="C480" s="11"/>
      <c r="D480" s="11"/>
      <c r="E480" s="11"/>
      <c r="F480" s="11"/>
      <c r="G480" s="11"/>
    </row>
    <row r="481" spans="1:7">
      <c r="A481" s="11"/>
      <c r="B481" s="11"/>
      <c r="C481" s="11"/>
      <c r="D481" s="11"/>
      <c r="E481" s="11"/>
      <c r="F481" s="11"/>
      <c r="G481" s="11"/>
    </row>
    <row r="482" spans="1:7" s="1" customFormat="1" ht="15.35">
      <c r="A482" s="11"/>
      <c r="B482" s="11"/>
      <c r="C482" s="11"/>
      <c r="D482" s="11"/>
      <c r="E482" s="11"/>
      <c r="F482" s="11"/>
      <c r="G482" s="11"/>
    </row>
    <row r="483" spans="1:7" s="6" customFormat="1">
      <c r="A483" s="11"/>
      <c r="B483" s="11"/>
      <c r="C483" s="11"/>
      <c r="D483" s="11"/>
      <c r="E483" s="11"/>
      <c r="F483" s="11"/>
      <c r="G483" s="11"/>
    </row>
    <row r="484" spans="1:7">
      <c r="A484" s="11"/>
      <c r="B484" s="11"/>
      <c r="C484" s="11"/>
      <c r="D484" s="11"/>
      <c r="E484" s="11"/>
      <c r="F484" s="11"/>
      <c r="G484" s="11"/>
    </row>
    <row r="485" spans="1:7">
      <c r="A485" s="11"/>
      <c r="B485" s="11"/>
      <c r="C485" s="11"/>
      <c r="D485" s="11"/>
      <c r="E485" s="11"/>
      <c r="F485" s="11"/>
      <c r="G485" s="11"/>
    </row>
    <row r="486" spans="1:7">
      <c r="A486" s="11"/>
      <c r="B486" s="11"/>
      <c r="C486" s="11"/>
      <c r="D486" s="11"/>
      <c r="E486" s="11"/>
      <c r="F486" s="11"/>
      <c r="G486" s="11"/>
    </row>
    <row r="487" spans="1:7">
      <c r="A487" s="11"/>
      <c r="B487" s="11"/>
      <c r="C487" s="11"/>
      <c r="D487" s="11"/>
      <c r="E487" s="11"/>
      <c r="F487" s="11"/>
      <c r="G487" s="11"/>
    </row>
    <row r="488" spans="1:7" s="1" customFormat="1" ht="15.35">
      <c r="A488" s="11"/>
      <c r="B488" s="11"/>
      <c r="C488" s="11"/>
      <c r="D488" s="11"/>
      <c r="E488" s="11"/>
      <c r="F488" s="11"/>
      <c r="G488" s="11"/>
    </row>
    <row r="489" spans="1:7" s="6" customFormat="1">
      <c r="A489" s="11"/>
      <c r="B489" s="11"/>
      <c r="C489" s="11"/>
      <c r="D489" s="11"/>
      <c r="E489" s="11"/>
      <c r="F489" s="11"/>
      <c r="G489" s="11"/>
    </row>
    <row r="490" spans="1:7">
      <c r="A490" s="11"/>
      <c r="B490" s="11"/>
      <c r="C490" s="11"/>
      <c r="D490" s="11"/>
      <c r="E490" s="11"/>
      <c r="F490" s="11"/>
      <c r="G490" s="11"/>
    </row>
    <row r="491" spans="1:7">
      <c r="A491" s="11"/>
      <c r="B491" s="11"/>
      <c r="C491" s="11"/>
      <c r="D491" s="11"/>
      <c r="E491" s="11"/>
      <c r="F491" s="11"/>
      <c r="G491" s="11"/>
    </row>
    <row r="492" spans="1:7">
      <c r="A492" s="11"/>
      <c r="B492" s="11"/>
      <c r="C492" s="11"/>
      <c r="D492" s="11"/>
      <c r="E492" s="11"/>
      <c r="F492" s="11"/>
      <c r="G492" s="11"/>
    </row>
    <row r="493" spans="1:7">
      <c r="A493" s="11"/>
      <c r="B493" s="11"/>
      <c r="C493" s="11"/>
      <c r="D493" s="11"/>
      <c r="E493" s="11"/>
      <c r="F493" s="11"/>
      <c r="G493" s="11"/>
    </row>
    <row r="494" spans="1:7" s="1" customFormat="1" ht="15.35">
      <c r="A494" s="11"/>
      <c r="B494" s="11"/>
      <c r="C494" s="11"/>
      <c r="D494" s="11"/>
      <c r="E494" s="11"/>
      <c r="F494" s="11"/>
      <c r="G494" s="11"/>
    </row>
    <row r="495" spans="1:7" s="6" customFormat="1">
      <c r="A495" s="11"/>
      <c r="B495" s="11"/>
      <c r="C495" s="11"/>
      <c r="D495" s="11"/>
      <c r="E495" s="11"/>
      <c r="F495" s="11"/>
      <c r="G495" s="11"/>
    </row>
    <row r="496" spans="1:7">
      <c r="A496" s="11"/>
      <c r="B496" s="11"/>
      <c r="C496" s="11"/>
      <c r="D496" s="11"/>
      <c r="E496" s="11"/>
      <c r="F496" s="11"/>
      <c r="G496" s="11"/>
    </row>
    <row r="497" spans="1:7">
      <c r="A497" s="11"/>
      <c r="B497" s="11"/>
      <c r="C497" s="11"/>
      <c r="D497" s="11"/>
      <c r="E497" s="11"/>
      <c r="F497" s="11"/>
      <c r="G497" s="11"/>
    </row>
    <row r="498" spans="1:7">
      <c r="A498" s="11"/>
      <c r="B498" s="11"/>
      <c r="C498" s="11"/>
      <c r="D498" s="11"/>
      <c r="E498" s="11"/>
      <c r="F498" s="11"/>
      <c r="G498" s="11"/>
    </row>
    <row r="499" spans="1:7">
      <c r="A499" s="11"/>
      <c r="B499" s="11"/>
      <c r="C499" s="11"/>
      <c r="D499" s="11"/>
      <c r="E499" s="11"/>
      <c r="F499" s="11"/>
      <c r="G499" s="11"/>
    </row>
    <row r="500" spans="1:7" s="1" customFormat="1" ht="15.35">
      <c r="A500" s="11"/>
      <c r="B500" s="11"/>
      <c r="C500" s="11"/>
      <c r="D500" s="11"/>
      <c r="E500" s="11"/>
      <c r="F500" s="11"/>
      <c r="G500" s="11"/>
    </row>
    <row r="501" spans="1:7" s="6" customFormat="1">
      <c r="A501" s="11"/>
      <c r="B501" s="11"/>
      <c r="C501" s="11"/>
      <c r="D501" s="11"/>
      <c r="E501" s="11"/>
      <c r="F501" s="11"/>
      <c r="G501" s="11"/>
    </row>
    <row r="502" spans="1:7">
      <c r="A502" s="11"/>
      <c r="B502" s="11"/>
      <c r="C502" s="11"/>
      <c r="D502" s="11"/>
      <c r="E502" s="11"/>
      <c r="F502" s="11"/>
      <c r="G502" s="11"/>
    </row>
    <row r="503" spans="1:7">
      <c r="A503" s="11"/>
      <c r="B503" s="11"/>
      <c r="C503" s="11"/>
      <c r="D503" s="11"/>
      <c r="E503" s="11"/>
      <c r="F503" s="11"/>
      <c r="G503" s="11"/>
    </row>
    <row r="504" spans="1:7">
      <c r="A504" s="11"/>
      <c r="B504" s="11"/>
      <c r="C504" s="11"/>
      <c r="D504" s="11"/>
      <c r="E504" s="11"/>
      <c r="F504" s="11"/>
      <c r="G504" s="11"/>
    </row>
    <row r="505" spans="1:7">
      <c r="A505" s="11"/>
      <c r="B505" s="11"/>
      <c r="C505" s="11"/>
      <c r="D505" s="11"/>
      <c r="E505" s="11"/>
      <c r="F505" s="11"/>
      <c r="G505" s="11"/>
    </row>
    <row r="506" spans="1:7" s="1" customFormat="1" ht="15.35">
      <c r="A506" s="11"/>
      <c r="B506" s="11"/>
      <c r="C506" s="11"/>
      <c r="D506" s="11"/>
      <c r="E506" s="11"/>
      <c r="F506" s="11"/>
      <c r="G506" s="11"/>
    </row>
    <row r="507" spans="1:7" s="6" customFormat="1">
      <c r="A507" s="11"/>
      <c r="B507" s="11"/>
      <c r="C507" s="11"/>
      <c r="D507" s="11"/>
      <c r="E507" s="11"/>
      <c r="F507" s="11"/>
      <c r="G507" s="11"/>
    </row>
    <row r="508" spans="1:7">
      <c r="A508" s="11"/>
      <c r="B508" s="11"/>
      <c r="C508" s="11"/>
      <c r="D508" s="11"/>
      <c r="E508" s="11"/>
      <c r="F508" s="11"/>
      <c r="G508" s="11"/>
    </row>
    <row r="509" spans="1:7">
      <c r="A509" s="11"/>
      <c r="B509" s="11"/>
      <c r="C509" s="11"/>
      <c r="D509" s="11"/>
      <c r="E509" s="11"/>
      <c r="F509" s="11"/>
      <c r="G509" s="11"/>
    </row>
    <row r="510" spans="1:7">
      <c r="A510" s="11"/>
      <c r="B510" s="11"/>
      <c r="C510" s="11"/>
      <c r="D510" s="11"/>
      <c r="E510" s="11"/>
      <c r="F510" s="11"/>
      <c r="G510" s="11"/>
    </row>
    <row r="511" spans="1:7">
      <c r="A511" s="11"/>
      <c r="B511" s="11"/>
      <c r="C511" s="11"/>
      <c r="D511" s="11"/>
      <c r="E511" s="11"/>
      <c r="F511" s="11"/>
      <c r="G511" s="11"/>
    </row>
    <row r="512" spans="1:7" s="1" customFormat="1" ht="15.35">
      <c r="A512" s="11"/>
      <c r="B512" s="11"/>
      <c r="C512" s="11"/>
      <c r="D512" s="11"/>
      <c r="E512" s="11"/>
      <c r="F512" s="11"/>
      <c r="G512" s="11"/>
    </row>
    <row r="513" spans="1:7" s="6" customFormat="1">
      <c r="A513" s="11"/>
      <c r="B513" s="11"/>
      <c r="C513" s="11"/>
      <c r="D513" s="11"/>
      <c r="E513" s="11"/>
      <c r="F513" s="11"/>
      <c r="G513" s="11"/>
    </row>
    <row r="514" spans="1:7">
      <c r="A514" s="11"/>
      <c r="B514" s="11"/>
      <c r="C514" s="11"/>
      <c r="D514" s="11"/>
      <c r="E514" s="11"/>
      <c r="F514" s="11"/>
      <c r="G514" s="11"/>
    </row>
    <row r="515" spans="1:7">
      <c r="A515" s="11"/>
      <c r="B515" s="11"/>
      <c r="C515" s="11"/>
      <c r="D515" s="11"/>
      <c r="E515" s="11"/>
      <c r="F515" s="11"/>
      <c r="G515" s="11"/>
    </row>
    <row r="516" spans="1:7">
      <c r="A516" s="11"/>
      <c r="B516" s="11"/>
      <c r="C516" s="11"/>
      <c r="D516" s="11"/>
      <c r="E516" s="11"/>
      <c r="F516" s="11"/>
      <c r="G516" s="11"/>
    </row>
    <row r="517" spans="1:7">
      <c r="A517" s="11"/>
      <c r="B517" s="11"/>
      <c r="C517" s="11"/>
      <c r="D517" s="11"/>
      <c r="E517" s="11"/>
      <c r="F517" s="11"/>
      <c r="G517" s="11"/>
    </row>
    <row r="518" spans="1:7" s="1" customFormat="1" ht="15.35">
      <c r="A518" s="11"/>
      <c r="B518" s="11"/>
      <c r="C518" s="11"/>
      <c r="D518" s="11"/>
      <c r="E518" s="11"/>
      <c r="F518" s="11"/>
      <c r="G518" s="11"/>
    </row>
    <row r="519" spans="1:7" s="6" customFormat="1">
      <c r="A519" s="11"/>
      <c r="B519" s="11"/>
      <c r="C519" s="11"/>
      <c r="D519" s="11"/>
      <c r="E519" s="11"/>
      <c r="F519" s="11"/>
      <c r="G519" s="11"/>
    </row>
    <row r="520" spans="1:7">
      <c r="A520" s="11"/>
      <c r="B520" s="11"/>
      <c r="C520" s="11"/>
      <c r="D520" s="11"/>
      <c r="E520" s="11"/>
      <c r="F520" s="11"/>
      <c r="G520" s="11"/>
    </row>
    <row r="521" spans="1:7">
      <c r="A521" s="11"/>
      <c r="B521" s="11"/>
      <c r="C521" s="11"/>
      <c r="D521" s="11"/>
      <c r="E521" s="11"/>
      <c r="F521" s="11"/>
      <c r="G521" s="11"/>
    </row>
    <row r="522" spans="1:7">
      <c r="A522" s="11"/>
      <c r="B522" s="11"/>
      <c r="C522" s="11"/>
      <c r="D522" s="11"/>
      <c r="E522" s="11"/>
      <c r="F522" s="11"/>
      <c r="G522" s="11"/>
    </row>
    <row r="523" spans="1:7">
      <c r="A523" s="11"/>
      <c r="B523" s="11"/>
      <c r="C523" s="11"/>
      <c r="D523" s="11"/>
      <c r="E523" s="11"/>
      <c r="F523" s="11"/>
      <c r="G523" s="11"/>
    </row>
    <row r="524" spans="1:7" s="1" customFormat="1" ht="15.35">
      <c r="A524" s="11"/>
      <c r="B524" s="11"/>
      <c r="C524" s="11"/>
      <c r="D524" s="11"/>
      <c r="E524" s="11"/>
      <c r="F524" s="11"/>
      <c r="G524" s="11"/>
    </row>
    <row r="525" spans="1:7" s="6" customFormat="1">
      <c r="A525" s="11"/>
      <c r="B525" s="11"/>
      <c r="C525" s="11"/>
      <c r="D525" s="11"/>
      <c r="E525" s="11"/>
      <c r="F525" s="11"/>
      <c r="G525" s="11"/>
    </row>
    <row r="526" spans="1:7">
      <c r="A526" s="11"/>
      <c r="B526" s="11"/>
      <c r="C526" s="11"/>
      <c r="D526" s="11"/>
      <c r="E526" s="11"/>
      <c r="F526" s="11"/>
      <c r="G526" s="11"/>
    </row>
    <row r="527" spans="1:7">
      <c r="A527" s="11"/>
      <c r="B527" s="11"/>
      <c r="C527" s="11"/>
      <c r="D527" s="11"/>
      <c r="E527" s="11"/>
      <c r="F527" s="11"/>
      <c r="G527" s="11"/>
    </row>
    <row r="528" spans="1:7">
      <c r="A528" s="11"/>
      <c r="B528" s="11"/>
      <c r="C528" s="11"/>
      <c r="D528" s="11"/>
      <c r="E528" s="11"/>
      <c r="F528" s="11"/>
      <c r="G528" s="11"/>
    </row>
    <row r="529" spans="1:7">
      <c r="A529" s="11"/>
      <c r="B529" s="11"/>
      <c r="C529" s="11"/>
      <c r="D529" s="11"/>
      <c r="E529" s="11"/>
      <c r="F529" s="11"/>
      <c r="G529" s="11"/>
    </row>
    <row r="530" spans="1:7" s="1" customFormat="1" ht="15.35">
      <c r="A530" s="11"/>
      <c r="B530" s="11"/>
      <c r="C530" s="11"/>
      <c r="D530" s="11"/>
      <c r="E530" s="11"/>
      <c r="F530" s="11"/>
      <c r="G530" s="11"/>
    </row>
    <row r="531" spans="1:7" s="6" customFormat="1">
      <c r="A531" s="11"/>
      <c r="B531" s="11"/>
      <c r="C531" s="11"/>
      <c r="D531" s="11"/>
      <c r="E531" s="11"/>
      <c r="F531" s="11"/>
      <c r="G531" s="11"/>
    </row>
    <row r="532" spans="1:7">
      <c r="A532" s="11"/>
      <c r="B532" s="11"/>
      <c r="C532" s="11"/>
      <c r="D532" s="11"/>
      <c r="E532" s="11"/>
      <c r="F532" s="11"/>
      <c r="G532" s="11"/>
    </row>
    <row r="533" spans="1:7">
      <c r="A533" s="11"/>
      <c r="B533" s="11"/>
      <c r="C533" s="11"/>
      <c r="D533" s="11"/>
      <c r="E533" s="11"/>
      <c r="F533" s="11"/>
      <c r="G533" s="11"/>
    </row>
    <row r="534" spans="1:7">
      <c r="A534" s="11"/>
      <c r="B534" s="11"/>
      <c r="C534" s="11"/>
      <c r="D534" s="11"/>
      <c r="E534" s="11"/>
      <c r="F534" s="11"/>
      <c r="G534" s="11"/>
    </row>
    <row r="535" spans="1:7">
      <c r="A535" s="11"/>
      <c r="B535" s="11"/>
      <c r="C535" s="11"/>
      <c r="D535" s="11"/>
      <c r="E535" s="11"/>
      <c r="F535" s="11"/>
      <c r="G535" s="11"/>
    </row>
    <row r="536" spans="1:7" s="1" customFormat="1" ht="15.35">
      <c r="A536" s="11"/>
      <c r="B536" s="11"/>
      <c r="C536" s="11"/>
      <c r="D536" s="11"/>
      <c r="E536" s="11"/>
      <c r="F536" s="11"/>
      <c r="G536" s="11"/>
    </row>
    <row r="537" spans="1:7" s="6" customFormat="1">
      <c r="A537" s="11"/>
      <c r="B537" s="11"/>
      <c r="C537" s="11"/>
      <c r="D537" s="11"/>
      <c r="E537" s="11"/>
      <c r="F537" s="11"/>
      <c r="G537" s="11"/>
    </row>
    <row r="538" spans="1:7">
      <c r="A538" s="11"/>
      <c r="B538" s="11"/>
      <c r="C538" s="11"/>
      <c r="D538" s="11"/>
      <c r="E538" s="11"/>
      <c r="F538" s="11"/>
      <c r="G538" s="11"/>
    </row>
    <row r="539" spans="1:7">
      <c r="A539" s="11"/>
      <c r="B539" s="11"/>
      <c r="C539" s="11"/>
      <c r="D539" s="11"/>
      <c r="E539" s="11"/>
      <c r="F539" s="11"/>
      <c r="G539" s="11"/>
    </row>
    <row r="540" spans="1:7">
      <c r="A540" s="11"/>
      <c r="B540" s="11"/>
      <c r="C540" s="11"/>
      <c r="D540" s="11"/>
      <c r="E540" s="11"/>
      <c r="F540" s="11"/>
      <c r="G540" s="11"/>
    </row>
    <row r="541" spans="1:7">
      <c r="A541" s="11"/>
      <c r="B541" s="11"/>
      <c r="C541" s="11"/>
      <c r="D541" s="11"/>
      <c r="E541" s="11"/>
      <c r="F541" s="11"/>
      <c r="G541" s="11"/>
    </row>
    <row r="542" spans="1:7" s="1" customFormat="1" ht="15.35">
      <c r="A542" s="11"/>
      <c r="B542" s="11"/>
      <c r="C542" s="11"/>
      <c r="D542" s="11"/>
      <c r="E542" s="11"/>
      <c r="F542" s="11"/>
      <c r="G542" s="11"/>
    </row>
    <row r="543" spans="1:7" s="6" customFormat="1">
      <c r="A543" s="11"/>
      <c r="B543" s="11"/>
      <c r="C543" s="11"/>
      <c r="D543" s="11"/>
      <c r="E543" s="11"/>
      <c r="F543" s="11"/>
      <c r="G543" s="11"/>
    </row>
    <row r="544" spans="1:7">
      <c r="A544" s="11"/>
      <c r="B544" s="11"/>
      <c r="C544" s="11"/>
      <c r="D544" s="11"/>
      <c r="E544" s="11"/>
      <c r="F544" s="11"/>
      <c r="G544" s="11"/>
    </row>
    <row r="545" spans="1:7">
      <c r="A545" s="11"/>
      <c r="B545" s="11"/>
      <c r="C545" s="11"/>
      <c r="D545" s="11"/>
      <c r="E545" s="11"/>
      <c r="F545" s="11"/>
      <c r="G545" s="11"/>
    </row>
    <row r="546" spans="1:7">
      <c r="A546" s="11"/>
      <c r="B546" s="11"/>
      <c r="C546" s="11"/>
      <c r="D546" s="11"/>
      <c r="E546" s="11"/>
      <c r="F546" s="11"/>
      <c r="G546" s="11"/>
    </row>
    <row r="547" spans="1:7">
      <c r="A547" s="11"/>
      <c r="B547" s="11"/>
      <c r="C547" s="11"/>
      <c r="D547" s="11"/>
      <c r="E547" s="11"/>
      <c r="F547" s="11"/>
      <c r="G547" s="11"/>
    </row>
    <row r="548" spans="1:7" s="1" customFormat="1" ht="15.35">
      <c r="A548" s="11"/>
      <c r="B548" s="11"/>
      <c r="C548" s="11"/>
      <c r="D548" s="11"/>
      <c r="E548" s="11"/>
      <c r="F548" s="11"/>
      <c r="G548" s="11"/>
    </row>
    <row r="549" spans="1:7" s="6" customFormat="1">
      <c r="A549" s="11"/>
      <c r="B549" s="11"/>
      <c r="C549" s="11"/>
      <c r="D549" s="11"/>
      <c r="E549" s="11"/>
      <c r="F549" s="11"/>
      <c r="G549" s="11"/>
    </row>
    <row r="550" spans="1:7">
      <c r="A550" s="11"/>
      <c r="B550" s="11"/>
      <c r="C550" s="11"/>
      <c r="D550" s="11"/>
      <c r="E550" s="11"/>
      <c r="F550" s="11"/>
      <c r="G550" s="11"/>
    </row>
    <row r="551" spans="1:7">
      <c r="A551" s="11"/>
      <c r="B551" s="11"/>
      <c r="C551" s="11"/>
      <c r="D551" s="11"/>
      <c r="E551" s="11"/>
      <c r="F551" s="11"/>
      <c r="G551" s="11"/>
    </row>
    <row r="552" spans="1:7">
      <c r="A552" s="11"/>
      <c r="B552" s="11"/>
      <c r="C552" s="11"/>
      <c r="D552" s="11"/>
      <c r="E552" s="11"/>
      <c r="F552" s="11"/>
      <c r="G552" s="11"/>
    </row>
    <row r="553" spans="1:7">
      <c r="A553" s="11"/>
      <c r="B553" s="11"/>
      <c r="C553" s="11"/>
      <c r="D553" s="11"/>
      <c r="E553" s="11"/>
      <c r="F553" s="11"/>
      <c r="G553" s="11"/>
    </row>
    <row r="554" spans="1:7" s="1" customFormat="1" ht="15.35">
      <c r="A554" s="11"/>
      <c r="B554" s="11"/>
      <c r="C554" s="11"/>
      <c r="D554" s="11"/>
      <c r="E554" s="11"/>
      <c r="F554" s="11"/>
      <c r="G554" s="11"/>
    </row>
    <row r="555" spans="1:7" s="6" customFormat="1">
      <c r="A555" s="11"/>
      <c r="B555" s="11"/>
      <c r="C555" s="11"/>
      <c r="D555" s="11"/>
      <c r="E555" s="11"/>
      <c r="F555" s="11"/>
      <c r="G555" s="11"/>
    </row>
    <row r="556" spans="1:7">
      <c r="A556" s="11"/>
      <c r="B556" s="11"/>
      <c r="C556" s="11"/>
      <c r="D556" s="11"/>
      <c r="E556" s="11"/>
      <c r="F556" s="11"/>
      <c r="G556" s="11"/>
    </row>
    <row r="557" spans="1:7">
      <c r="A557" s="11"/>
      <c r="B557" s="11"/>
      <c r="C557" s="11"/>
      <c r="D557" s="11"/>
      <c r="E557" s="11"/>
      <c r="F557" s="11"/>
      <c r="G557" s="11"/>
    </row>
    <row r="558" spans="1:7">
      <c r="A558" s="11"/>
      <c r="B558" s="11"/>
      <c r="C558" s="11"/>
      <c r="D558" s="11"/>
      <c r="E558" s="11"/>
      <c r="F558" s="11"/>
      <c r="G558" s="11"/>
    </row>
    <row r="559" spans="1:7">
      <c r="A559" s="11"/>
      <c r="B559" s="11"/>
      <c r="C559" s="11"/>
      <c r="D559" s="11"/>
      <c r="E559" s="11"/>
      <c r="F559" s="11"/>
      <c r="G559" s="11"/>
    </row>
    <row r="560" spans="1:7" s="1" customFormat="1" ht="15.35">
      <c r="A560" s="11"/>
      <c r="B560" s="11"/>
      <c r="C560" s="11"/>
      <c r="D560" s="11"/>
      <c r="E560" s="11"/>
      <c r="F560" s="11"/>
      <c r="G560" s="11"/>
    </row>
    <row r="561" spans="1:7" s="6" customFormat="1">
      <c r="A561" s="11"/>
      <c r="B561" s="11"/>
      <c r="C561" s="11"/>
      <c r="D561" s="11"/>
      <c r="E561" s="11"/>
      <c r="F561" s="11"/>
      <c r="G561" s="11"/>
    </row>
    <row r="562" spans="1:7">
      <c r="A562" s="11"/>
      <c r="B562" s="11"/>
      <c r="C562" s="11"/>
      <c r="D562" s="11"/>
      <c r="E562" s="11"/>
      <c r="F562" s="11"/>
      <c r="G562" s="11"/>
    </row>
    <row r="563" spans="1:7">
      <c r="A563" s="11"/>
      <c r="B563" s="11"/>
      <c r="C563" s="11"/>
      <c r="D563" s="11"/>
      <c r="E563" s="11"/>
      <c r="F563" s="11"/>
      <c r="G563" s="11"/>
    </row>
    <row r="564" spans="1:7">
      <c r="A564" s="11"/>
      <c r="B564" s="11"/>
      <c r="C564" s="11"/>
      <c r="D564" s="11"/>
      <c r="E564" s="11"/>
      <c r="F564" s="11"/>
      <c r="G564" s="11"/>
    </row>
    <row r="565" spans="1:7">
      <c r="A565" s="11"/>
      <c r="B565" s="11"/>
      <c r="C565" s="11"/>
      <c r="D565" s="11"/>
      <c r="E565" s="11"/>
      <c r="F565" s="11"/>
      <c r="G565" s="11"/>
    </row>
    <row r="566" spans="1:7" s="1" customFormat="1" ht="15.35">
      <c r="A566" s="11"/>
      <c r="B566" s="11"/>
      <c r="C566" s="11"/>
      <c r="D566" s="11"/>
      <c r="E566" s="11"/>
      <c r="F566" s="11"/>
      <c r="G566" s="11"/>
    </row>
    <row r="567" spans="1:7" s="6" customFormat="1">
      <c r="A567" s="11"/>
      <c r="B567" s="11"/>
      <c r="C567" s="11"/>
      <c r="D567" s="11"/>
      <c r="E567" s="11"/>
      <c r="F567" s="11"/>
      <c r="G567" s="11"/>
    </row>
    <row r="568" spans="1:7">
      <c r="A568" s="11"/>
      <c r="B568" s="11"/>
      <c r="C568" s="11"/>
      <c r="D568" s="11"/>
      <c r="E568" s="11"/>
      <c r="F568" s="11"/>
      <c r="G568" s="11"/>
    </row>
    <row r="569" spans="1:7">
      <c r="A569" s="11"/>
      <c r="B569" s="11"/>
      <c r="C569" s="11"/>
      <c r="D569" s="11"/>
      <c r="E569" s="11"/>
      <c r="F569" s="11"/>
      <c r="G569" s="11"/>
    </row>
    <row r="570" spans="1:7">
      <c r="A570" s="11"/>
      <c r="B570" s="11"/>
      <c r="C570" s="11"/>
      <c r="D570" s="11"/>
      <c r="E570" s="11"/>
      <c r="F570" s="11"/>
      <c r="G570" s="11"/>
    </row>
    <row r="571" spans="1:7">
      <c r="A571" s="11"/>
      <c r="B571" s="11"/>
      <c r="C571" s="11"/>
      <c r="D571" s="11"/>
      <c r="E571" s="11"/>
      <c r="F571" s="11"/>
      <c r="G571" s="11"/>
    </row>
    <row r="572" spans="1:7" s="1" customFormat="1" ht="15.35">
      <c r="A572" s="11"/>
      <c r="B572" s="11"/>
      <c r="C572" s="11"/>
      <c r="D572" s="11"/>
      <c r="E572" s="11"/>
      <c r="F572" s="11"/>
      <c r="G572" s="11"/>
    </row>
    <row r="573" spans="1:7" s="6" customFormat="1">
      <c r="A573" s="11"/>
      <c r="B573" s="11"/>
      <c r="C573" s="11"/>
      <c r="D573" s="11"/>
      <c r="E573" s="11"/>
      <c r="F573" s="11"/>
      <c r="G573" s="11"/>
    </row>
    <row r="574" spans="1:7">
      <c r="A574" s="11"/>
      <c r="B574" s="11"/>
      <c r="C574" s="11"/>
      <c r="D574" s="11"/>
      <c r="E574" s="11"/>
      <c r="F574" s="11"/>
      <c r="G574" s="11"/>
    </row>
    <row r="575" spans="1:7">
      <c r="A575" s="11"/>
      <c r="B575" s="11"/>
      <c r="C575" s="11"/>
      <c r="D575" s="11"/>
      <c r="E575" s="11"/>
      <c r="F575" s="11"/>
      <c r="G575" s="11"/>
    </row>
    <row r="576" spans="1:7">
      <c r="A576" s="11"/>
      <c r="B576" s="11"/>
      <c r="C576" s="11"/>
      <c r="D576" s="11"/>
      <c r="E576" s="11"/>
      <c r="F576" s="11"/>
      <c r="G576" s="11"/>
    </row>
    <row r="577" spans="1:7">
      <c r="A577" s="11"/>
      <c r="B577" s="11"/>
      <c r="C577" s="11"/>
      <c r="D577" s="11"/>
      <c r="E577" s="11"/>
      <c r="F577" s="11"/>
      <c r="G577" s="11"/>
    </row>
    <row r="578" spans="1:7" s="1" customFormat="1" ht="15.35">
      <c r="A578" s="11"/>
      <c r="B578" s="11"/>
      <c r="C578" s="11"/>
      <c r="D578" s="11"/>
      <c r="E578" s="11"/>
      <c r="F578" s="11"/>
      <c r="G578" s="11"/>
    </row>
    <row r="579" spans="1:7" s="6" customFormat="1">
      <c r="A579" s="11"/>
      <c r="B579" s="11"/>
      <c r="C579" s="11"/>
      <c r="D579" s="11"/>
      <c r="E579" s="11"/>
      <c r="F579" s="11"/>
      <c r="G579" s="11"/>
    </row>
    <row r="580" spans="1:7">
      <c r="A580" s="11"/>
      <c r="B580" s="11"/>
      <c r="C580" s="11"/>
      <c r="D580" s="11"/>
      <c r="E580" s="11"/>
      <c r="F580" s="11"/>
      <c r="G580" s="11"/>
    </row>
    <row r="581" spans="1:7">
      <c r="A581" s="11"/>
      <c r="B581" s="11"/>
      <c r="C581" s="11"/>
      <c r="D581" s="11"/>
      <c r="E581" s="11"/>
      <c r="F581" s="11"/>
      <c r="G581" s="11"/>
    </row>
    <row r="582" spans="1:7">
      <c r="A582" s="11"/>
      <c r="B582" s="11"/>
      <c r="C582" s="11"/>
      <c r="D582" s="11"/>
      <c r="E582" s="11"/>
      <c r="F582" s="11"/>
      <c r="G582" s="11"/>
    </row>
    <row r="583" spans="1:7">
      <c r="A583" s="11"/>
      <c r="B583" s="11"/>
      <c r="C583" s="11"/>
      <c r="D583" s="11"/>
      <c r="E583" s="11"/>
      <c r="F583" s="11"/>
      <c r="G583" s="11"/>
    </row>
    <row r="584" spans="1:7" s="1" customFormat="1" ht="15.35">
      <c r="A584" s="11"/>
      <c r="B584" s="11"/>
      <c r="C584" s="11"/>
      <c r="D584" s="11"/>
      <c r="E584" s="11"/>
      <c r="F584" s="11"/>
      <c r="G584" s="11"/>
    </row>
    <row r="585" spans="1:7" s="6" customFormat="1">
      <c r="A585" s="11"/>
      <c r="B585" s="11"/>
      <c r="C585" s="11"/>
      <c r="D585" s="11"/>
      <c r="E585" s="11"/>
      <c r="F585" s="11"/>
      <c r="G585" s="11"/>
    </row>
    <row r="586" spans="1:7">
      <c r="A586" s="11"/>
      <c r="B586" s="11"/>
      <c r="C586" s="11"/>
      <c r="D586" s="11"/>
      <c r="E586" s="11"/>
      <c r="F586" s="11"/>
      <c r="G586" s="11"/>
    </row>
    <row r="587" spans="1:7">
      <c r="A587" s="11"/>
      <c r="B587" s="11"/>
      <c r="C587" s="11"/>
      <c r="D587" s="11"/>
      <c r="E587" s="11"/>
      <c r="F587" s="11"/>
      <c r="G587" s="11"/>
    </row>
    <row r="588" spans="1:7">
      <c r="A588" s="11"/>
      <c r="B588" s="11"/>
      <c r="C588" s="11"/>
      <c r="D588" s="11"/>
      <c r="E588" s="11"/>
      <c r="F588" s="11"/>
      <c r="G588" s="11"/>
    </row>
    <row r="589" spans="1:7">
      <c r="A589" s="11"/>
      <c r="B589" s="11"/>
      <c r="C589" s="11"/>
      <c r="D589" s="11"/>
      <c r="E589" s="11"/>
      <c r="F589" s="11"/>
      <c r="G589" s="11"/>
    </row>
    <row r="590" spans="1:7" s="1" customFormat="1" ht="15.35">
      <c r="A590" s="11"/>
      <c r="B590" s="11"/>
      <c r="C590" s="11"/>
      <c r="D590" s="11"/>
      <c r="E590" s="11"/>
      <c r="F590" s="11"/>
      <c r="G590" s="11"/>
    </row>
    <row r="591" spans="1:7" s="6" customFormat="1">
      <c r="A591" s="11"/>
      <c r="B591" s="11"/>
      <c r="C591" s="11"/>
      <c r="D591" s="11"/>
      <c r="E591" s="11"/>
      <c r="F591" s="11"/>
      <c r="G591" s="11"/>
    </row>
    <row r="592" spans="1:7">
      <c r="A592" s="11"/>
      <c r="B592" s="11"/>
      <c r="C592" s="11"/>
      <c r="D592" s="11"/>
      <c r="E592" s="11"/>
      <c r="F592" s="11"/>
      <c r="G592" s="11"/>
    </row>
    <row r="593" spans="1:7">
      <c r="A593" s="11"/>
      <c r="B593" s="11"/>
      <c r="C593" s="11"/>
      <c r="D593" s="11"/>
      <c r="E593" s="11"/>
      <c r="F593" s="11"/>
      <c r="G593" s="11"/>
    </row>
    <row r="594" spans="1:7">
      <c r="A594" s="11"/>
      <c r="B594" s="11"/>
      <c r="C594" s="11"/>
      <c r="D594" s="11"/>
      <c r="E594" s="11"/>
      <c r="F594" s="11"/>
      <c r="G594" s="11"/>
    </row>
    <row r="595" spans="1:7">
      <c r="A595" s="11"/>
      <c r="B595" s="11"/>
      <c r="C595" s="11"/>
      <c r="D595" s="11"/>
      <c r="E595" s="11"/>
      <c r="F595" s="11"/>
      <c r="G595" s="11"/>
    </row>
    <row r="596" spans="1:7" s="1" customFormat="1" ht="15.35">
      <c r="A596" s="11"/>
      <c r="B596" s="11"/>
      <c r="C596" s="11"/>
      <c r="D596" s="11"/>
      <c r="E596" s="11"/>
      <c r="F596" s="11"/>
      <c r="G596" s="11"/>
    </row>
    <row r="597" spans="1:7" s="6" customFormat="1">
      <c r="A597" s="11"/>
      <c r="B597" s="11"/>
      <c r="C597" s="11"/>
      <c r="D597" s="11"/>
      <c r="E597" s="11"/>
      <c r="F597" s="11"/>
      <c r="G597" s="11"/>
    </row>
    <row r="598" spans="1:7">
      <c r="A598" s="11"/>
      <c r="B598" s="11"/>
      <c r="C598" s="11"/>
      <c r="D598" s="11"/>
      <c r="E598" s="11"/>
      <c r="F598" s="11"/>
      <c r="G598" s="11"/>
    </row>
    <row r="599" spans="1:7">
      <c r="A599" s="11"/>
      <c r="B599" s="11"/>
      <c r="C599" s="11"/>
      <c r="D599" s="11"/>
      <c r="E599" s="11"/>
      <c r="F599" s="11"/>
      <c r="G599" s="11"/>
    </row>
    <row r="600" spans="1:7">
      <c r="A600" s="11"/>
      <c r="B600" s="11"/>
      <c r="C600" s="11"/>
      <c r="D600" s="11"/>
      <c r="E600" s="11"/>
      <c r="F600" s="11"/>
      <c r="G600" s="11"/>
    </row>
    <row r="601" spans="1:7">
      <c r="A601" s="11"/>
      <c r="B601" s="11"/>
      <c r="C601" s="11"/>
      <c r="D601" s="11"/>
      <c r="E601" s="11"/>
      <c r="F601" s="11"/>
      <c r="G601" s="11"/>
    </row>
    <row r="602" spans="1:7" s="1" customFormat="1" ht="15.35">
      <c r="A602" s="11"/>
      <c r="B602" s="11"/>
      <c r="C602" s="11"/>
      <c r="D602" s="11"/>
      <c r="E602" s="11"/>
      <c r="F602" s="11"/>
      <c r="G602" s="11"/>
    </row>
    <row r="603" spans="1:7" s="6" customFormat="1">
      <c r="A603" s="11"/>
      <c r="B603" s="11"/>
      <c r="C603" s="11"/>
      <c r="D603" s="11"/>
      <c r="E603" s="11"/>
      <c r="F603" s="11"/>
      <c r="G603" s="11"/>
    </row>
    <row r="604" spans="1:7">
      <c r="A604" s="11"/>
      <c r="B604" s="11"/>
      <c r="C604" s="11"/>
      <c r="D604" s="11"/>
      <c r="E604" s="11"/>
      <c r="F604" s="11"/>
      <c r="G604" s="11"/>
    </row>
    <row r="605" spans="1:7">
      <c r="A605" s="11"/>
      <c r="B605" s="11"/>
      <c r="C605" s="11"/>
      <c r="D605" s="11"/>
      <c r="E605" s="11"/>
      <c r="F605" s="11"/>
      <c r="G605" s="11"/>
    </row>
    <row r="606" spans="1:7">
      <c r="A606" s="11"/>
      <c r="B606" s="11"/>
      <c r="C606" s="11"/>
      <c r="D606" s="11"/>
      <c r="E606" s="11"/>
      <c r="F606" s="11"/>
      <c r="G606" s="11"/>
    </row>
    <row r="607" spans="1:7">
      <c r="A607" s="11"/>
      <c r="B607" s="11"/>
      <c r="C607" s="11"/>
      <c r="D607" s="11"/>
      <c r="E607" s="11"/>
      <c r="F607" s="11"/>
      <c r="G607" s="11"/>
    </row>
    <row r="608" spans="1:7" s="1" customFormat="1" ht="15.35">
      <c r="A608" s="11"/>
      <c r="B608" s="11"/>
      <c r="C608" s="11"/>
      <c r="D608" s="11"/>
      <c r="E608" s="11"/>
      <c r="F608" s="11"/>
      <c r="G608" s="11"/>
    </row>
    <row r="609" spans="1:7" s="6" customFormat="1">
      <c r="A609" s="11"/>
      <c r="B609" s="11"/>
      <c r="C609" s="11"/>
      <c r="D609" s="11"/>
      <c r="E609" s="11"/>
      <c r="F609" s="11"/>
      <c r="G609" s="11"/>
    </row>
    <row r="610" spans="1:7">
      <c r="A610" s="11"/>
      <c r="B610" s="11"/>
      <c r="C610" s="11"/>
      <c r="D610" s="11"/>
      <c r="E610" s="11"/>
      <c r="F610" s="11"/>
      <c r="G610" s="11"/>
    </row>
    <row r="611" spans="1:7">
      <c r="A611" s="11"/>
      <c r="B611" s="11"/>
      <c r="C611" s="11"/>
      <c r="D611" s="11"/>
      <c r="E611" s="11"/>
      <c r="F611" s="11"/>
      <c r="G611" s="11"/>
    </row>
    <row r="612" spans="1:7">
      <c r="A612" s="11"/>
      <c r="B612" s="11"/>
      <c r="C612" s="11"/>
      <c r="D612" s="11"/>
      <c r="E612" s="11"/>
      <c r="F612" s="11"/>
      <c r="G612" s="11"/>
    </row>
    <row r="613" spans="1:7">
      <c r="A613" s="11"/>
      <c r="B613" s="11"/>
      <c r="C613" s="11"/>
      <c r="D613" s="11"/>
      <c r="E613" s="11"/>
      <c r="F613" s="11"/>
      <c r="G613" s="11"/>
    </row>
    <row r="614" spans="1:7" s="1" customFormat="1" ht="15.35">
      <c r="A614" s="11"/>
      <c r="B614" s="11"/>
      <c r="C614" s="11"/>
      <c r="D614" s="11"/>
      <c r="E614" s="11"/>
      <c r="F614" s="11"/>
      <c r="G614" s="11"/>
    </row>
    <row r="615" spans="1:7" s="6" customFormat="1">
      <c r="A615" s="11"/>
      <c r="B615" s="11"/>
      <c r="C615" s="11"/>
      <c r="D615" s="11"/>
      <c r="E615" s="11"/>
      <c r="F615" s="11"/>
      <c r="G615" s="11"/>
    </row>
    <row r="616" spans="1:7">
      <c r="A616" s="11"/>
      <c r="B616" s="11"/>
      <c r="C616" s="11"/>
      <c r="D616" s="11"/>
      <c r="E616" s="11"/>
      <c r="F616" s="11"/>
      <c r="G616" s="11"/>
    </row>
    <row r="617" spans="1:7">
      <c r="A617" s="11"/>
      <c r="B617" s="11"/>
      <c r="C617" s="11"/>
      <c r="D617" s="11"/>
      <c r="E617" s="11"/>
      <c r="F617" s="11"/>
      <c r="G617" s="11"/>
    </row>
    <row r="618" spans="1:7">
      <c r="A618" s="11"/>
      <c r="B618" s="11"/>
      <c r="C618" s="11"/>
      <c r="D618" s="11"/>
      <c r="E618" s="11"/>
      <c r="F618" s="11"/>
      <c r="G618" s="11"/>
    </row>
    <row r="619" spans="1:7">
      <c r="A619" s="11"/>
      <c r="B619" s="11"/>
      <c r="C619" s="11"/>
      <c r="D619" s="11"/>
      <c r="E619" s="11"/>
      <c r="F619" s="11"/>
      <c r="G619" s="11"/>
    </row>
    <row r="620" spans="1:7" s="1" customFormat="1" ht="15.35">
      <c r="A620" s="11"/>
      <c r="B620" s="11"/>
      <c r="C620" s="11"/>
      <c r="D620" s="11"/>
      <c r="E620" s="11"/>
      <c r="F620" s="11"/>
      <c r="G620" s="11"/>
    </row>
    <row r="621" spans="1:7" s="6" customFormat="1">
      <c r="A621" s="11"/>
      <c r="B621" s="11"/>
      <c r="C621" s="11"/>
      <c r="D621" s="11"/>
      <c r="E621" s="11"/>
      <c r="F621" s="11"/>
      <c r="G621" s="11"/>
    </row>
    <row r="622" spans="1:7">
      <c r="A622" s="11"/>
      <c r="B622" s="11"/>
      <c r="C622" s="11"/>
      <c r="D622" s="11"/>
      <c r="E622" s="11"/>
      <c r="F622" s="11"/>
      <c r="G622" s="11"/>
    </row>
    <row r="623" spans="1:7">
      <c r="A623" s="11"/>
      <c r="B623" s="11"/>
      <c r="C623" s="11"/>
      <c r="D623" s="11"/>
      <c r="E623" s="11"/>
      <c r="F623" s="11"/>
      <c r="G623" s="11"/>
    </row>
    <row r="624" spans="1:7">
      <c r="A624" s="11"/>
      <c r="B624" s="11"/>
      <c r="C624" s="11"/>
      <c r="D624" s="11"/>
      <c r="E624" s="11"/>
      <c r="F624" s="11"/>
      <c r="G624" s="11"/>
    </row>
    <row r="625" spans="1:7">
      <c r="A625" s="11"/>
      <c r="B625" s="11"/>
      <c r="C625" s="11"/>
      <c r="D625" s="11"/>
      <c r="E625" s="11"/>
      <c r="F625" s="11"/>
      <c r="G625" s="11"/>
    </row>
    <row r="626" spans="1:7" s="1" customFormat="1" ht="15.35">
      <c r="A626" s="11"/>
      <c r="B626" s="11"/>
      <c r="C626" s="11"/>
      <c r="D626" s="11"/>
      <c r="E626" s="11"/>
      <c r="F626" s="11"/>
      <c r="G626" s="11"/>
    </row>
    <row r="627" spans="1:7" s="6" customFormat="1">
      <c r="A627" s="11"/>
      <c r="B627" s="11"/>
      <c r="C627" s="11"/>
      <c r="D627" s="11"/>
      <c r="E627" s="11"/>
      <c r="F627" s="11"/>
      <c r="G627" s="11"/>
    </row>
    <row r="628" spans="1:7">
      <c r="A628" s="11"/>
      <c r="B628" s="11"/>
      <c r="C628" s="11"/>
      <c r="D628" s="11"/>
      <c r="E628" s="11"/>
      <c r="F628" s="11"/>
      <c r="G628" s="11"/>
    </row>
    <row r="629" spans="1:7">
      <c r="A629" s="11"/>
      <c r="B629" s="11"/>
      <c r="C629" s="11"/>
      <c r="D629" s="11"/>
      <c r="E629" s="11"/>
      <c r="F629" s="11"/>
      <c r="G629" s="11"/>
    </row>
    <row r="630" spans="1:7">
      <c r="A630" s="11"/>
      <c r="B630" s="11"/>
      <c r="C630" s="11"/>
      <c r="D630" s="11"/>
      <c r="E630" s="11"/>
      <c r="F630" s="11"/>
      <c r="G630" s="11"/>
    </row>
    <row r="631" spans="1:7">
      <c r="A631" s="11"/>
      <c r="B631" s="11"/>
      <c r="C631" s="11"/>
      <c r="D631" s="11"/>
      <c r="E631" s="11"/>
      <c r="F631" s="11"/>
      <c r="G631" s="11"/>
    </row>
    <row r="632" spans="1:7" s="1" customFormat="1" ht="15.35">
      <c r="A632" s="11"/>
      <c r="B632" s="11"/>
      <c r="C632" s="11"/>
      <c r="D632" s="11"/>
      <c r="E632" s="11"/>
      <c r="F632" s="11"/>
      <c r="G632" s="11"/>
    </row>
    <row r="633" spans="1:7" s="6" customFormat="1">
      <c r="A633" s="11"/>
      <c r="B633" s="11"/>
      <c r="C633" s="11"/>
      <c r="D633" s="11"/>
      <c r="E633" s="11"/>
      <c r="F633" s="11"/>
      <c r="G633" s="11"/>
    </row>
    <row r="634" spans="1:7">
      <c r="A634" s="11"/>
      <c r="B634" s="11"/>
      <c r="C634" s="11"/>
      <c r="D634" s="11"/>
      <c r="E634" s="11"/>
      <c r="F634" s="11"/>
      <c r="G634" s="11"/>
    </row>
    <row r="635" spans="1:7">
      <c r="A635" s="11"/>
      <c r="B635" s="11"/>
      <c r="C635" s="11"/>
      <c r="D635" s="11"/>
      <c r="E635" s="11"/>
      <c r="F635" s="11"/>
      <c r="G635" s="11"/>
    </row>
    <row r="636" spans="1:7">
      <c r="A636" s="11"/>
      <c r="B636" s="11"/>
      <c r="C636" s="11"/>
      <c r="D636" s="11"/>
      <c r="E636" s="11"/>
      <c r="F636" s="11"/>
      <c r="G636" s="11"/>
    </row>
    <row r="637" spans="1:7">
      <c r="A637" s="11"/>
      <c r="B637" s="11"/>
      <c r="C637" s="11"/>
      <c r="D637" s="11"/>
      <c r="E637" s="11"/>
      <c r="F637" s="11"/>
      <c r="G637" s="11"/>
    </row>
    <row r="638" spans="1:7" s="1" customFormat="1" ht="15.35">
      <c r="A638" s="11"/>
      <c r="B638" s="11"/>
      <c r="C638" s="11"/>
      <c r="D638" s="11"/>
      <c r="E638" s="11"/>
      <c r="F638" s="11"/>
      <c r="G638" s="11"/>
    </row>
    <row r="639" spans="1:7" s="6" customFormat="1">
      <c r="A639" s="11"/>
      <c r="B639" s="11"/>
      <c r="C639" s="11"/>
      <c r="D639" s="11"/>
      <c r="E639" s="11"/>
      <c r="F639" s="11"/>
      <c r="G639" s="11"/>
    </row>
    <row r="640" spans="1:7">
      <c r="A640" s="11"/>
      <c r="B640" s="11"/>
      <c r="C640" s="11"/>
      <c r="D640" s="11"/>
      <c r="E640" s="11"/>
      <c r="F640" s="11"/>
      <c r="G640" s="11"/>
    </row>
    <row r="641" spans="1:7">
      <c r="A641" s="11"/>
      <c r="B641" s="11"/>
      <c r="C641" s="11"/>
      <c r="D641" s="11"/>
      <c r="E641" s="11"/>
      <c r="F641" s="11"/>
      <c r="G641" s="11"/>
    </row>
    <row r="642" spans="1:7">
      <c r="A642" s="11"/>
      <c r="B642" s="11"/>
      <c r="C642" s="11"/>
      <c r="D642" s="11"/>
      <c r="E642" s="11"/>
      <c r="F642" s="11"/>
      <c r="G642" s="11"/>
    </row>
    <row r="643" spans="1:7">
      <c r="A643" s="11"/>
      <c r="B643" s="11"/>
      <c r="C643" s="11"/>
      <c r="D643" s="11"/>
      <c r="E643" s="11"/>
      <c r="F643" s="11"/>
      <c r="G643" s="11"/>
    </row>
    <row r="644" spans="1:7" s="1" customFormat="1" ht="15.35">
      <c r="A644" s="11"/>
      <c r="B644" s="11"/>
      <c r="C644" s="11"/>
      <c r="D644" s="11"/>
      <c r="E644" s="11"/>
      <c r="F644" s="11"/>
      <c r="G644" s="11"/>
    </row>
    <row r="645" spans="1:7" s="6" customFormat="1">
      <c r="A645" s="11"/>
      <c r="B645" s="11"/>
      <c r="C645" s="11"/>
      <c r="D645" s="11"/>
      <c r="E645" s="11"/>
      <c r="F645" s="11"/>
      <c r="G645" s="11"/>
    </row>
    <row r="646" spans="1:7">
      <c r="A646" s="11"/>
      <c r="B646" s="11"/>
      <c r="C646" s="11"/>
      <c r="D646" s="11"/>
      <c r="E646" s="11"/>
      <c r="F646" s="11"/>
      <c r="G646" s="11"/>
    </row>
    <row r="647" spans="1:7">
      <c r="A647" s="11"/>
      <c r="B647" s="11"/>
      <c r="C647" s="11"/>
      <c r="D647" s="11"/>
      <c r="E647" s="11"/>
      <c r="F647" s="11"/>
      <c r="G647" s="11"/>
    </row>
    <row r="648" spans="1:7">
      <c r="A648" s="11"/>
      <c r="B648" s="11"/>
      <c r="C648" s="11"/>
      <c r="D648" s="11"/>
      <c r="E648" s="11"/>
      <c r="F648" s="11"/>
      <c r="G648" s="11"/>
    </row>
    <row r="649" spans="1:7">
      <c r="A649" s="11"/>
      <c r="B649" s="11"/>
      <c r="C649" s="11"/>
      <c r="D649" s="11"/>
      <c r="E649" s="11"/>
      <c r="F649" s="11"/>
      <c r="G649" s="11"/>
    </row>
    <row r="650" spans="1:7" s="1" customFormat="1" ht="15.35">
      <c r="A650" s="11"/>
      <c r="B650" s="11"/>
      <c r="C650" s="11"/>
      <c r="D650" s="11"/>
      <c r="E650" s="11"/>
      <c r="F650" s="11"/>
      <c r="G650" s="11"/>
    </row>
    <row r="651" spans="1:7" s="6" customFormat="1">
      <c r="A651" s="11"/>
      <c r="B651" s="11"/>
      <c r="C651" s="11"/>
      <c r="D651" s="11"/>
      <c r="E651" s="11"/>
      <c r="F651" s="11"/>
      <c r="G651" s="11"/>
    </row>
    <row r="652" spans="1:7">
      <c r="A652" s="11"/>
      <c r="B652" s="11"/>
      <c r="C652" s="11"/>
      <c r="D652" s="11"/>
      <c r="E652" s="11"/>
      <c r="F652" s="11"/>
      <c r="G652" s="11"/>
    </row>
    <row r="653" spans="1:7">
      <c r="A653" s="11"/>
      <c r="B653" s="11"/>
      <c r="C653" s="11"/>
      <c r="D653" s="11"/>
      <c r="E653" s="11"/>
      <c r="F653" s="11"/>
      <c r="G653" s="11"/>
    </row>
    <row r="654" spans="1:7">
      <c r="A654" s="11"/>
      <c r="B654" s="11"/>
      <c r="C654" s="11"/>
      <c r="D654" s="11"/>
      <c r="E654" s="11"/>
      <c r="F654" s="11"/>
      <c r="G654" s="11"/>
    </row>
    <row r="655" spans="1:7">
      <c r="A655" s="11"/>
      <c r="B655" s="11"/>
      <c r="C655" s="11"/>
      <c r="D655" s="11"/>
      <c r="E655" s="11"/>
      <c r="F655" s="11"/>
      <c r="G655" s="11"/>
    </row>
    <row r="656" spans="1:7" s="1" customFormat="1" ht="15.35">
      <c r="A656" s="11"/>
      <c r="B656" s="11"/>
      <c r="C656" s="11"/>
      <c r="D656" s="11"/>
      <c r="E656" s="11"/>
      <c r="F656" s="11"/>
      <c r="G656" s="11"/>
    </row>
    <row r="657" spans="1:7" s="6" customFormat="1">
      <c r="A657" s="11"/>
      <c r="B657" s="11"/>
      <c r="C657" s="11"/>
      <c r="D657" s="11"/>
      <c r="E657" s="11"/>
      <c r="F657" s="11"/>
      <c r="G657" s="11"/>
    </row>
    <row r="658" spans="1:7">
      <c r="A658" s="11"/>
      <c r="B658" s="11"/>
      <c r="C658" s="11"/>
      <c r="D658" s="11"/>
      <c r="E658" s="11"/>
      <c r="F658" s="11"/>
      <c r="G658" s="11"/>
    </row>
    <row r="659" spans="1:7">
      <c r="A659" s="11"/>
      <c r="B659" s="11"/>
      <c r="C659" s="11"/>
      <c r="D659" s="11"/>
      <c r="E659" s="11"/>
      <c r="F659" s="11"/>
      <c r="G659" s="11"/>
    </row>
    <row r="660" spans="1:7">
      <c r="A660" s="11"/>
      <c r="B660" s="11"/>
      <c r="C660" s="11"/>
      <c r="D660" s="11"/>
      <c r="E660" s="11"/>
      <c r="F660" s="11"/>
      <c r="G660" s="11"/>
    </row>
    <row r="661" spans="1:7">
      <c r="A661" s="11"/>
      <c r="B661" s="11"/>
      <c r="C661" s="11"/>
      <c r="D661" s="11"/>
      <c r="E661" s="11"/>
      <c r="F661" s="11"/>
      <c r="G661" s="11"/>
    </row>
    <row r="662" spans="1:7" s="1" customFormat="1" ht="15.35">
      <c r="A662" s="11"/>
      <c r="B662" s="11"/>
      <c r="C662" s="11"/>
      <c r="D662" s="11"/>
      <c r="E662" s="11"/>
      <c r="F662" s="11"/>
      <c r="G662" s="11"/>
    </row>
    <row r="663" spans="1:7" s="6" customFormat="1">
      <c r="A663" s="11"/>
      <c r="B663" s="11"/>
      <c r="C663" s="11"/>
      <c r="D663" s="11"/>
      <c r="E663" s="11"/>
      <c r="F663" s="11"/>
      <c r="G663" s="11"/>
    </row>
    <row r="664" spans="1:7">
      <c r="A664" s="11"/>
      <c r="B664" s="11"/>
      <c r="C664" s="11"/>
      <c r="D664" s="11"/>
      <c r="E664" s="11"/>
      <c r="F664" s="11"/>
      <c r="G664" s="11"/>
    </row>
    <row r="665" spans="1:7">
      <c r="A665" s="11"/>
      <c r="B665" s="11"/>
      <c r="C665" s="11"/>
      <c r="D665" s="11"/>
      <c r="E665" s="11"/>
      <c r="F665" s="11"/>
      <c r="G665" s="11"/>
    </row>
    <row r="666" spans="1:7">
      <c r="A666" s="11"/>
      <c r="B666" s="11"/>
      <c r="C666" s="11"/>
      <c r="D666" s="11"/>
      <c r="E666" s="11"/>
      <c r="F666" s="11"/>
      <c r="G666" s="11"/>
    </row>
    <row r="667" spans="1:7">
      <c r="A667" s="11"/>
      <c r="B667" s="11"/>
      <c r="C667" s="11"/>
      <c r="D667" s="11"/>
      <c r="E667" s="11"/>
      <c r="F667" s="11"/>
      <c r="G667" s="11"/>
    </row>
    <row r="668" spans="1:7" s="1" customFormat="1" ht="15.35">
      <c r="A668" s="11"/>
      <c r="B668" s="11"/>
      <c r="C668" s="11"/>
      <c r="D668" s="11"/>
      <c r="E668" s="11"/>
      <c r="F668" s="11"/>
      <c r="G668" s="11"/>
    </row>
    <row r="669" spans="1:7" s="6" customFormat="1">
      <c r="A669" s="11"/>
      <c r="B669" s="11"/>
      <c r="C669" s="11"/>
      <c r="D669" s="11"/>
      <c r="E669" s="11"/>
      <c r="F669" s="11"/>
      <c r="G669" s="11"/>
    </row>
    <row r="670" spans="1:7">
      <c r="A670" s="11"/>
      <c r="B670" s="11"/>
      <c r="C670" s="11"/>
      <c r="D670" s="11"/>
      <c r="E670" s="11"/>
      <c r="F670" s="11"/>
      <c r="G670" s="11"/>
    </row>
    <row r="671" spans="1:7">
      <c r="A671" s="11"/>
      <c r="B671" s="11"/>
      <c r="C671" s="11"/>
      <c r="D671" s="11"/>
      <c r="E671" s="11"/>
      <c r="F671" s="11"/>
      <c r="G671" s="11"/>
    </row>
    <row r="672" spans="1:7">
      <c r="A672" s="11"/>
      <c r="B672" s="11"/>
      <c r="C672" s="11"/>
      <c r="D672" s="11"/>
      <c r="E672" s="11"/>
      <c r="F672" s="11"/>
      <c r="G672" s="11"/>
    </row>
    <row r="673" spans="1:7">
      <c r="A673" s="11"/>
      <c r="B673" s="11"/>
      <c r="C673" s="11"/>
      <c r="D673" s="11"/>
      <c r="E673" s="11"/>
      <c r="F673" s="11"/>
      <c r="G673" s="11"/>
    </row>
    <row r="674" spans="1:7" s="1" customFormat="1" ht="15.35">
      <c r="A674" s="11"/>
      <c r="B674" s="11"/>
      <c r="C674" s="11"/>
      <c r="D674" s="11"/>
      <c r="E674" s="11"/>
      <c r="F674" s="11"/>
      <c r="G674" s="11"/>
    </row>
    <row r="675" spans="1:7" s="6" customFormat="1">
      <c r="A675" s="11"/>
      <c r="B675" s="11"/>
      <c r="C675" s="11"/>
      <c r="D675" s="11"/>
      <c r="E675" s="11"/>
      <c r="F675" s="11"/>
      <c r="G675" s="11"/>
    </row>
    <row r="676" spans="1:7">
      <c r="A676" s="11"/>
      <c r="B676" s="11"/>
      <c r="C676" s="11"/>
      <c r="D676" s="11"/>
      <c r="E676" s="11"/>
      <c r="F676" s="11"/>
      <c r="G676" s="11"/>
    </row>
    <row r="677" spans="1:7">
      <c r="A677" s="11"/>
      <c r="B677" s="11"/>
      <c r="C677" s="11"/>
      <c r="D677" s="11"/>
      <c r="E677" s="11"/>
      <c r="F677" s="11"/>
      <c r="G677" s="11"/>
    </row>
    <row r="678" spans="1:7">
      <c r="A678" s="11"/>
      <c r="B678" s="11"/>
      <c r="C678" s="11"/>
      <c r="D678" s="11"/>
      <c r="E678" s="11"/>
      <c r="F678" s="11"/>
      <c r="G678" s="11"/>
    </row>
    <row r="679" spans="1:7">
      <c r="A679" s="11"/>
      <c r="B679" s="11"/>
      <c r="C679" s="11"/>
      <c r="D679" s="11"/>
      <c r="E679" s="11"/>
      <c r="F679" s="11"/>
      <c r="G679" s="11"/>
    </row>
    <row r="680" spans="1:7" s="1" customFormat="1" ht="15.35">
      <c r="A680" s="11"/>
      <c r="B680" s="11"/>
      <c r="C680" s="11"/>
      <c r="D680" s="11"/>
      <c r="E680" s="11"/>
      <c r="F680" s="11"/>
      <c r="G680" s="11"/>
    </row>
    <row r="681" spans="1:7" s="6" customFormat="1">
      <c r="A681" s="11"/>
      <c r="B681" s="11"/>
      <c r="C681" s="11"/>
      <c r="D681" s="11"/>
      <c r="E681" s="11"/>
      <c r="F681" s="11"/>
      <c r="G681" s="11"/>
    </row>
    <row r="682" spans="1:7">
      <c r="A682" s="11"/>
      <c r="B682" s="11"/>
      <c r="C682" s="11"/>
      <c r="D682" s="11"/>
      <c r="E682" s="11"/>
      <c r="F682" s="11"/>
      <c r="G682" s="11"/>
    </row>
    <row r="683" spans="1:7">
      <c r="A683" s="11"/>
      <c r="B683" s="11"/>
      <c r="C683" s="11"/>
      <c r="D683" s="11"/>
      <c r="E683" s="11"/>
      <c r="F683" s="11"/>
      <c r="G683" s="11"/>
    </row>
    <row r="684" spans="1:7">
      <c r="A684" s="11"/>
      <c r="B684" s="11"/>
      <c r="C684" s="11"/>
      <c r="D684" s="11"/>
      <c r="E684" s="11"/>
      <c r="F684" s="11"/>
      <c r="G684" s="11"/>
    </row>
    <row r="685" spans="1:7">
      <c r="A685" s="11"/>
      <c r="B685" s="11"/>
      <c r="C685" s="11"/>
      <c r="D685" s="11"/>
      <c r="E685" s="11"/>
      <c r="F685" s="11"/>
      <c r="G685" s="11"/>
    </row>
    <row r="686" spans="1:7" s="1" customFormat="1" ht="15.35">
      <c r="A686" s="11"/>
      <c r="B686" s="11"/>
      <c r="C686" s="11"/>
      <c r="D686" s="11"/>
      <c r="E686" s="11"/>
      <c r="F686" s="11"/>
      <c r="G686" s="11"/>
    </row>
    <row r="687" spans="1:7" s="6" customFormat="1">
      <c r="A687" s="11"/>
      <c r="B687" s="11"/>
      <c r="C687" s="11"/>
      <c r="D687" s="11"/>
      <c r="E687" s="11"/>
      <c r="F687" s="11"/>
      <c r="G687" s="11"/>
    </row>
    <row r="688" spans="1:7">
      <c r="A688" s="11"/>
      <c r="B688" s="11"/>
      <c r="C688" s="11"/>
      <c r="D688" s="11"/>
      <c r="E688" s="11"/>
      <c r="F688" s="11"/>
      <c r="G688" s="11"/>
    </row>
    <row r="689" spans="1:7">
      <c r="A689" s="11"/>
      <c r="B689" s="11"/>
      <c r="C689" s="11"/>
      <c r="D689" s="11"/>
      <c r="E689" s="11"/>
      <c r="F689" s="11"/>
      <c r="G689" s="11"/>
    </row>
    <row r="690" spans="1:7">
      <c r="A690" s="11"/>
      <c r="B690" s="11"/>
      <c r="C690" s="11"/>
      <c r="D690" s="11"/>
      <c r="E690" s="11"/>
      <c r="F690" s="11"/>
      <c r="G690" s="11"/>
    </row>
    <row r="691" spans="1:7">
      <c r="A691" s="11"/>
      <c r="B691" s="11"/>
      <c r="C691" s="11"/>
      <c r="D691" s="11"/>
      <c r="E691" s="11"/>
      <c r="F691" s="11"/>
      <c r="G691" s="11"/>
    </row>
    <row r="692" spans="1:7" s="1" customFormat="1" ht="15.35">
      <c r="A692" s="11"/>
      <c r="B692" s="11"/>
      <c r="C692" s="11"/>
      <c r="D692" s="11"/>
      <c r="E692" s="11"/>
      <c r="F692" s="11"/>
      <c r="G692" s="11"/>
    </row>
    <row r="693" spans="1:7" s="6" customFormat="1">
      <c r="A693" s="11"/>
      <c r="B693" s="11"/>
      <c r="C693" s="11"/>
      <c r="D693" s="11"/>
      <c r="E693" s="11"/>
      <c r="F693" s="11"/>
      <c r="G693" s="11"/>
    </row>
    <row r="694" spans="1:7">
      <c r="A694" s="11"/>
      <c r="B694" s="11"/>
      <c r="C694" s="11"/>
      <c r="D694" s="11"/>
      <c r="E694" s="11"/>
      <c r="F694" s="11"/>
      <c r="G694" s="11"/>
    </row>
    <row r="695" spans="1:7">
      <c r="A695" s="11"/>
      <c r="B695" s="11"/>
      <c r="C695" s="11"/>
      <c r="D695" s="11"/>
      <c r="E695" s="11"/>
      <c r="F695" s="11"/>
      <c r="G695" s="11"/>
    </row>
    <row r="696" spans="1:7">
      <c r="A696" s="11"/>
      <c r="B696" s="11"/>
      <c r="C696" s="11"/>
      <c r="D696" s="11"/>
      <c r="E696" s="11"/>
      <c r="F696" s="11"/>
      <c r="G696" s="11"/>
    </row>
    <row r="697" spans="1:7">
      <c r="A697" s="11"/>
      <c r="B697" s="11"/>
      <c r="C697" s="11"/>
      <c r="D697" s="11"/>
      <c r="E697" s="11"/>
      <c r="F697" s="11"/>
      <c r="G697" s="11"/>
    </row>
    <row r="698" spans="1:7" s="1" customFormat="1" ht="15.35">
      <c r="A698" s="11"/>
      <c r="B698" s="11"/>
      <c r="C698" s="11"/>
      <c r="D698" s="11"/>
      <c r="E698" s="11"/>
      <c r="F698" s="11"/>
      <c r="G698" s="11"/>
    </row>
    <row r="699" spans="1:7" s="6" customFormat="1">
      <c r="A699" s="11"/>
      <c r="B699" s="11"/>
      <c r="C699" s="11"/>
      <c r="D699" s="11"/>
      <c r="E699" s="11"/>
      <c r="F699" s="11"/>
      <c r="G699" s="11"/>
    </row>
    <row r="700" spans="1:7">
      <c r="A700" s="11"/>
      <c r="B700" s="11"/>
      <c r="C700" s="11"/>
      <c r="D700" s="11"/>
      <c r="E700" s="11"/>
      <c r="F700" s="11"/>
      <c r="G700" s="11"/>
    </row>
    <row r="701" spans="1:7">
      <c r="A701" s="11"/>
      <c r="B701" s="11"/>
      <c r="C701" s="11"/>
      <c r="D701" s="11"/>
      <c r="E701" s="11"/>
      <c r="F701" s="11"/>
      <c r="G701" s="11"/>
    </row>
    <row r="702" spans="1:7">
      <c r="A702" s="11"/>
      <c r="B702" s="11"/>
      <c r="C702" s="11"/>
      <c r="D702" s="11"/>
      <c r="E702" s="11"/>
      <c r="F702" s="11"/>
      <c r="G702" s="11"/>
    </row>
    <row r="703" spans="1:7">
      <c r="A703" s="11"/>
      <c r="B703" s="11"/>
      <c r="C703" s="11"/>
      <c r="D703" s="11"/>
      <c r="E703" s="11"/>
      <c r="F703" s="11"/>
      <c r="G703" s="11"/>
    </row>
    <row r="704" spans="1:7" s="1" customFormat="1" ht="15.35">
      <c r="A704" s="11"/>
      <c r="B704" s="11"/>
      <c r="C704" s="11"/>
      <c r="D704" s="11"/>
      <c r="E704" s="11"/>
      <c r="F704" s="11"/>
      <c r="G704" s="11"/>
    </row>
    <row r="705" spans="1:7" s="6" customFormat="1">
      <c r="A705" s="11"/>
      <c r="B705" s="11"/>
      <c r="C705" s="11"/>
      <c r="D705" s="11"/>
      <c r="E705" s="11"/>
      <c r="F705" s="11"/>
      <c r="G705" s="11"/>
    </row>
    <row r="706" spans="1:7">
      <c r="A706" s="11"/>
      <c r="B706" s="11"/>
      <c r="C706" s="11"/>
      <c r="D706" s="11"/>
      <c r="E706" s="11"/>
      <c r="F706" s="11"/>
      <c r="G706" s="11"/>
    </row>
    <row r="707" spans="1:7">
      <c r="A707" s="11"/>
      <c r="B707" s="11"/>
      <c r="C707" s="11"/>
      <c r="D707" s="11"/>
      <c r="E707" s="11"/>
      <c r="F707" s="11"/>
      <c r="G707" s="11"/>
    </row>
    <row r="708" spans="1:7">
      <c r="A708" s="11"/>
      <c r="B708" s="11"/>
      <c r="C708" s="11"/>
      <c r="D708" s="11"/>
      <c r="E708" s="11"/>
      <c r="F708" s="11"/>
      <c r="G708" s="11"/>
    </row>
    <row r="709" spans="1:7">
      <c r="A709" s="11"/>
      <c r="B709" s="11"/>
      <c r="C709" s="11"/>
      <c r="D709" s="11"/>
      <c r="E709" s="11"/>
      <c r="F709" s="11"/>
      <c r="G709" s="11"/>
    </row>
    <row r="710" spans="1:7" s="1" customFormat="1" ht="15.35">
      <c r="A710" s="11"/>
      <c r="B710" s="11"/>
      <c r="C710" s="11"/>
      <c r="D710" s="11"/>
      <c r="E710" s="11"/>
      <c r="F710" s="11"/>
      <c r="G710" s="11"/>
    </row>
    <row r="711" spans="1:7" s="6" customFormat="1">
      <c r="A711" s="11"/>
      <c r="B711" s="11"/>
      <c r="C711" s="11"/>
      <c r="D711" s="11"/>
      <c r="E711" s="11"/>
      <c r="F711" s="11"/>
      <c r="G711" s="11"/>
    </row>
    <row r="712" spans="1:7">
      <c r="A712" s="11"/>
      <c r="B712" s="11"/>
      <c r="C712" s="11"/>
      <c r="D712" s="11"/>
      <c r="E712" s="11"/>
      <c r="F712" s="11"/>
      <c r="G712" s="11"/>
    </row>
    <row r="713" spans="1:7">
      <c r="A713" s="11"/>
      <c r="B713" s="11"/>
      <c r="C713" s="11"/>
      <c r="D713" s="11"/>
      <c r="E713" s="11"/>
      <c r="F713" s="11"/>
      <c r="G713" s="11"/>
    </row>
    <row r="714" spans="1:7">
      <c r="A714" s="11"/>
      <c r="B714" s="11"/>
      <c r="C714" s="11"/>
      <c r="D714" s="11"/>
      <c r="E714" s="11"/>
      <c r="F714" s="11"/>
      <c r="G714" s="11"/>
    </row>
    <row r="715" spans="1:7">
      <c r="A715" s="11"/>
      <c r="B715" s="11"/>
      <c r="C715" s="11"/>
      <c r="D715" s="11"/>
      <c r="E715" s="11"/>
      <c r="F715" s="11"/>
      <c r="G715" s="11"/>
    </row>
    <row r="716" spans="1:7" s="1" customFormat="1" ht="15.35">
      <c r="A716" s="11"/>
      <c r="B716" s="11"/>
      <c r="C716" s="11"/>
      <c r="D716" s="11"/>
      <c r="E716" s="11"/>
      <c r="F716" s="11"/>
      <c r="G716" s="11"/>
    </row>
    <row r="717" spans="1:7" s="6" customFormat="1">
      <c r="A717" s="11"/>
      <c r="B717" s="11"/>
      <c r="C717" s="11"/>
      <c r="D717" s="11"/>
      <c r="E717" s="11"/>
      <c r="F717" s="11"/>
      <c r="G717" s="11"/>
    </row>
    <row r="718" spans="1:7">
      <c r="A718" s="11"/>
      <c r="B718" s="11"/>
      <c r="C718" s="11"/>
      <c r="D718" s="11"/>
      <c r="E718" s="11"/>
      <c r="F718" s="11"/>
      <c r="G718" s="11"/>
    </row>
    <row r="719" spans="1:7">
      <c r="A719" s="11"/>
      <c r="B719" s="11"/>
      <c r="C719" s="11"/>
      <c r="D719" s="11"/>
      <c r="E719" s="11"/>
      <c r="F719" s="11"/>
      <c r="G719" s="11"/>
    </row>
    <row r="720" spans="1:7">
      <c r="A720" s="11"/>
      <c r="B720" s="11"/>
      <c r="C720" s="11"/>
      <c r="D720" s="11"/>
      <c r="E720" s="11"/>
      <c r="F720" s="11"/>
      <c r="G720" s="11"/>
    </row>
    <row r="721" spans="1:7">
      <c r="A721" s="11"/>
      <c r="B721" s="11"/>
      <c r="C721" s="11"/>
      <c r="D721" s="11"/>
      <c r="E721" s="11"/>
      <c r="F721" s="11"/>
      <c r="G721" s="11"/>
    </row>
    <row r="722" spans="1:7" s="1" customFormat="1" ht="15.35">
      <c r="A722" s="11"/>
      <c r="B722" s="11"/>
      <c r="C722" s="11"/>
      <c r="D722" s="11"/>
      <c r="E722" s="11"/>
      <c r="F722" s="11"/>
      <c r="G722" s="11"/>
    </row>
    <row r="723" spans="1:7" s="6" customFormat="1">
      <c r="A723" s="11"/>
      <c r="B723" s="11"/>
      <c r="C723" s="11"/>
      <c r="D723" s="11"/>
      <c r="E723" s="11"/>
      <c r="F723" s="11"/>
      <c r="G723" s="11"/>
    </row>
    <row r="724" spans="1:7">
      <c r="A724" s="11"/>
      <c r="B724" s="11"/>
      <c r="C724" s="11"/>
      <c r="D724" s="11"/>
      <c r="E724" s="11"/>
      <c r="F724" s="11"/>
      <c r="G724" s="11"/>
    </row>
    <row r="725" spans="1:7">
      <c r="A725" s="11"/>
      <c r="B725" s="11"/>
      <c r="C725" s="11"/>
      <c r="D725" s="11"/>
      <c r="E725" s="11"/>
      <c r="F725" s="11"/>
      <c r="G725" s="11"/>
    </row>
    <row r="726" spans="1:7">
      <c r="A726" s="11"/>
      <c r="B726" s="11"/>
      <c r="C726" s="11"/>
      <c r="D726" s="11"/>
      <c r="E726" s="11"/>
      <c r="F726" s="11"/>
      <c r="G726" s="11"/>
    </row>
    <row r="727" spans="1:7">
      <c r="A727" s="11"/>
      <c r="B727" s="11"/>
      <c r="C727" s="11"/>
      <c r="D727" s="11"/>
      <c r="E727" s="11"/>
      <c r="F727" s="11"/>
      <c r="G727" s="11"/>
    </row>
    <row r="728" spans="1:7" s="1" customFormat="1" ht="15.35">
      <c r="A728" s="11"/>
      <c r="B728" s="11"/>
      <c r="C728" s="11"/>
      <c r="D728" s="11"/>
      <c r="E728" s="11"/>
      <c r="F728" s="11"/>
      <c r="G728" s="11"/>
    </row>
    <row r="729" spans="1:7" s="6" customFormat="1">
      <c r="A729" s="11"/>
      <c r="B729" s="11"/>
      <c r="C729" s="11"/>
      <c r="D729" s="11"/>
      <c r="E729" s="11"/>
      <c r="F729" s="11"/>
      <c r="G729" s="11"/>
    </row>
    <row r="730" spans="1:7">
      <c r="A730" s="11"/>
      <c r="B730" s="11"/>
      <c r="C730" s="11"/>
      <c r="D730" s="11"/>
      <c r="E730" s="11"/>
      <c r="F730" s="11"/>
      <c r="G730" s="11"/>
    </row>
    <row r="731" spans="1:7">
      <c r="A731" s="11"/>
      <c r="B731" s="11"/>
      <c r="C731" s="11"/>
      <c r="D731" s="11"/>
      <c r="E731" s="11"/>
      <c r="F731" s="11"/>
      <c r="G731" s="11"/>
    </row>
    <row r="732" spans="1:7">
      <c r="A732" s="11"/>
      <c r="B732" s="11"/>
      <c r="C732" s="11"/>
      <c r="D732" s="11"/>
      <c r="E732" s="11"/>
      <c r="F732" s="11"/>
      <c r="G732" s="11"/>
    </row>
    <row r="733" spans="1:7">
      <c r="A733" s="11"/>
      <c r="B733" s="11"/>
      <c r="C733" s="11"/>
      <c r="D733" s="11"/>
      <c r="E733" s="11"/>
      <c r="F733" s="11"/>
      <c r="G733" s="11"/>
    </row>
    <row r="734" spans="1:7">
      <c r="A734" s="11"/>
      <c r="B734" s="11"/>
      <c r="C734" s="11"/>
      <c r="D734" s="11"/>
      <c r="E734" s="11"/>
      <c r="F734" s="11"/>
      <c r="G734" s="11"/>
    </row>
    <row r="735" spans="1:7">
      <c r="A735" s="11"/>
      <c r="B735" s="11"/>
      <c r="C735" s="11"/>
      <c r="D735" s="11"/>
      <c r="E735" s="11"/>
      <c r="F735" s="11"/>
      <c r="G735" s="11"/>
    </row>
    <row r="736" spans="1:7" s="1" customFormat="1" ht="15.35">
      <c r="A736" s="11"/>
      <c r="B736" s="11"/>
      <c r="C736" s="11"/>
      <c r="D736" s="11"/>
      <c r="E736" s="11"/>
      <c r="F736" s="11"/>
      <c r="G736" s="11"/>
    </row>
    <row r="737" spans="1:7" s="6" customFormat="1">
      <c r="A737" s="11"/>
      <c r="B737" s="11"/>
      <c r="C737" s="11"/>
      <c r="D737" s="11"/>
      <c r="E737" s="11"/>
      <c r="F737" s="11"/>
      <c r="G737" s="11"/>
    </row>
    <row r="738" spans="1:7">
      <c r="A738" s="11"/>
      <c r="B738" s="11"/>
      <c r="C738" s="11"/>
      <c r="D738" s="11"/>
      <c r="E738" s="11"/>
      <c r="F738" s="11"/>
      <c r="G738" s="11"/>
    </row>
    <row r="739" spans="1:7">
      <c r="A739" s="11"/>
      <c r="B739" s="11"/>
      <c r="C739" s="11"/>
      <c r="D739" s="11"/>
      <c r="E739" s="11"/>
      <c r="F739" s="11"/>
      <c r="G739" s="11"/>
    </row>
    <row r="740" spans="1:7">
      <c r="A740" s="11"/>
      <c r="B740" s="11"/>
      <c r="C740" s="11"/>
      <c r="D740" s="11"/>
      <c r="E740" s="11"/>
      <c r="F740" s="11"/>
      <c r="G740" s="11"/>
    </row>
    <row r="741" spans="1:7">
      <c r="A741" s="11"/>
      <c r="B741" s="11"/>
      <c r="C741" s="11"/>
      <c r="D741" s="11"/>
      <c r="E741" s="11"/>
      <c r="F741" s="11"/>
      <c r="G741" s="11"/>
    </row>
    <row r="742" spans="1:7" s="1" customFormat="1" ht="15.35">
      <c r="A742" s="11"/>
      <c r="B742" s="11"/>
      <c r="C742" s="11"/>
      <c r="D742" s="11"/>
      <c r="E742" s="11"/>
      <c r="F742" s="11"/>
      <c r="G742" s="11"/>
    </row>
    <row r="743" spans="1:7" s="6" customFormat="1">
      <c r="A743" s="11"/>
      <c r="B743" s="11"/>
      <c r="C743" s="11"/>
      <c r="D743" s="11"/>
      <c r="E743" s="11"/>
      <c r="F743" s="11"/>
      <c r="G743" s="11"/>
    </row>
    <row r="744" spans="1:7">
      <c r="A744" s="11"/>
      <c r="B744" s="11"/>
      <c r="C744" s="11"/>
      <c r="D744" s="11"/>
      <c r="E744" s="11"/>
      <c r="F744" s="11"/>
      <c r="G744" s="11"/>
    </row>
    <row r="745" spans="1:7">
      <c r="A745" s="11"/>
      <c r="B745" s="11"/>
      <c r="C745" s="11"/>
      <c r="D745" s="11"/>
      <c r="E745" s="11"/>
      <c r="F745" s="11"/>
      <c r="G745" s="11"/>
    </row>
    <row r="746" spans="1:7">
      <c r="A746" s="11"/>
      <c r="B746" s="11"/>
      <c r="C746" s="11"/>
      <c r="D746" s="11"/>
      <c r="E746" s="11"/>
      <c r="F746" s="11"/>
      <c r="G746" s="11"/>
    </row>
    <row r="747" spans="1:7">
      <c r="A747" s="11"/>
      <c r="B747" s="11"/>
      <c r="C747" s="11"/>
      <c r="D747" s="11"/>
      <c r="E747" s="11"/>
      <c r="F747" s="11"/>
      <c r="G747" s="11"/>
    </row>
    <row r="748" spans="1:7" s="1" customFormat="1" ht="15.35">
      <c r="A748" s="11"/>
      <c r="B748" s="11"/>
      <c r="C748" s="11"/>
      <c r="D748" s="11"/>
      <c r="E748" s="11"/>
      <c r="F748" s="11"/>
      <c r="G748" s="11"/>
    </row>
    <row r="749" spans="1:7" s="6" customFormat="1">
      <c r="A749" s="11"/>
      <c r="B749" s="11"/>
      <c r="C749" s="11"/>
      <c r="D749" s="11"/>
      <c r="E749" s="11"/>
      <c r="F749" s="11"/>
      <c r="G749" s="11"/>
    </row>
    <row r="750" spans="1:7">
      <c r="A750" s="11"/>
      <c r="B750" s="11"/>
      <c r="C750" s="11"/>
      <c r="D750" s="11"/>
      <c r="E750" s="11"/>
      <c r="F750" s="11"/>
      <c r="G750" s="11"/>
    </row>
    <row r="751" spans="1:7">
      <c r="A751" s="11"/>
      <c r="B751" s="11"/>
      <c r="C751" s="11"/>
      <c r="D751" s="11"/>
      <c r="E751" s="11"/>
      <c r="F751" s="11"/>
      <c r="G751" s="11"/>
    </row>
    <row r="752" spans="1:7">
      <c r="A752" s="11"/>
      <c r="B752" s="11"/>
      <c r="C752" s="11"/>
      <c r="D752" s="11"/>
      <c r="E752" s="11"/>
      <c r="F752" s="11"/>
      <c r="G752" s="11"/>
    </row>
    <row r="753" spans="1:7">
      <c r="A753" s="11"/>
      <c r="B753" s="11"/>
      <c r="C753" s="11"/>
      <c r="D753" s="11"/>
      <c r="E753" s="11"/>
      <c r="F753" s="11"/>
      <c r="G753" s="11"/>
    </row>
    <row r="754" spans="1:7" s="1" customFormat="1" ht="15.35">
      <c r="A754" s="11"/>
      <c r="B754" s="11"/>
      <c r="C754" s="11"/>
      <c r="D754" s="11"/>
      <c r="E754" s="11"/>
      <c r="F754" s="11"/>
      <c r="G754" s="11"/>
    </row>
    <row r="755" spans="1:7" s="6" customFormat="1">
      <c r="A755" s="11"/>
      <c r="B755" s="11"/>
      <c r="C755" s="11"/>
      <c r="D755" s="11"/>
      <c r="E755" s="11"/>
      <c r="F755" s="11"/>
      <c r="G755" s="11"/>
    </row>
    <row r="756" spans="1:7">
      <c r="A756" s="11"/>
      <c r="B756" s="11"/>
      <c r="C756" s="11"/>
      <c r="D756" s="11"/>
      <c r="E756" s="11"/>
      <c r="F756" s="11"/>
      <c r="G756" s="11"/>
    </row>
    <row r="757" spans="1:7">
      <c r="A757" s="11"/>
      <c r="B757" s="11"/>
      <c r="C757" s="11"/>
      <c r="D757" s="11"/>
      <c r="E757" s="11"/>
      <c r="F757" s="11"/>
      <c r="G757" s="11"/>
    </row>
    <row r="758" spans="1:7">
      <c r="A758" s="11"/>
      <c r="B758" s="11"/>
      <c r="C758" s="11"/>
      <c r="D758" s="11"/>
      <c r="E758" s="11"/>
      <c r="F758" s="11"/>
      <c r="G758" s="11"/>
    </row>
    <row r="759" spans="1:7">
      <c r="A759" s="11"/>
      <c r="B759" s="11"/>
      <c r="C759" s="11"/>
      <c r="D759" s="11"/>
      <c r="E759" s="11"/>
      <c r="F759" s="11"/>
      <c r="G759" s="11"/>
    </row>
    <row r="760" spans="1:7" s="1" customFormat="1" ht="15.35">
      <c r="A760" s="11"/>
      <c r="B760" s="11"/>
      <c r="C760" s="11"/>
      <c r="D760" s="11"/>
      <c r="E760" s="11"/>
      <c r="F760" s="11"/>
      <c r="G760" s="11"/>
    </row>
    <row r="761" spans="1:7" s="6" customFormat="1">
      <c r="A761" s="11"/>
      <c r="B761" s="11"/>
      <c r="C761" s="11"/>
      <c r="D761" s="11"/>
      <c r="E761" s="11"/>
      <c r="F761" s="11"/>
      <c r="G761" s="11"/>
    </row>
    <row r="762" spans="1:7">
      <c r="A762" s="11"/>
      <c r="B762" s="11"/>
      <c r="C762" s="11"/>
      <c r="D762" s="11"/>
      <c r="E762" s="11"/>
      <c r="F762" s="11"/>
      <c r="G762" s="11"/>
    </row>
    <row r="763" spans="1:7">
      <c r="A763" s="11"/>
      <c r="B763" s="11"/>
      <c r="C763" s="11"/>
      <c r="D763" s="11"/>
      <c r="E763" s="11"/>
      <c r="F763" s="11"/>
      <c r="G763" s="11"/>
    </row>
    <row r="764" spans="1:7">
      <c r="A764" s="11"/>
      <c r="B764" s="11"/>
      <c r="C764" s="11"/>
      <c r="D764" s="11"/>
      <c r="E764" s="11"/>
      <c r="F764" s="11"/>
      <c r="G764" s="11"/>
    </row>
    <row r="765" spans="1:7">
      <c r="A765" s="11"/>
      <c r="B765" s="11"/>
      <c r="C765" s="11"/>
      <c r="D765" s="11"/>
      <c r="E765" s="11"/>
      <c r="F765" s="11"/>
      <c r="G765" s="11"/>
    </row>
    <row r="766" spans="1:7" s="1" customFormat="1" ht="15.35">
      <c r="A766" s="11"/>
      <c r="B766" s="11"/>
      <c r="C766" s="11"/>
      <c r="D766" s="11"/>
      <c r="E766" s="11"/>
      <c r="F766" s="11"/>
      <c r="G766" s="11"/>
    </row>
    <row r="767" spans="1:7" s="6" customFormat="1">
      <c r="A767" s="11"/>
      <c r="B767" s="11"/>
      <c r="C767" s="11"/>
      <c r="D767" s="11"/>
      <c r="E767" s="11"/>
      <c r="F767" s="11"/>
      <c r="G767" s="11"/>
    </row>
    <row r="768" spans="1:7">
      <c r="A768" s="11"/>
      <c r="B768" s="11"/>
      <c r="C768" s="11"/>
      <c r="D768" s="11"/>
      <c r="E768" s="11"/>
      <c r="F768" s="11"/>
      <c r="G768" s="11"/>
    </row>
    <row r="769" spans="1:7">
      <c r="A769" s="11"/>
      <c r="B769" s="11"/>
      <c r="C769" s="11"/>
      <c r="D769" s="11"/>
      <c r="E769" s="11"/>
      <c r="F769" s="11"/>
      <c r="G769" s="11"/>
    </row>
    <row r="770" spans="1:7">
      <c r="A770" s="11"/>
      <c r="B770" s="11"/>
      <c r="C770" s="11"/>
      <c r="D770" s="11"/>
      <c r="E770" s="11"/>
      <c r="F770" s="11"/>
      <c r="G770" s="11"/>
    </row>
    <row r="771" spans="1:7">
      <c r="A771" s="11"/>
      <c r="B771" s="11"/>
      <c r="C771" s="11"/>
      <c r="D771" s="11"/>
      <c r="E771" s="11"/>
      <c r="F771" s="11"/>
      <c r="G771" s="11"/>
    </row>
    <row r="772" spans="1:7" s="1" customFormat="1" ht="15.35">
      <c r="A772" s="11"/>
      <c r="B772" s="11"/>
      <c r="C772" s="11"/>
      <c r="D772" s="11"/>
      <c r="E772" s="11"/>
      <c r="F772" s="11"/>
      <c r="G772" s="11"/>
    </row>
    <row r="773" spans="1:7" s="6" customFormat="1">
      <c r="A773" s="11"/>
      <c r="B773" s="11"/>
      <c r="C773" s="11"/>
      <c r="D773" s="11"/>
      <c r="E773" s="11"/>
      <c r="F773" s="11"/>
      <c r="G773" s="11"/>
    </row>
    <row r="774" spans="1:7">
      <c r="A774" s="11"/>
      <c r="B774" s="11"/>
      <c r="C774" s="11"/>
      <c r="D774" s="11"/>
      <c r="E774" s="11"/>
      <c r="F774" s="11"/>
      <c r="G774" s="11"/>
    </row>
    <row r="775" spans="1:7">
      <c r="A775" s="11"/>
      <c r="B775" s="11"/>
      <c r="C775" s="11"/>
      <c r="D775" s="11"/>
      <c r="E775" s="11"/>
      <c r="F775" s="11"/>
      <c r="G775" s="11"/>
    </row>
    <row r="776" spans="1:7">
      <c r="A776" s="11"/>
      <c r="B776" s="11"/>
      <c r="C776" s="11"/>
      <c r="D776" s="11"/>
      <c r="E776" s="11"/>
      <c r="F776" s="11"/>
      <c r="G776" s="11"/>
    </row>
    <row r="777" spans="1:7">
      <c r="A777" s="11"/>
      <c r="B777" s="11"/>
      <c r="C777" s="11"/>
      <c r="D777" s="11"/>
      <c r="E777" s="11"/>
      <c r="F777" s="11"/>
      <c r="G777" s="11"/>
    </row>
    <row r="778" spans="1:7" s="1" customFormat="1" ht="15.35">
      <c r="A778" s="11"/>
      <c r="B778" s="11"/>
      <c r="C778" s="11"/>
      <c r="D778" s="11"/>
      <c r="E778" s="11"/>
      <c r="F778" s="11"/>
      <c r="G778" s="11"/>
    </row>
    <row r="779" spans="1:7" s="6" customFormat="1">
      <c r="A779" s="11"/>
      <c r="B779" s="11"/>
      <c r="C779" s="11"/>
      <c r="D779" s="11"/>
      <c r="E779" s="11"/>
      <c r="F779" s="11"/>
      <c r="G779" s="11"/>
    </row>
    <row r="780" spans="1:7">
      <c r="A780" s="11"/>
      <c r="B780" s="11"/>
      <c r="C780" s="11"/>
      <c r="D780" s="11"/>
      <c r="E780" s="11"/>
      <c r="F780" s="11"/>
      <c r="G780" s="11"/>
    </row>
    <row r="781" spans="1:7">
      <c r="A781" s="11"/>
      <c r="B781" s="11"/>
      <c r="C781" s="11"/>
      <c r="D781" s="11"/>
      <c r="E781" s="11"/>
      <c r="F781" s="11"/>
      <c r="G781" s="11"/>
    </row>
    <row r="782" spans="1:7">
      <c r="A782" s="11"/>
      <c r="B782" s="11"/>
      <c r="C782" s="11"/>
      <c r="D782" s="11"/>
      <c r="E782" s="11"/>
      <c r="F782" s="11"/>
      <c r="G782" s="11"/>
    </row>
    <row r="783" spans="1:7">
      <c r="A783" s="11"/>
      <c r="B783" s="11"/>
      <c r="C783" s="11"/>
      <c r="D783" s="11"/>
      <c r="E783" s="11"/>
      <c r="F783" s="11"/>
      <c r="G783" s="11"/>
    </row>
    <row r="784" spans="1:7" s="1" customFormat="1" ht="15.35">
      <c r="A784" s="11"/>
      <c r="B784" s="11"/>
      <c r="C784" s="11"/>
      <c r="D784" s="11"/>
      <c r="E784" s="11"/>
      <c r="F784" s="11"/>
      <c r="G784" s="11"/>
    </row>
    <row r="785" spans="1:7" s="6" customFormat="1">
      <c r="A785" s="11"/>
      <c r="B785" s="11"/>
      <c r="C785" s="11"/>
      <c r="D785" s="11"/>
      <c r="E785" s="11"/>
      <c r="F785" s="11"/>
      <c r="G785" s="11"/>
    </row>
    <row r="786" spans="1:7">
      <c r="A786" s="11"/>
      <c r="B786" s="11"/>
      <c r="C786" s="11"/>
      <c r="D786" s="11"/>
      <c r="E786" s="11"/>
      <c r="F786" s="11"/>
      <c r="G786" s="11"/>
    </row>
    <row r="787" spans="1:7">
      <c r="A787" s="11"/>
      <c r="B787" s="11"/>
      <c r="C787" s="11"/>
      <c r="D787" s="11"/>
      <c r="E787" s="11"/>
      <c r="F787" s="11"/>
      <c r="G787" s="11"/>
    </row>
    <row r="788" spans="1:7">
      <c r="A788" s="11"/>
      <c r="B788" s="11"/>
      <c r="C788" s="11"/>
      <c r="D788" s="11"/>
      <c r="E788" s="11"/>
      <c r="F788" s="11"/>
      <c r="G788" s="11"/>
    </row>
    <row r="789" spans="1:7">
      <c r="A789" s="11"/>
      <c r="B789" s="11"/>
      <c r="C789" s="11"/>
      <c r="D789" s="11"/>
      <c r="E789" s="11"/>
      <c r="F789" s="11"/>
      <c r="G789" s="11"/>
    </row>
    <row r="790" spans="1:7" s="31" customFormat="1" ht="15.35">
      <c r="A790" s="11"/>
      <c r="B790" s="11"/>
      <c r="C790" s="11"/>
      <c r="D790" s="11"/>
      <c r="E790" s="11"/>
      <c r="F790" s="11"/>
      <c r="G790" s="11"/>
    </row>
    <row r="791" spans="1:7" s="32" customFormat="1">
      <c r="A791" s="11"/>
      <c r="B791" s="11"/>
      <c r="C791" s="11"/>
      <c r="D791" s="11"/>
      <c r="E791" s="11"/>
      <c r="F791" s="11"/>
      <c r="G791" s="11"/>
    </row>
    <row r="792" spans="1:7" s="11" customFormat="1"/>
    <row r="793" spans="1:7" s="11" customFormat="1"/>
    <row r="794" spans="1:7" s="11" customFormat="1"/>
    <row r="795" spans="1:7" s="11" customFormat="1"/>
    <row r="796" spans="1:7" s="31" customFormat="1" ht="15.35">
      <c r="A796" s="11"/>
      <c r="B796" s="11"/>
      <c r="C796" s="11"/>
      <c r="D796" s="11"/>
      <c r="E796" s="11"/>
      <c r="F796" s="11"/>
      <c r="G796" s="11"/>
    </row>
    <row r="797" spans="1:7" s="32" customFormat="1">
      <c r="A797" s="11"/>
      <c r="B797" s="11"/>
      <c r="C797" s="11"/>
      <c r="D797" s="11"/>
      <c r="E797" s="11"/>
      <c r="F797" s="11"/>
      <c r="G797" s="11"/>
    </row>
    <row r="798" spans="1:7" s="11" customFormat="1"/>
    <row r="799" spans="1:7" s="11" customFormat="1"/>
    <row r="800" spans="1:7" s="11" customFormat="1"/>
    <row r="801" spans="1:7" customFormat="1">
      <c r="A801" s="11"/>
      <c r="B801" s="11"/>
      <c r="C801" s="11"/>
      <c r="D801" s="11"/>
      <c r="E801" s="11"/>
      <c r="F801" s="11"/>
      <c r="G801" s="11"/>
    </row>
    <row r="802" spans="1:7" s="31" customFormat="1" ht="15.35">
      <c r="A802" s="11"/>
      <c r="B802" s="11"/>
      <c r="C802" s="11"/>
      <c r="D802" s="11"/>
      <c r="E802" s="11"/>
      <c r="F802" s="11"/>
      <c r="G802" s="11"/>
    </row>
    <row r="803" spans="1:7" s="32" customFormat="1">
      <c r="A803" s="11"/>
      <c r="B803" s="11"/>
      <c r="C803" s="11"/>
      <c r="D803" s="11"/>
      <c r="E803" s="11"/>
      <c r="F803" s="11"/>
      <c r="G803" s="11"/>
    </row>
    <row r="804" spans="1:7" s="11" customFormat="1"/>
    <row r="805" spans="1:7" s="11" customFormat="1"/>
    <row r="806" spans="1:7" s="11" customFormat="1"/>
    <row r="807" spans="1:7" customFormat="1">
      <c r="A807" s="11"/>
      <c r="B807" s="11"/>
      <c r="C807" s="11"/>
      <c r="D807" s="11"/>
      <c r="E807" s="11"/>
      <c r="F807" s="11"/>
      <c r="G807" s="11"/>
    </row>
    <row r="808" spans="1:7" s="31" customFormat="1" ht="15.35">
      <c r="A808" s="11"/>
      <c r="B808" s="11"/>
      <c r="C808" s="11"/>
      <c r="D808" s="11"/>
      <c r="E808" s="11"/>
      <c r="F808" s="11"/>
      <c r="G808" s="11"/>
    </row>
    <row r="809" spans="1:7" s="32" customFormat="1">
      <c r="A809" s="11"/>
      <c r="B809" s="11"/>
      <c r="C809" s="11"/>
      <c r="D809" s="11"/>
      <c r="E809" s="11"/>
      <c r="F809" s="11"/>
      <c r="G809" s="11"/>
    </row>
    <row r="810" spans="1:7" s="11" customFormat="1"/>
    <row r="811" spans="1:7" s="11" customFormat="1"/>
    <row r="812" spans="1:7" s="11" customFormat="1"/>
    <row r="813" spans="1:7" customFormat="1">
      <c r="A813" s="11"/>
      <c r="B813" s="11"/>
      <c r="C813" s="11"/>
      <c r="D813" s="11"/>
      <c r="E813" s="11"/>
      <c r="F813" s="11"/>
      <c r="G813" s="11"/>
    </row>
    <row r="814" spans="1:7" s="31" customFormat="1" ht="15.35">
      <c r="A814" s="11"/>
      <c r="B814" s="11"/>
      <c r="C814" s="11"/>
      <c r="D814" s="11"/>
      <c r="E814" s="11"/>
      <c r="F814" s="11"/>
      <c r="G814" s="11"/>
    </row>
    <row r="815" spans="1:7" s="32" customFormat="1">
      <c r="A815" s="11"/>
      <c r="B815" s="11"/>
      <c r="C815" s="11"/>
      <c r="D815" s="11"/>
      <c r="E815" s="11"/>
      <c r="F815" s="11"/>
      <c r="G815" s="11"/>
    </row>
    <row r="816" spans="1:7" s="11" customFormat="1"/>
    <row r="817" spans="1:7" s="11" customFormat="1"/>
    <row r="818" spans="1:7" s="11" customFormat="1"/>
    <row r="819" spans="1:7" customFormat="1">
      <c r="A819" s="11"/>
      <c r="B819" s="11"/>
      <c r="C819" s="11"/>
      <c r="D819" s="11"/>
      <c r="E819" s="11"/>
      <c r="F819" s="11"/>
      <c r="G819" s="11"/>
    </row>
    <row r="820" spans="1:7" s="31" customFormat="1" ht="15.35">
      <c r="A820" s="11"/>
      <c r="B820" s="11"/>
      <c r="C820" s="11"/>
      <c r="D820" s="11"/>
      <c r="E820" s="11"/>
      <c r="F820" s="11"/>
      <c r="G820" s="11"/>
    </row>
    <row r="821" spans="1:7" s="32" customFormat="1">
      <c r="A821" s="11"/>
      <c r="B821" s="11"/>
      <c r="C821" s="11"/>
      <c r="D821" s="11"/>
      <c r="E821" s="11"/>
      <c r="F821" s="11"/>
      <c r="G821" s="11"/>
    </row>
    <row r="822" spans="1:7" s="11" customFormat="1"/>
    <row r="823" spans="1:7" s="11" customFormat="1"/>
    <row r="824" spans="1:7" s="11" customFormat="1"/>
    <row r="825" spans="1:7" customFormat="1">
      <c r="A825" s="11"/>
      <c r="B825" s="11"/>
      <c r="C825" s="11"/>
      <c r="D825" s="11"/>
      <c r="E825" s="11"/>
      <c r="F825" s="11"/>
      <c r="G825" s="11"/>
    </row>
    <row r="826" spans="1:7" s="31" customFormat="1" ht="15.35">
      <c r="A826" s="11"/>
      <c r="B826" s="11"/>
      <c r="C826" s="11"/>
      <c r="D826" s="11"/>
      <c r="E826" s="11"/>
      <c r="F826" s="11"/>
      <c r="G826" s="11"/>
    </row>
    <row r="827" spans="1:7" s="32" customFormat="1">
      <c r="A827" s="11"/>
      <c r="B827" s="11"/>
      <c r="C827" s="11"/>
      <c r="D827" s="11"/>
      <c r="E827" s="11"/>
      <c r="F827" s="11"/>
      <c r="G827" s="11"/>
    </row>
    <row r="828" spans="1:7" s="11" customFormat="1"/>
    <row r="829" spans="1:7" s="11" customFormat="1"/>
    <row r="830" spans="1:7" s="11" customFormat="1"/>
    <row r="831" spans="1:7" customFormat="1">
      <c r="A831" s="11"/>
      <c r="B831" s="11"/>
      <c r="C831" s="11"/>
      <c r="D831" s="11"/>
      <c r="E831" s="11"/>
      <c r="F831" s="11"/>
      <c r="G831" s="11"/>
    </row>
    <row r="832" spans="1:7" s="31" customFormat="1" ht="15.35">
      <c r="A832" s="11"/>
      <c r="B832" s="11"/>
      <c r="C832" s="11"/>
      <c r="D832" s="11"/>
      <c r="E832" s="11"/>
      <c r="F832" s="11"/>
      <c r="G832" s="11"/>
    </row>
    <row r="833" spans="1:7" s="32" customFormat="1">
      <c r="A833" s="11"/>
      <c r="B833" s="11"/>
      <c r="C833" s="11"/>
      <c r="D833" s="11"/>
      <c r="E833" s="11"/>
      <c r="F833" s="11"/>
      <c r="G833" s="11"/>
    </row>
    <row r="834" spans="1:7" s="11" customFormat="1"/>
    <row r="835" spans="1:7" s="11" customFormat="1"/>
    <row r="836" spans="1:7" s="11" customFormat="1"/>
    <row r="837" spans="1:7" customFormat="1">
      <c r="A837" s="11"/>
      <c r="B837" s="11"/>
      <c r="C837" s="11"/>
      <c r="D837" s="11"/>
      <c r="E837" s="11"/>
      <c r="F837" s="11"/>
      <c r="G837" s="11"/>
    </row>
    <row r="838" spans="1:7" s="31" customFormat="1" ht="15.35">
      <c r="A838" s="11"/>
      <c r="B838" s="11"/>
      <c r="C838" s="11"/>
      <c r="D838" s="11"/>
      <c r="E838" s="11"/>
      <c r="F838" s="11"/>
      <c r="G838" s="11"/>
    </row>
    <row r="839" spans="1:7" s="32" customFormat="1">
      <c r="A839" s="11"/>
      <c r="B839" s="11"/>
      <c r="C839" s="11"/>
      <c r="D839" s="11"/>
      <c r="E839" s="11"/>
      <c r="F839" s="11"/>
      <c r="G839" s="11"/>
    </row>
    <row r="840" spans="1:7" s="11" customFormat="1"/>
    <row r="841" spans="1:7" s="11" customFormat="1"/>
    <row r="842" spans="1:7" s="11" customFormat="1"/>
    <row r="843" spans="1:7" customFormat="1">
      <c r="A843" s="11"/>
      <c r="B843" s="11"/>
      <c r="C843" s="11"/>
      <c r="D843" s="11"/>
      <c r="E843" s="11"/>
      <c r="F843" s="11"/>
      <c r="G843" s="11"/>
    </row>
    <row r="844" spans="1:7" s="31" customFormat="1" ht="15.35">
      <c r="A844" s="11"/>
      <c r="B844" s="11"/>
      <c r="C844" s="11"/>
      <c r="D844" s="11"/>
      <c r="E844" s="11"/>
      <c r="F844" s="11"/>
      <c r="G844" s="11"/>
    </row>
    <row r="845" spans="1:7" s="32" customFormat="1">
      <c r="A845" s="11"/>
      <c r="B845" s="11"/>
      <c r="C845" s="11"/>
      <c r="D845" s="11"/>
      <c r="E845" s="11"/>
      <c r="F845" s="11"/>
      <c r="G845" s="11"/>
    </row>
    <row r="846" spans="1:7" s="11" customFormat="1"/>
    <row r="847" spans="1:7" s="11" customFormat="1"/>
    <row r="848" spans="1:7" s="11" customFormat="1"/>
    <row r="849" spans="1:7" customFormat="1">
      <c r="A849" s="11"/>
      <c r="B849" s="11"/>
      <c r="C849" s="11"/>
      <c r="D849" s="11"/>
      <c r="E849" s="11"/>
      <c r="F849" s="11"/>
      <c r="G849" s="11"/>
    </row>
    <row r="850" spans="1:7" s="31" customFormat="1" ht="15.35">
      <c r="A850" s="11"/>
      <c r="B850" s="11"/>
      <c r="C850" s="11"/>
      <c r="D850" s="11"/>
      <c r="E850" s="11"/>
      <c r="F850" s="11"/>
      <c r="G850" s="11"/>
    </row>
    <row r="851" spans="1:7" s="32" customFormat="1">
      <c r="A851" s="11"/>
      <c r="B851" s="11"/>
      <c r="C851" s="11"/>
      <c r="D851" s="11"/>
      <c r="E851" s="11"/>
      <c r="F851" s="11"/>
      <c r="G851" s="11"/>
    </row>
    <row r="852" spans="1:7" s="11" customFormat="1"/>
    <row r="853" spans="1:7" s="11" customFormat="1"/>
    <row r="854" spans="1:7" s="11" customFormat="1"/>
    <row r="855" spans="1:7" customFormat="1">
      <c r="A855" s="11"/>
      <c r="B855" s="11"/>
      <c r="C855" s="11"/>
      <c r="D855" s="11"/>
      <c r="E855" s="11"/>
      <c r="F855" s="11"/>
      <c r="G855" s="11"/>
    </row>
    <row r="856" spans="1:7" s="31" customFormat="1" ht="15.35">
      <c r="A856" s="11"/>
      <c r="B856" s="11"/>
      <c r="C856" s="11"/>
      <c r="D856" s="11"/>
      <c r="E856" s="11"/>
      <c r="F856" s="11"/>
      <c r="G856" s="11"/>
    </row>
    <row r="857" spans="1:7" s="32" customFormat="1">
      <c r="A857" s="11"/>
      <c r="B857" s="11"/>
      <c r="C857" s="11"/>
      <c r="D857" s="11"/>
      <c r="E857" s="11"/>
      <c r="F857" s="11"/>
      <c r="G857" s="11"/>
    </row>
    <row r="858" spans="1:7" s="11" customFormat="1"/>
    <row r="859" spans="1:7" s="11" customFormat="1"/>
    <row r="860" spans="1:7" s="11" customFormat="1"/>
    <row r="861" spans="1:7" customFormat="1">
      <c r="A861" s="11"/>
      <c r="B861" s="11"/>
      <c r="C861" s="11"/>
      <c r="D861" s="11"/>
      <c r="E861" s="11"/>
      <c r="F861" s="11"/>
      <c r="G861" s="11"/>
    </row>
    <row r="862" spans="1:7" s="31" customFormat="1" ht="15.35">
      <c r="A862" s="11"/>
      <c r="B862" s="11"/>
      <c r="C862" s="11"/>
      <c r="D862" s="11"/>
      <c r="E862" s="11"/>
      <c r="F862" s="11"/>
      <c r="G862" s="11"/>
    </row>
    <row r="863" spans="1:7" s="32" customFormat="1">
      <c r="A863" s="11"/>
      <c r="B863" s="11"/>
      <c r="C863" s="11"/>
      <c r="D863" s="11"/>
      <c r="E863" s="11"/>
      <c r="F863" s="11"/>
      <c r="G863" s="11"/>
    </row>
    <row r="864" spans="1:7" s="11" customFormat="1"/>
    <row r="865" spans="1:7" s="11" customFormat="1"/>
    <row r="866" spans="1:7" s="11" customFormat="1"/>
    <row r="867" spans="1:7" customFormat="1">
      <c r="A867" s="11"/>
      <c r="B867" s="11"/>
      <c r="C867" s="11"/>
      <c r="D867" s="11"/>
      <c r="E867" s="11"/>
      <c r="F867" s="11"/>
      <c r="G867" s="11"/>
    </row>
    <row r="868" spans="1:7" s="31" customFormat="1" ht="15.35">
      <c r="A868" s="11"/>
      <c r="B868" s="11"/>
      <c r="C868" s="11"/>
      <c r="D868" s="11"/>
      <c r="E868" s="11"/>
      <c r="F868" s="11"/>
      <c r="G868" s="11"/>
    </row>
    <row r="869" spans="1:7" s="32" customFormat="1">
      <c r="A869" s="11"/>
      <c r="B869" s="11"/>
      <c r="C869" s="11"/>
      <c r="D869" s="11"/>
      <c r="E869" s="11"/>
      <c r="F869" s="11"/>
      <c r="G869" s="11"/>
    </row>
    <row r="870" spans="1:7" s="11" customFormat="1"/>
    <row r="871" spans="1:7" s="11" customFormat="1"/>
    <row r="872" spans="1:7" s="11" customFormat="1"/>
    <row r="873" spans="1:7" customFormat="1">
      <c r="A873" s="11"/>
      <c r="B873" s="11"/>
      <c r="C873" s="11"/>
      <c r="D873" s="11"/>
      <c r="E873" s="11"/>
      <c r="F873" s="11"/>
      <c r="G873" s="11"/>
    </row>
    <row r="874" spans="1:7" s="31" customFormat="1" ht="15.35">
      <c r="A874" s="11"/>
      <c r="B874" s="11"/>
      <c r="C874" s="11"/>
      <c r="D874" s="11"/>
      <c r="E874" s="11"/>
      <c r="F874" s="11"/>
      <c r="G874" s="11"/>
    </row>
    <row r="875" spans="1:7" s="32" customFormat="1">
      <c r="A875" s="11"/>
      <c r="B875" s="11"/>
      <c r="C875" s="11"/>
      <c r="D875" s="11"/>
      <c r="E875" s="11"/>
      <c r="F875" s="11"/>
      <c r="G875" s="11"/>
    </row>
    <row r="876" spans="1:7" s="11" customFormat="1"/>
    <row r="877" spans="1:7" s="11" customFormat="1"/>
    <row r="878" spans="1:7" s="11" customFormat="1"/>
    <row r="879" spans="1:7" customFormat="1">
      <c r="A879" s="11"/>
      <c r="B879" s="11"/>
      <c r="C879" s="11"/>
      <c r="D879" s="11"/>
      <c r="E879" s="11"/>
      <c r="F879" s="11"/>
      <c r="G879" s="11"/>
    </row>
    <row r="880" spans="1:7" s="31" customFormat="1" ht="15.35">
      <c r="A880" s="11"/>
      <c r="B880" s="11"/>
      <c r="C880" s="11"/>
      <c r="D880" s="11"/>
      <c r="E880" s="11"/>
      <c r="F880" s="11"/>
      <c r="G880" s="11"/>
    </row>
    <row r="881" spans="1:7" s="32" customFormat="1">
      <c r="A881" s="11"/>
      <c r="B881" s="11"/>
      <c r="C881" s="11"/>
      <c r="D881" s="11"/>
      <c r="E881" s="11"/>
      <c r="F881" s="11"/>
      <c r="G881" s="11"/>
    </row>
    <row r="882" spans="1:7" s="11" customFormat="1"/>
    <row r="883" spans="1:7" s="11" customFormat="1"/>
    <row r="884" spans="1:7" s="11" customFormat="1"/>
    <row r="885" spans="1:7" customFormat="1">
      <c r="A885" s="11"/>
      <c r="B885" s="11"/>
      <c r="C885" s="11"/>
      <c r="D885" s="11"/>
      <c r="E885" s="11"/>
      <c r="F885" s="11"/>
      <c r="G885" s="11"/>
    </row>
    <row r="886" spans="1:7" s="31" customFormat="1" ht="15.35">
      <c r="A886" s="11"/>
      <c r="B886" s="11"/>
      <c r="C886" s="11"/>
      <c r="D886" s="11"/>
      <c r="E886" s="11"/>
      <c r="F886" s="11"/>
      <c r="G886" s="11"/>
    </row>
    <row r="887" spans="1:7" s="32" customFormat="1">
      <c r="A887" s="11"/>
      <c r="B887" s="11"/>
      <c r="C887" s="11"/>
      <c r="D887" s="11"/>
      <c r="E887" s="11"/>
      <c r="F887" s="11"/>
      <c r="G887" s="11"/>
    </row>
    <row r="888" spans="1:7" s="11" customFormat="1"/>
    <row r="889" spans="1:7" s="11" customFormat="1"/>
    <row r="890" spans="1:7" s="11" customFormat="1"/>
    <row r="891" spans="1:7" customFormat="1">
      <c r="A891" s="11"/>
      <c r="B891" s="11"/>
      <c r="C891" s="11"/>
      <c r="D891" s="11"/>
      <c r="E891" s="11"/>
      <c r="F891" s="11"/>
      <c r="G891" s="11"/>
    </row>
    <row r="892" spans="1:7" s="31" customFormat="1" ht="15.35">
      <c r="A892" s="11"/>
      <c r="B892" s="11"/>
      <c r="C892" s="11"/>
      <c r="D892" s="11"/>
      <c r="E892" s="11"/>
      <c r="F892" s="11"/>
      <c r="G892" s="11"/>
    </row>
    <row r="893" spans="1:7" s="32" customFormat="1">
      <c r="A893" s="11"/>
      <c r="B893" s="11"/>
      <c r="C893" s="11"/>
      <c r="D893" s="11"/>
      <c r="E893" s="11"/>
      <c r="F893" s="11"/>
      <c r="G893" s="11"/>
    </row>
    <row r="894" spans="1:7" s="11" customFormat="1"/>
    <row r="895" spans="1:7" s="11" customFormat="1"/>
    <row r="896" spans="1:7" s="11" customFormat="1"/>
    <row r="897" spans="1:7" customFormat="1">
      <c r="A897" s="11"/>
      <c r="B897" s="11"/>
      <c r="C897" s="11"/>
      <c r="D897" s="11"/>
      <c r="E897" s="11"/>
      <c r="F897" s="11"/>
      <c r="G897" s="11"/>
    </row>
    <row r="898" spans="1:7" s="31" customFormat="1" ht="15.35">
      <c r="A898" s="11"/>
      <c r="B898" s="11"/>
      <c r="C898" s="11"/>
      <c r="D898" s="11"/>
      <c r="E898" s="11"/>
      <c r="F898" s="11"/>
      <c r="G898" s="11"/>
    </row>
    <row r="899" spans="1:7" s="32" customFormat="1">
      <c r="A899" s="11"/>
      <c r="B899" s="11"/>
      <c r="C899" s="11"/>
      <c r="D899" s="11"/>
      <c r="E899" s="11"/>
      <c r="F899" s="11"/>
      <c r="G899" s="11"/>
    </row>
    <row r="900" spans="1:7" s="11" customFormat="1"/>
    <row r="901" spans="1:7" s="11" customFormat="1"/>
    <row r="902" spans="1:7" s="11" customFormat="1"/>
    <row r="903" spans="1:7" customFormat="1">
      <c r="A903" s="11"/>
      <c r="B903" s="11"/>
      <c r="C903" s="11"/>
      <c r="D903" s="11"/>
      <c r="E903" s="11"/>
      <c r="F903" s="11"/>
      <c r="G903" s="11"/>
    </row>
    <row r="904" spans="1:7" s="31" customFormat="1" ht="15.35">
      <c r="A904" s="11"/>
      <c r="B904" s="11"/>
      <c r="C904" s="11"/>
      <c r="D904" s="11"/>
      <c r="E904" s="11"/>
      <c r="F904" s="11"/>
      <c r="G904" s="11"/>
    </row>
    <row r="905" spans="1:7" s="32" customFormat="1">
      <c r="A905" s="11"/>
      <c r="B905" s="11"/>
      <c r="C905" s="11"/>
      <c r="D905" s="11"/>
      <c r="E905" s="11"/>
      <c r="F905" s="11"/>
      <c r="G905" s="11"/>
    </row>
    <row r="906" spans="1:7" s="11" customFormat="1"/>
    <row r="907" spans="1:7" s="11" customFormat="1"/>
    <row r="908" spans="1:7" s="11" customFormat="1"/>
    <row r="909" spans="1:7">
      <c r="A909" s="11"/>
      <c r="B909" s="11"/>
      <c r="C909" s="11"/>
      <c r="D909" s="11"/>
      <c r="E909" s="11"/>
      <c r="F909" s="11"/>
      <c r="G909" s="11"/>
    </row>
  </sheetData>
  <sortState ref="A2:AF914">
    <sortCondition ref="A2:A914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L21" sqref="L21"/>
    </sheetView>
  </sheetViews>
  <sheetFormatPr defaultRowHeight="15"/>
  <sheetData>
    <row r="1" spans="1:6">
      <c r="A1" t="s">
        <v>229</v>
      </c>
    </row>
    <row r="3" spans="1:6" ht="46">
      <c r="C3" s="1" t="s">
        <v>225</v>
      </c>
      <c r="D3" s="1" t="s">
        <v>226</v>
      </c>
      <c r="E3" s="1" t="s">
        <v>227</v>
      </c>
      <c r="F3" s="1" t="s">
        <v>228</v>
      </c>
    </row>
    <row r="4" spans="1:6">
      <c r="B4" t="s">
        <v>32</v>
      </c>
      <c r="C4" s="44">
        <v>1</v>
      </c>
      <c r="D4" s="44">
        <v>1</v>
      </c>
      <c r="E4" s="28">
        <v>0</v>
      </c>
      <c r="F4" s="28">
        <v>0</v>
      </c>
    </row>
    <row r="5" spans="1:6">
      <c r="B5" t="s">
        <v>37</v>
      </c>
      <c r="C5" s="44">
        <v>0.59142924006986419</v>
      </c>
      <c r="D5" s="44">
        <v>0.41619385033443934</v>
      </c>
      <c r="E5" s="28">
        <v>0.23623888995146256</v>
      </c>
      <c r="F5" s="28">
        <v>0.14308627176650007</v>
      </c>
    </row>
    <row r="6" spans="1:6">
      <c r="B6" t="s">
        <v>35</v>
      </c>
      <c r="C6" s="44">
        <v>0.72246690314954187</v>
      </c>
      <c r="D6" s="44">
        <v>0.43689252767995562</v>
      </c>
      <c r="E6" s="28">
        <v>6.2545608046825046E-2</v>
      </c>
      <c r="F6" s="28">
        <v>0.11203986292771342</v>
      </c>
    </row>
    <row r="7" spans="1:6">
      <c r="B7" t="s">
        <v>43</v>
      </c>
      <c r="C7" s="44">
        <v>0.74544360484847649</v>
      </c>
      <c r="D7" s="44">
        <v>0.60493497248167105</v>
      </c>
      <c r="E7" s="28">
        <v>0.30329478182284153</v>
      </c>
      <c r="F7" s="28">
        <v>0.32962547744929754</v>
      </c>
    </row>
    <row r="8" spans="1:6">
      <c r="B8" t="s">
        <v>46</v>
      </c>
      <c r="C8" s="44">
        <v>1.4549964943688034</v>
      </c>
      <c r="D8" s="44">
        <v>1.3670035435300516</v>
      </c>
      <c r="E8" s="28">
        <v>1.8320633819889586E-3</v>
      </c>
      <c r="F8" s="28">
        <v>7.9120452895937596E-2</v>
      </c>
    </row>
    <row r="9" spans="1:6">
      <c r="B9" t="s">
        <v>49</v>
      </c>
      <c r="C9" s="44">
        <v>1.4942281764578924</v>
      </c>
      <c r="D9" s="44">
        <v>1.9524429841815405</v>
      </c>
      <c r="E9" s="28">
        <v>0.14245820883276425</v>
      </c>
      <c r="F9" s="28">
        <v>0.27073703646552544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3-source data 1</vt:lpstr>
      <vt:lpstr>Cell Viability Calcs</vt:lpstr>
      <vt:lpstr>summary of pvalues_%diffs</vt:lpstr>
      <vt:lpstr>Figure 4D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Knoener</dc:creator>
  <cp:lastModifiedBy>Rachel</cp:lastModifiedBy>
  <dcterms:created xsi:type="dcterms:W3CDTF">2018-08-07T15:40:29Z</dcterms:created>
  <dcterms:modified xsi:type="dcterms:W3CDTF">2021-01-19T18:04:37Z</dcterms:modified>
</cp:coreProperties>
</file>