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hel\Desktop\Splice Variant Capture Paper\Writing\Draft for Submission_eLIFE\Revised Submission_V2\SI Tables\"/>
    </mc:Choice>
  </mc:AlternateContent>
  <bookViews>
    <workbookView xWindow="0" yWindow="0" windowWidth="17053" windowHeight="5380"/>
  </bookViews>
  <sheets>
    <sheet name="Supplementary File 8" sheetId="27" r:id="rId1"/>
    <sheet name="BUB3" sheetId="7" r:id="rId2"/>
    <sheet name="CSDE1" sheetId="23" r:id="rId3"/>
    <sheet name="DHX30" sheetId="8" r:id="rId4"/>
    <sheet name="DLD" sheetId="9" r:id="rId5"/>
    <sheet name="DNM2" sheetId="10" r:id="rId6"/>
    <sheet name="DYNC1H1" sheetId="11" r:id="rId7"/>
    <sheet name="FAM120A" sheetId="25" r:id="rId8"/>
    <sheet name="G3BP1" sheetId="21" r:id="rId9"/>
    <sheet name="GSDMA" sheetId="12" r:id="rId10"/>
    <sheet name="HNRNPR" sheetId="24" r:id="rId11"/>
    <sheet name="IGF2BP3" sheetId="26" r:id="rId12"/>
    <sheet name="LRPPRC" sheetId="13" r:id="rId13"/>
    <sheet name="MBOAT7" sheetId="20" r:id="rId14"/>
    <sheet name="NCLN" sheetId="14" r:id="rId15"/>
    <sheet name="RBM4" sheetId="15" r:id="rId16"/>
    <sheet name="RBMX" sheetId="16" r:id="rId17"/>
    <sheet name="RPL15" sheetId="17" r:id="rId18"/>
    <sheet name="SRRM2" sheetId="18" r:id="rId19"/>
    <sheet name="SRSF6" sheetId="22" r:id="rId20"/>
    <sheet name="TRIM56" sheetId="19" r:id="rId21"/>
  </sheets>
  <calcPr calcId="162913" concurrentCalc="0"/>
</workbook>
</file>

<file path=xl/calcChain.xml><?xml version="1.0" encoding="utf-8"?>
<calcChain xmlns="http://schemas.openxmlformats.org/spreadsheetml/2006/main">
  <c r="P6" i="19" l="1"/>
  <c r="P6" i="11"/>
  <c r="P6" i="26"/>
  <c r="P7" i="26"/>
  <c r="P6" i="15"/>
  <c r="P7" i="15"/>
  <c r="P6" i="12"/>
  <c r="P7" i="12"/>
  <c r="P6" i="8"/>
  <c r="P6" i="25"/>
  <c r="P6" i="9"/>
  <c r="P6" i="7"/>
  <c r="P7" i="7"/>
  <c r="R6" i="19"/>
  <c r="R7" i="19"/>
  <c r="P7" i="19"/>
  <c r="R6" i="22"/>
  <c r="R7" i="22"/>
  <c r="P6" i="22"/>
  <c r="P7" i="22"/>
  <c r="R6" i="18"/>
  <c r="R7" i="18"/>
  <c r="P6" i="18"/>
  <c r="P7" i="18"/>
  <c r="R6" i="17"/>
  <c r="R7" i="17"/>
  <c r="P6" i="17"/>
  <c r="P7" i="17"/>
  <c r="R6" i="16"/>
  <c r="R7" i="16"/>
  <c r="P6" i="16"/>
  <c r="P7" i="16"/>
  <c r="R6" i="15"/>
  <c r="R7" i="15"/>
  <c r="R6" i="14"/>
  <c r="R7" i="14"/>
  <c r="P6" i="14"/>
  <c r="P7" i="14"/>
  <c r="R6" i="20"/>
  <c r="R7" i="20"/>
  <c r="P6" i="20"/>
  <c r="P7" i="20"/>
  <c r="R6" i="13"/>
  <c r="R7" i="13"/>
  <c r="P6" i="13"/>
  <c r="P7" i="13"/>
  <c r="R6" i="24"/>
  <c r="R7" i="24"/>
  <c r="P6" i="21"/>
  <c r="P7" i="21"/>
  <c r="R7" i="26"/>
  <c r="Q7" i="26"/>
  <c r="R6" i="26"/>
  <c r="Q6" i="26"/>
  <c r="R7" i="25"/>
  <c r="Q7" i="25"/>
  <c r="Q6" i="25"/>
  <c r="T7" i="25"/>
  <c r="P7" i="25"/>
  <c r="R6" i="25"/>
  <c r="Q7" i="24"/>
  <c r="P7" i="24"/>
  <c r="Q6" i="24"/>
  <c r="T7" i="24"/>
  <c r="P6" i="24"/>
  <c r="P6" i="23"/>
  <c r="P7" i="23"/>
  <c r="R7" i="23"/>
  <c r="Q7" i="23"/>
  <c r="R6" i="23"/>
  <c r="Q6" i="23"/>
  <c r="Q7" i="22"/>
  <c r="Q6" i="22"/>
  <c r="T7" i="22"/>
  <c r="R7" i="21"/>
  <c r="R6" i="21"/>
  <c r="Q7" i="21"/>
  <c r="Q6" i="21"/>
  <c r="Q7" i="20"/>
  <c r="Q6" i="20"/>
  <c r="Q7" i="19"/>
  <c r="Q6" i="19"/>
  <c r="Q7" i="18"/>
  <c r="Q6" i="18"/>
  <c r="Q7" i="17"/>
  <c r="Q6" i="17"/>
  <c r="Q7" i="16"/>
  <c r="Q6" i="16"/>
  <c r="T7" i="16"/>
  <c r="Q7" i="15"/>
  <c r="Q6" i="15"/>
  <c r="Q7" i="14"/>
  <c r="Q6" i="14"/>
  <c r="T7" i="20"/>
  <c r="T7" i="19"/>
  <c r="T7" i="18"/>
  <c r="T7" i="17"/>
  <c r="T7" i="15"/>
  <c r="T7" i="14"/>
  <c r="Q7" i="13"/>
  <c r="Q6" i="13"/>
  <c r="R7" i="12"/>
  <c r="Q7" i="12"/>
  <c r="Q6" i="12"/>
  <c r="T7" i="12"/>
  <c r="R6" i="12"/>
  <c r="R7" i="11"/>
  <c r="Q7" i="11"/>
  <c r="P7" i="11"/>
  <c r="R6" i="11"/>
  <c r="Q6" i="11"/>
  <c r="T7" i="11"/>
  <c r="P6" i="10"/>
  <c r="R7" i="10"/>
  <c r="Q7" i="10"/>
  <c r="P7" i="10"/>
  <c r="R6" i="10"/>
  <c r="Q6" i="10"/>
  <c r="P7" i="9"/>
  <c r="R7" i="9"/>
  <c r="Q7" i="9"/>
  <c r="R6" i="9"/>
  <c r="Q6" i="9"/>
  <c r="R7" i="8"/>
  <c r="Q7" i="8"/>
  <c r="Q6" i="8"/>
  <c r="T7" i="8"/>
  <c r="P7" i="8"/>
  <c r="R6" i="8"/>
  <c r="R7" i="7"/>
  <c r="Q7" i="7"/>
  <c r="R6" i="7"/>
  <c r="Q6" i="7"/>
  <c r="T7" i="13"/>
  <c r="T7" i="10"/>
  <c r="T7" i="26"/>
  <c r="T7" i="21"/>
  <c r="T7" i="9"/>
  <c r="T7" i="23"/>
  <c r="T7" i="7"/>
</calcChain>
</file>

<file path=xl/sharedStrings.xml><?xml version="1.0" encoding="utf-8"?>
<sst xmlns="http://schemas.openxmlformats.org/spreadsheetml/2006/main" count="681" uniqueCount="184">
  <si>
    <t xml:space="preserve"> </t>
  </si>
  <si>
    <t>Label</t>
  </si>
  <si>
    <t>Area</t>
  </si>
  <si>
    <t>Mean</t>
  </si>
  <si>
    <t>Min</t>
  </si>
  <si>
    <t>Max</t>
  </si>
  <si>
    <t>BX</t>
  </si>
  <si>
    <t>BY</t>
  </si>
  <si>
    <t>Width</t>
  </si>
  <si>
    <t>Height</t>
  </si>
  <si>
    <t>IntDen</t>
  </si>
  <si>
    <t>%Area</t>
  </si>
  <si>
    <t>RawIntDen</t>
  </si>
  <si>
    <t>Gag</t>
  </si>
  <si>
    <t>Dapi</t>
  </si>
  <si>
    <t>Normalized to Dapi</t>
  </si>
  <si>
    <t>No KD</t>
  </si>
  <si>
    <t>%KD</t>
  </si>
  <si>
    <t>Protein KD</t>
  </si>
  <si>
    <t>Protein</t>
  </si>
  <si>
    <t>CFP</t>
  </si>
  <si>
    <t>Plate 2 (KD)</t>
  </si>
  <si>
    <t>Plate 4 (No KD)</t>
  </si>
  <si>
    <t>Plate4_40X_100%_IGF2BP3001.nd2:c:1/4 - Plate4_40X_100%_IGF2BP3001.nd2 (series 1)</t>
  </si>
  <si>
    <t>Plate4_40X_100%_IGF2BP3001.nd2:c:2/4 - Plate4_40X_100%_IGF2BP3001.nd2 (series 1)</t>
  </si>
  <si>
    <t>Plate4_40X_100%_IGF2BP3001.nd2:c:3/4 - Plate4_40X_100%_IGF2BP3001.nd2 (series 1)</t>
  </si>
  <si>
    <t>Plate4_40X_100%_IGF2BP3001.nd2:c:4/4 - Plate4_40X_100%_IGF2BP3001.nd2 (series 1)</t>
  </si>
  <si>
    <t>Plate2_40X_100%_IGF2BP3.nd2:c:1/4 - Plate2_40X_100%_IGF2BP3.nd2 (series 1)</t>
  </si>
  <si>
    <t>Plate2_40X_100%_IGF2BP3.nd2:c:2/4 - Plate2_40X_100%_IGF2BP3.nd2 (series 1)</t>
  </si>
  <si>
    <t>Plate2_40X_100%_IGF2BP3.nd2:c:3/4 - Plate2_40X_100%_IGF2BP3.nd2 (series 1)</t>
  </si>
  <si>
    <t>Plate2_40X_100%_IGF2BP3.nd2:c:4/4 - Plate2_40X_100%_IGF2BP3.nd2 (series 1)</t>
  </si>
  <si>
    <t>Plate2_40X_100%_BUB3001.nd2:c:1/4 - Plate2_40X_100%_BUB3001.nd2 (series 1)</t>
  </si>
  <si>
    <t>Plate2_40X_100%_BUB3001.nd2:c:2/4 - Plate2_40X_100%_BUB3001.nd2 (series 1)</t>
  </si>
  <si>
    <t>Plate2_40X_100%_BUB3001.nd2:c:3/4 - Plate2_40X_100%_BUB3001.nd2 (series 1)</t>
  </si>
  <si>
    <t>Plate2_40X_100%_BUB3001.nd2:c:4/4 - Plate2_40X_100%_BUB3001.nd2 (series 1)</t>
  </si>
  <si>
    <t>Plate4_40X_100%_BUB3.nd2:c:1/4 - Plate4_40X_100%_BUB3.nd2 (series 1)</t>
  </si>
  <si>
    <t>Plate4_40X_100%_BUB3.nd2:c:2/4 - Plate4_40X_100%_BUB3.nd2 (series 1)</t>
  </si>
  <si>
    <t>Plate4_40X_100%_BUB3.nd2:c:3/4 - Plate4_40X_100%_BUB3.nd2 (series 1)</t>
  </si>
  <si>
    <t>Plate4_40X_100%_BUB3.nd2:c:4/4 - Plate4_40X_100%_BUB3.nd2 (series 1)</t>
  </si>
  <si>
    <t>Plate2_40X_100%_CSDE1.nd2:c:1/4 - Plate2_40X_100%_CSDE1.nd2 (series 1)</t>
  </si>
  <si>
    <t>Plate2_40X_100%_CSDE1.nd2:c:2/4 - Plate2_40X_100%_CSDE1.nd2 (series 1)</t>
  </si>
  <si>
    <t>Plate2_40X_100%_CSDE1.nd2:c:3/4 - Plate2_40X_100%_CSDE1.nd2 (series 1)</t>
  </si>
  <si>
    <t>Plate2_40X_100%_CSDE1.nd2:c:4/4 - Plate2_40X_100%_CSDE1.nd2 (series 1)</t>
  </si>
  <si>
    <t>Plate4_40X_100%_CSDE1001.nd2:c:1/4 - Plate4_40X_100%_CSDE1001.nd2 (series 1)</t>
  </si>
  <si>
    <t>Plate4_40X_100%_CSDE1001.nd2:c:2/4 - Plate4_40X_100%_CSDE1001.nd2 (series 1)</t>
  </si>
  <si>
    <t>Plate4_40X_100%_CSDE1001.nd2:c:3/4 - Plate4_40X_100%_CSDE1001.nd2 (series 1)</t>
  </si>
  <si>
    <t>Plate4_40X_100%_CSDE1001.nd2:c:4/4 - Plate4_40X_100%_CSDE1001.nd2 (series 1)</t>
  </si>
  <si>
    <t>Plate2_40X_100%_DHX30001.nd2:c:1/4 - Plate2_40X_100%_DHX30001.nd2 (series 1)</t>
  </si>
  <si>
    <t>Plate2_40X_100%_DHX30001.nd2:c:2/4 - Plate2_40X_100%_DHX30001.nd2 (series 1)</t>
  </si>
  <si>
    <t>Plate2_40X_100%_DHX30001.nd2:c:3/4 - Plate2_40X_100%_DHX30001.nd2 (series 1)</t>
  </si>
  <si>
    <t>Plate2_40X_100%_DHX30001.nd2:c:4/4 - Plate2_40X_100%_DHX30001.nd2 (series 1)</t>
  </si>
  <si>
    <t>Plate4_40X_100%_DHX30001.nd2:c:1/4 - Plate4_40X_100%_DHX30001.nd2 (series 1)</t>
  </si>
  <si>
    <t>Plate4_40X_100%_DHX30001.nd2:c:2/4 - Plate4_40X_100%_DHX30001.nd2 (series 1)</t>
  </si>
  <si>
    <t>Plate4_40X_100%_DHX30001.nd2:c:3/4 - Plate4_40X_100%_DHX30001.nd2 (series 1)</t>
  </si>
  <si>
    <t>Plate4_40X_100%_DHX30001.nd2:c:4/4 - Plate4_40X_100%_DHX30001.nd2 (series 1)</t>
  </si>
  <si>
    <t>Plate2_40X_100%_DLD001.nd2:c:1/4 - Plate2_40X_100%_DLD001.nd2 (series 1)</t>
  </si>
  <si>
    <t>Plate2_40X_100%_DLD001.nd2:c:2/4 - Plate2_40X_100%_DLD001.nd2 (series 1)</t>
  </si>
  <si>
    <t>Plate2_40X_100%_DLD001.nd2:c:3/4 - Plate2_40X_100%_DLD001.nd2 (series 1)</t>
  </si>
  <si>
    <t>Plate2_40X_100%_DLD001.nd2:c:4/4 - Plate2_40X_100%_DLD001.nd2 (series 1)</t>
  </si>
  <si>
    <t>Plate4_40X_100%_DLD.nd2:c:1/4 - Plate4_40X_100%_DLD.nd2 (series 1)</t>
  </si>
  <si>
    <t>Plate4_40X_100%_DLD.nd2:c:2/4 - Plate4_40X_100%_DLD.nd2 (series 1)</t>
  </si>
  <si>
    <t>Plate4_40X_100%_DLD.nd2:c:3/4 - Plate4_40X_100%_DLD.nd2 (series 1)</t>
  </si>
  <si>
    <t>Plate4_40X_100%_DLD.nd2:c:4/4 - Plate4_40X_100%_DLD.nd2 (series 1)</t>
  </si>
  <si>
    <t>Plate2_40X_100%_DNM2001.nd2:c:1/4 - Plate2_40X_100%_DNM2001.nd2 (series 1)</t>
  </si>
  <si>
    <t>Plate2_40X_100%_DNM2001.nd2:c:2/4 - Plate2_40X_100%_DNM2001.nd2 (series 1)</t>
  </si>
  <si>
    <t>Plate2_40X_100%_DNM2001.nd2:c:3/4 - Plate2_40X_100%_DNM2001.nd2 (series 1)</t>
  </si>
  <si>
    <t>Plate2_40X_100%_DNM2001.nd2:c:4/4 - Plate2_40X_100%_DNM2001.nd2 (series 1)</t>
  </si>
  <si>
    <t>Plate4_40X_100%_DNM2.nd2:c:1/4 - Plate4_40X_100%_DNM2.nd2 (series 1)</t>
  </si>
  <si>
    <t>Plate4_40X_100%_DNM2.nd2:c:2/4 - Plate4_40X_100%_DNM2.nd2 (series 1)</t>
  </si>
  <si>
    <t>Plate4_40X_100%_DNM2.nd2:c:3/4 - Plate4_40X_100%_DNM2.nd2 (series 1)</t>
  </si>
  <si>
    <t>Plate4_40X_100%_DNM2.nd2:c:4/4 - Plate4_40X_100%_DNM2.nd2 (series 1)</t>
  </si>
  <si>
    <t>Plate2_40X_100%_DYNC1H1.nd2:c:1/4 - Plate2_40X_100%_DYNC1H1.nd2 (series 1)</t>
  </si>
  <si>
    <t>Plate2_40X_100%_DYNC1H1.nd2:c:2/4 - Plate2_40X_100%_DYNC1H1.nd2 (series 1)</t>
  </si>
  <si>
    <t>Plate2_40X_100%_DYNC1H1.nd2:c:3/4 - Plate2_40X_100%_DYNC1H1.nd2 (series 1)</t>
  </si>
  <si>
    <t>Plate2_40X_100%_DYNC1H1.nd2:c:4/4 - Plate2_40X_100%_DYNC1H1.nd2 (series 1)</t>
  </si>
  <si>
    <t>Plate4_40X_100%_DYNC1H1001.nd2:c:1/4 - Plate4_40X_100%_DYNC1H1001.nd2 (series 1)</t>
  </si>
  <si>
    <t>Plate4_40X_100%_DYNC1H1001.nd2:c:2/4 - Plate4_40X_100%_DYNC1H1001.nd2 (series 1)</t>
  </si>
  <si>
    <t>Plate4_40X_100%_DYNC1H1001.nd2:c:3/4 - Plate4_40X_100%_DYNC1H1001.nd2 (series 1)</t>
  </si>
  <si>
    <t>Plate4_40X_100%_DYNC1H1001.nd2:c:4/4 - Plate4_40X_100%_DYNC1H1001.nd2 (series 1)</t>
  </si>
  <si>
    <t>Plate2_40X_100%_FAM120A001.nd2:c:1/4 - Plate2_40X_100%_FAM120A001.nd2 (series 1)</t>
  </si>
  <si>
    <t>Plate2_40X_100%_FAM120A001.nd2:c:2/4 - Plate2_40X_100%_FAM120A001.nd2 (series 1)</t>
  </si>
  <si>
    <t>Plate2_40X_100%_FAM120A001.nd2:c:3/4 - Plate2_40X_100%_FAM120A001.nd2 (series 1)</t>
  </si>
  <si>
    <t>Plate2_40X_100%_FAM120A001.nd2:c:4/4 - Plate2_40X_100%_FAM120A001.nd2 (series 1)</t>
  </si>
  <si>
    <t>Plate4_40X_100%_FAM120A.nd2:c:1/4 - Plate4_40X_100%_FAM120A.nd2 (series 1)</t>
  </si>
  <si>
    <t>Plate4_40X_100%_FAM120A.nd2:c:2/4 - Plate4_40X_100%_FAM120A.nd2 (series 1)</t>
  </si>
  <si>
    <t>Plate4_40X_100%_FAM120A.nd2:c:3/4 - Plate4_40X_100%_FAM120A.nd2 (series 1)</t>
  </si>
  <si>
    <t>Plate4_40X_100%_FAM120A.nd2:c:4/4 - Plate4_40X_100%_FAM120A.nd2 (series 1)</t>
  </si>
  <si>
    <t>Plate2_40X_100%_G3BP1.nd2:c:1/4 - Plate2_40X_100%_G3BP1.nd2 (series 1)</t>
  </si>
  <si>
    <t>Plate2_40X_100%_G3BP1.nd2:c:2/4 - Plate2_40X_100%_G3BP1.nd2 (series 1)</t>
  </si>
  <si>
    <t>Plate2_40X_100%_G3BP1.nd2:c:3/4 - Plate2_40X_100%_G3BP1.nd2 (series 1)</t>
  </si>
  <si>
    <t>Plate2_40X_100%_G3BP1.nd2:c:4/4 - Plate2_40X_100%_G3BP1.nd2 (series 1)</t>
  </si>
  <si>
    <t>Plate4_40X_100%_G3BP1001.nd2:c:1/4 - Plate4_40X_100%_G3BP1001.nd2 (series 1)</t>
  </si>
  <si>
    <t>Plate4_40X_100%_G3BP1001.nd2:c:2/4 - Plate4_40X_100%_G3BP1001.nd2 (series 1)</t>
  </si>
  <si>
    <t>Plate4_40X_100%_G3BP1001.nd2:c:3/4 - Plate4_40X_100%_G3BP1001.nd2 (series 1)</t>
  </si>
  <si>
    <t>Plate4_40X_100%_G3BP1001.nd2:c:4/4 - Plate4_40X_100%_G3BP1001.nd2 (series 1)</t>
  </si>
  <si>
    <t>Plate2_40X_100%_GSDMA001.nd2:c:1/4 - Plate2_40X_100%_GSDMA001.nd2 (series 1)</t>
  </si>
  <si>
    <t>Plate2_40X_100%_GSDMA001.nd2:c:2/4 - Plate2_40X_100%_GSDMA001.nd2 (series 1)</t>
  </si>
  <si>
    <t>Plate2_40X_100%_GSDMA001.nd2:c:3/4 - Plate2_40X_100%_GSDMA001.nd2 (series 1)</t>
  </si>
  <si>
    <t>Plate2_40X_100%_GSDMA001.nd2:c:4/4 - Plate2_40X_100%_GSDMA001.nd2 (series 1)</t>
  </si>
  <si>
    <t>Plate4_40X_100%_GSDMA.nd2:c:1/4 - Plate4_40X_100%_GSDMA.nd2 (series 1)</t>
  </si>
  <si>
    <t>Plate4_40X_100%_GSDMA.nd2:c:2/4 - Plate4_40X_100%_GSDMA.nd2 (series 1)</t>
  </si>
  <si>
    <t>Plate4_40X_100%_GSDMA.nd2:c:3/4 - Plate4_40X_100%_GSDMA.nd2 (series 1)</t>
  </si>
  <si>
    <t>Plate4_40X_100%_GSDMA.nd2:c:4/4 - Plate4_40X_100%_GSDMA.nd2 (series 1)</t>
  </si>
  <si>
    <t>Plate2_40X_100%_HNRNPR.nd2:c:1/4 - Plate2_40X_100%_HNRNPR.nd2 (series 1)</t>
  </si>
  <si>
    <t>Plate2_40X_100%_HNRNPR.nd2:c:2/4 - Plate2_40X_100%_HNRNPR.nd2 (series 1)</t>
  </si>
  <si>
    <t>Plate2_40X_100%_HNRNPR.nd2:c:3/4 - Plate2_40X_100%_HNRNPR.nd2 (series 1)</t>
  </si>
  <si>
    <t>Plate2_40X_100%_HNRNPR.nd2:c:4/4 - Plate2_40X_100%_HNRNPR.nd2 (series 1)</t>
  </si>
  <si>
    <t>Plate4_40X_100%_HNRNPR001.nd2:c:1/4 - Plate4_40X_100%_HNRNPR001.nd2 (series 1)</t>
  </si>
  <si>
    <t>Plate4_40X_100%_HNRNPR001.nd2:c:2/4 - Plate4_40X_100%_HNRNPR001.nd2 (series 1)</t>
  </si>
  <si>
    <t>Plate4_40X_100%_HNRNPR001.nd2:c:3/4 - Plate4_40X_100%_HNRNPR001.nd2 (series 1)</t>
  </si>
  <si>
    <t>Plate4_40X_100%_HNRNPR001.nd2:c:4/4 - Plate4_40X_100%_HNRNPR001.nd2 (series 1)</t>
  </si>
  <si>
    <t>Plate2_40X_100%_LRPPRC.nd2:c:1/4 - Plate2_40X_100%_LRPPRC.nd2 (series 1)</t>
  </si>
  <si>
    <t>Plate2_40X_100%_LRPPRC.nd2:c:2/4 - Plate2_40X_100%_LRPPRC.nd2 (series 1)</t>
  </si>
  <si>
    <t>Plate2_40X_100%_LRPPRC.nd2:c:3/4 - Plate2_40X_100%_LRPPRC.nd2 (series 1)</t>
  </si>
  <si>
    <t>Plate2_40X_100%_LRPPRC.nd2:c:4/4 - Plate2_40X_100%_LRPPRC.nd2 (series 1)</t>
  </si>
  <si>
    <t>Plate4_40X_100%_LRPPRC001.nd2:c:1/4 - Plate4_40X_100%_LRPPRC001.nd2 (series 1)</t>
  </si>
  <si>
    <t>Plate4_40X_100%_LRPPRC001.nd2:c:2/4 - Plate4_40X_100%_LRPPRC001.nd2 (series 1)</t>
  </si>
  <si>
    <t>Plate4_40X_100%_LRPPRC001.nd2:c:3/4 - Plate4_40X_100%_LRPPRC001.nd2 (series 1)</t>
  </si>
  <si>
    <t>Plate4_40X_100%_LRPPRC001.nd2:c:4/4 - Plate4_40X_100%_LRPPRC001.nd2 (series 1)</t>
  </si>
  <si>
    <t>Plate2_40X_100%_MBOAT7001.nd2:c:1/4 - Plate2_40X_100%_MBOAT7001.nd2 (series 1)</t>
  </si>
  <si>
    <t>Plate2_40X_100%_MBOAT7001.nd2:c:2/4 - Plate2_40X_100%_MBOAT7001.nd2 (series 1)</t>
  </si>
  <si>
    <t>Plate2_40X_100%_MBOAT7001.nd2:c:3/4 - Plate2_40X_100%_MBOAT7001.nd2 (series 1)</t>
  </si>
  <si>
    <t>Plate2_40X_100%_MBOAT7001.nd2:c:4/4 - Plate2_40X_100%_MBOAT7001.nd2 (series 1)</t>
  </si>
  <si>
    <t>Plate4_40X_100%_MBOAT7.nd2:c:1/4 - Plate4_40X_100%_MBOAT7.nd2 (series 1)</t>
  </si>
  <si>
    <t>Plate4_40X_100%_MBOAT7.nd2:c:2/4 - Plate4_40X_100%_MBOAT7.nd2 (series 1)</t>
  </si>
  <si>
    <t>Plate4_40X_100%_MBOAT7.nd2:c:3/4 - Plate4_40X_100%_MBOAT7.nd2 (series 1)</t>
  </si>
  <si>
    <t>Plate4_40X_100%_MBOAT7.nd2:c:4/4 - Plate4_40X_100%_MBOAT7.nd2 (series 1)</t>
  </si>
  <si>
    <t>Plate2_40X_100%_NCLN001.nd2:c:1/4 - Plate2_40X_100%_NCLN001.nd2 (series 1)</t>
  </si>
  <si>
    <t>Plate2_40X_100%_NCLN001.nd2:c:2/4 - Plate2_40X_100%_NCLN001.nd2 (series 1)</t>
  </si>
  <si>
    <t>Plate2_40X_100%_NCLN001.nd2:c:3/4 - Plate2_40X_100%_NCLN001.nd2 (series 1)</t>
  </si>
  <si>
    <t>Plate2_40X_100%_NCLN001.nd2:c:4/4 - Plate2_40X_100%_NCLN001.nd2 (series 1)</t>
  </si>
  <si>
    <t>Plate4_40X_100%_NCLN.nd2:c:1/4 - Plate4_40X_100%_NCLN.nd2 (series 1)</t>
  </si>
  <si>
    <t>Plate4_40X_100%_NCLN.nd2:c:2/4 - Plate4_40X_100%_NCLN.nd2 (series 1)</t>
  </si>
  <si>
    <t>Plate4_40X_100%_NCLN.nd2:c:3/4 - Plate4_40X_100%_NCLN.nd2 (series 1)</t>
  </si>
  <si>
    <t>Plate4_40X_100%_NCLN.nd2:c:4/4 - Plate4_40X_100%_NCLN.nd2 (series 1)</t>
  </si>
  <si>
    <t>Plate2_40X_100%_RBM4.nd2:c:1/4 - Plate2_40X_100%_RBM4.nd2 (series 1)</t>
  </si>
  <si>
    <t>Plate2_40X_100%_RBM4.nd2:c:2/4 - Plate2_40X_100%_RBM4.nd2 (series 1)</t>
  </si>
  <si>
    <t>Plate2_40X_100%_RBM4.nd2:c:3/4 - Plate2_40X_100%_RBM4.nd2 (series 1)</t>
  </si>
  <si>
    <t>Plate2_40X_100%_RBM4.nd2:c:4/4 - Plate2_40X_100%_RBM4.nd2 (series 1)</t>
  </si>
  <si>
    <t>Plate4_40X_100%_RBM4001.nd2:c:1/4 - Plate4_40X_100%_RBM4001.nd2 (series 1)</t>
  </si>
  <si>
    <t>Plate4_40X_100%_RBM4001.nd2:c:2/4 - Plate4_40X_100%_RBM4001.nd2 (series 1)</t>
  </si>
  <si>
    <t>Plate4_40X_100%_RBM4001.nd2:c:3/4 - Plate4_40X_100%_RBM4001.nd2 (series 1)</t>
  </si>
  <si>
    <t>Plate4_40X_100%_RBM4001.nd2:c:4/4 - Plate4_40X_100%_RBM4001.nd2 (series 1)</t>
  </si>
  <si>
    <t>Plate2_40X_100%_RBMX001.nd2:c:1/4 - Plate2_40X_100%_RBMX001.nd2 (series 1)</t>
  </si>
  <si>
    <t>Plate2_40X_100%_RBMX001.nd2:c:2/4 - Plate2_40X_100%_RBMX001.nd2 (series 1)</t>
  </si>
  <si>
    <t>Plate2_40X_100%_RBMX001.nd2:c:3/4 - Plate2_40X_100%_RBMX001.nd2 (series 1)</t>
  </si>
  <si>
    <t>Plate2_40X_100%_RBMX001.nd2:c:4/4 - Plate2_40X_100%_RBMX001.nd2 (series 1)</t>
  </si>
  <si>
    <t>Plate4_40X_100%_RBMX.nd2:c:1/4 - Plate4_40X_100%_RBMX.nd2 (series 1)</t>
  </si>
  <si>
    <t>Plate4_40X_100%_RBMX.nd2:c:2/4 - Plate4_40X_100%_RBMX.nd2 (series 1)</t>
  </si>
  <si>
    <t>Plate4_40X_100%_RBMX.nd2:c:3/4 - Plate4_40X_100%_RBMX.nd2 (series 1)</t>
  </si>
  <si>
    <t>Plate4_40X_100%_RBMX.nd2:c:4/4 - Plate4_40X_100%_RBMX.nd2 (series 1)</t>
  </si>
  <si>
    <t>Plate2_40X_100%_RPL15.nd2:c:1/4 - Plate2_40X_100%_RPL15.nd2 (series 1)</t>
  </si>
  <si>
    <t>Plate2_40X_100%_RPL15.nd2:c:2/4 - Plate2_40X_100%_RPL15.nd2 (series 1)</t>
  </si>
  <si>
    <t>Plate2_40X_100%_RPL15.nd2:c:3/4 - Plate2_40X_100%_RPL15.nd2 (series 1)</t>
  </si>
  <si>
    <t>Plate2_40X_100%_RPL15.nd2:c:4/4 - Plate2_40X_100%_RPL15.nd2 (series 1)</t>
  </si>
  <si>
    <t>Plate4_40X_100%_RPL15001.nd2:c:1/4 - Plate4_40X_100%_RPL15001.nd2 (series 1)</t>
  </si>
  <si>
    <t>Plate4_40X_100%_RPL15001.nd2:c:2/4 - Plate4_40X_100%_RPL15001.nd2 (series 1)</t>
  </si>
  <si>
    <t>Plate4_40X_100%_RPL15001.nd2:c:3/4 - Plate4_40X_100%_RPL15001.nd2 (series 1)</t>
  </si>
  <si>
    <t>Plate4_40X_100%_RPL15001.nd2:c:4/4 - Plate4_40X_100%_RPL15001.nd2 (series 1)</t>
  </si>
  <si>
    <t>Plate2_40X_100%_SRRM2001.nd2:c:1/4 - Plate2_40X_100%_SRRM2001.nd2 (series 1)</t>
  </si>
  <si>
    <t>Plate2_40X_100%_SRRM2001.nd2:c:2/4 - Plate2_40X_100%_SRRM2001.nd2 (series 1)</t>
  </si>
  <si>
    <t>Plate2_40X_100%_SRRM2001.nd2:c:3/4 - Plate2_40X_100%_SRRM2001.nd2 (series 1)</t>
  </si>
  <si>
    <t>Plate2_40X_100%_SRRM2001.nd2:c:4/4 - Plate2_40X_100%_SRRM2001.nd2 (series 1)</t>
  </si>
  <si>
    <t>Plate4_40X_100%_SRRM2.nd2:c:1/4 - Plate4_40X_100%_SRRM2.nd2 (series 1)</t>
  </si>
  <si>
    <t>Plate4_40X_100%_SRRM2.nd2:c:2/4 - Plate4_40X_100%_SRRM2.nd2 (series 1)</t>
  </si>
  <si>
    <t>Plate4_40X_100%_SRRM2.nd2:c:3/4 - Plate4_40X_100%_SRRM2.nd2 (series 1)</t>
  </si>
  <si>
    <t>Plate4_40X_100%_SRRM2.nd2:c:4/4 - Plate4_40X_100%_SRRM2.nd2 (series 1)</t>
  </si>
  <si>
    <t>Plate2_40X_100%_SRSF6001.nd2:c:1/4 - Plate2_40X_100%_SRSF6001.nd2 (series 1)</t>
  </si>
  <si>
    <t>Plate2_40X_100%_SRSF6001.nd2:c:2/4 - Plate2_40X_100%_SRSF6001.nd2 (series 1)</t>
  </si>
  <si>
    <t>Plate2_40X_100%_SRSF6001.nd2:c:3/4 - Plate2_40X_100%_SRSF6001.nd2 (series 1)</t>
  </si>
  <si>
    <t>Plate2_40X_100%_SRSF6001.nd2:c:4/4 - Plate2_40X_100%_SRSF6001.nd2 (series 1)</t>
  </si>
  <si>
    <t>Plate4_40X_100%_SRSF6.nd2:c:1/4 - Plate4_40X_100%_SRSF6.nd2 (series 1)</t>
  </si>
  <si>
    <t>Plate4_40X_100%_SRSF6.nd2:c:2/4 - Plate4_40X_100%_SRSF6.nd2 (series 1)</t>
  </si>
  <si>
    <t>Plate4_40X_100%_SRSF6.nd2:c:3/4 - Plate4_40X_100%_SRSF6.nd2 (series 1)</t>
  </si>
  <si>
    <t>Plate4_40X_100%_SRSF6.nd2:c:4/4 - Plate4_40X_100%_SRSF6.nd2 (series 1)</t>
  </si>
  <si>
    <t>Plate2_40X_100%_TRIM56.nd2:c:1/4 - Plate2_40X_100%_TRIM56.nd2 (series 1)</t>
  </si>
  <si>
    <t>Plate2_40X_100%_TRIM56.nd2:c:2/4 - Plate2_40X_100%_TRIM56.nd2 (series 1)</t>
  </si>
  <si>
    <t>Plate2_40X_100%_TRIM56.nd2:c:3/4 - Plate2_40X_100%_TRIM56.nd2 (series 1)</t>
  </si>
  <si>
    <t>Plate2_40X_100%_TRIM56.nd2:c:4/4 - Plate2_40X_100%_TRIM56.nd2 (series 1)</t>
  </si>
  <si>
    <t>Plate4_40X_100%_TRIM56001.nd2:c:1/4 - Plate4_40X_100%_TRIM56001.nd2 (series 1)</t>
  </si>
  <si>
    <t>Plate4_40X_100%_TRIM56001.nd2:c:2/4 - Plate4_40X_100%_TRIM56001.nd2 (series 1)</t>
  </si>
  <si>
    <t>Plate4_40X_100%_TRIM56001.nd2:c:3/4 - Plate4_40X_100%_TRIM56001.nd2 (series 1)</t>
  </si>
  <si>
    <t>Plate4_40X_100%_TRIM56001.nd2:c:4/4 - Plate4_40X_100%_TRIM56001.nd2 (series 1)</t>
  </si>
  <si>
    <r>
      <rPr>
        <b/>
        <sz val="11"/>
        <color theme="1"/>
        <rFont val="Calibri"/>
        <family val="2"/>
        <scheme val="minor"/>
      </rPr>
      <t>Supplementary File 8:</t>
    </r>
    <r>
      <rPr>
        <sz val="11"/>
        <color theme="1"/>
        <rFont val="Calibri"/>
        <family val="2"/>
        <scheme val="minor"/>
      </rPr>
      <t xml:space="preserve"> Host protein immunofluorescence in cells with and without siRNA KD. Related to Figures 4 and Figure 4-figure supplement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</si>
</sst>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3" borderId="0" xfId="0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16" fillId="0" borderId="0" xfId="0" applyFont="1" applyAlignment="1">
      <alignment horizontal="center"/>
    </xf>
    <xf numFmtId="1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35" x14ac:dyDescent="0.5"/>
  <sheetData>
    <row r="1" spans="1:1" x14ac:dyDescent="0.5">
      <c r="A1" t="s">
        <v>183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15.70312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95</v>
      </c>
      <c r="C2">
        <v>807526.89099999995</v>
      </c>
      <c r="D2">
        <v>71.710999999999999</v>
      </c>
      <c r="E2">
        <v>0</v>
      </c>
      <c r="F2">
        <v>14044</v>
      </c>
      <c r="G2">
        <v>0</v>
      </c>
      <c r="H2">
        <v>0</v>
      </c>
      <c r="I2">
        <v>898.625</v>
      </c>
      <c r="J2">
        <v>898.625</v>
      </c>
      <c r="K2">
        <v>57908791.012999997</v>
      </c>
      <c r="L2">
        <v>90.215000000000003</v>
      </c>
      <c r="M2">
        <v>2192995636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96</v>
      </c>
      <c r="C3">
        <v>807526.89099999995</v>
      </c>
      <c r="D3">
        <v>29.526</v>
      </c>
      <c r="E3">
        <v>0</v>
      </c>
      <c r="F3">
        <v>1671</v>
      </c>
      <c r="G3">
        <v>0</v>
      </c>
      <c r="H3">
        <v>0</v>
      </c>
      <c r="I3">
        <v>898.625</v>
      </c>
      <c r="J3">
        <v>898.625</v>
      </c>
      <c r="K3">
        <v>23843329.140000001</v>
      </c>
      <c r="L3">
        <v>86.488</v>
      </c>
      <c r="M3">
        <v>902942642</v>
      </c>
      <c r="O3" s="1" t="s">
        <v>21</v>
      </c>
      <c r="P3">
        <v>57908791.012999997</v>
      </c>
      <c r="Q3">
        <v>23843329.140000001</v>
      </c>
      <c r="R3">
        <v>36179133.913999997</v>
      </c>
      <c r="S3">
        <v>69205928.784999996</v>
      </c>
    </row>
    <row r="4" spans="1:20" x14ac:dyDescent="0.5">
      <c r="A4">
        <v>3</v>
      </c>
      <c r="B4" t="s">
        <v>97</v>
      </c>
      <c r="C4">
        <v>807526.89099999995</v>
      </c>
      <c r="D4">
        <v>44.802</v>
      </c>
      <c r="E4">
        <v>0</v>
      </c>
      <c r="F4">
        <v>1766</v>
      </c>
      <c r="G4">
        <v>0</v>
      </c>
      <c r="H4">
        <v>0</v>
      </c>
      <c r="I4">
        <v>898.625</v>
      </c>
      <c r="J4">
        <v>898.625</v>
      </c>
      <c r="K4">
        <v>36179133.913999997</v>
      </c>
      <c r="L4">
        <v>86.864000000000004</v>
      </c>
      <c r="M4">
        <v>1370097379</v>
      </c>
      <c r="O4" s="1" t="s">
        <v>22</v>
      </c>
      <c r="P4">
        <v>45793318.986000001</v>
      </c>
      <c r="Q4">
        <v>23673623.855999999</v>
      </c>
      <c r="R4">
        <v>30974699.960000001</v>
      </c>
      <c r="S4">
        <v>26554851.250999998</v>
      </c>
    </row>
    <row r="5" spans="1:20" ht="28.7" x14ac:dyDescent="0.5">
      <c r="A5">
        <v>4</v>
      </c>
      <c r="B5" t="s">
        <v>98</v>
      </c>
      <c r="C5">
        <v>807526.89099999995</v>
      </c>
      <c r="D5">
        <v>85.700999999999993</v>
      </c>
      <c r="E5">
        <v>0</v>
      </c>
      <c r="F5">
        <v>9491</v>
      </c>
      <c r="G5">
        <v>0</v>
      </c>
      <c r="H5">
        <v>0</v>
      </c>
      <c r="I5">
        <v>898.625</v>
      </c>
      <c r="J5">
        <v>898.625</v>
      </c>
      <c r="K5">
        <v>69205928.784999996</v>
      </c>
      <c r="L5">
        <v>92.600999999999999</v>
      </c>
      <c r="M5">
        <v>2620816238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99</v>
      </c>
      <c r="C6">
        <v>807526.89099999995</v>
      </c>
      <c r="D6">
        <v>56.707999999999998</v>
      </c>
      <c r="E6">
        <v>0</v>
      </c>
      <c r="F6">
        <v>4160</v>
      </c>
      <c r="G6">
        <v>0</v>
      </c>
      <c r="H6">
        <v>0</v>
      </c>
      <c r="I6">
        <v>898.625</v>
      </c>
      <c r="J6">
        <v>898.625</v>
      </c>
      <c r="K6">
        <v>45793318.986000001</v>
      </c>
      <c r="L6">
        <v>88.411000000000001</v>
      </c>
      <c r="M6">
        <v>1734184861</v>
      </c>
      <c r="O6" s="1" t="s">
        <v>18</v>
      </c>
      <c r="P6" s="2">
        <f>P3/S3</f>
        <v>0.8367605497052647</v>
      </c>
      <c r="Q6" s="2">
        <f>Q3/S3</f>
        <v>0.34452726173321602</v>
      </c>
      <c r="R6" s="2">
        <f>R3/S3</f>
        <v>0.52277506492827575</v>
      </c>
      <c r="T6" s="4" t="s">
        <v>17</v>
      </c>
    </row>
    <row r="7" spans="1:20" x14ac:dyDescent="0.5">
      <c r="A7">
        <v>6</v>
      </c>
      <c r="B7" t="s">
        <v>100</v>
      </c>
      <c r="C7">
        <v>807526.89099999995</v>
      </c>
      <c r="D7">
        <v>29.315999999999999</v>
      </c>
      <c r="E7">
        <v>0</v>
      </c>
      <c r="F7">
        <v>805</v>
      </c>
      <c r="G7">
        <v>0</v>
      </c>
      <c r="H7">
        <v>0</v>
      </c>
      <c r="I7">
        <v>898.625</v>
      </c>
      <c r="J7">
        <v>898.625</v>
      </c>
      <c r="K7">
        <v>23673623.855999999</v>
      </c>
      <c r="L7">
        <v>85.613</v>
      </c>
      <c r="M7">
        <v>896515933</v>
      </c>
      <c r="O7" s="1" t="s">
        <v>16</v>
      </c>
      <c r="P7" s="2">
        <f>P4/S4</f>
        <v>1.7244803427123518</v>
      </c>
      <c r="Q7" s="2">
        <f>Q4/S4</f>
        <v>0.89149901960412981</v>
      </c>
      <c r="R7" s="2">
        <f>R4/S4</f>
        <v>1.1664422318627585</v>
      </c>
      <c r="T7" s="5">
        <f>(Q7-Q6)/Q7*100</f>
        <v>61.35416257819292</v>
      </c>
    </row>
    <row r="8" spans="1:20" x14ac:dyDescent="0.5">
      <c r="A8">
        <v>7</v>
      </c>
      <c r="B8" t="s">
        <v>101</v>
      </c>
      <c r="C8">
        <v>807526.89099999995</v>
      </c>
      <c r="D8">
        <v>38.356999999999999</v>
      </c>
      <c r="E8">
        <v>0</v>
      </c>
      <c r="F8">
        <v>1987</v>
      </c>
      <c r="G8">
        <v>0</v>
      </c>
      <c r="H8">
        <v>0</v>
      </c>
      <c r="I8">
        <v>898.625</v>
      </c>
      <c r="J8">
        <v>898.625</v>
      </c>
      <c r="K8">
        <v>30974699.960000001</v>
      </c>
      <c r="L8">
        <v>85.512</v>
      </c>
      <c r="M8">
        <v>1173006389</v>
      </c>
    </row>
    <row r="9" spans="1:20" x14ac:dyDescent="0.5">
      <c r="A9">
        <v>8</v>
      </c>
      <c r="B9" t="s">
        <v>102</v>
      </c>
      <c r="C9">
        <v>807526.89099999995</v>
      </c>
      <c r="D9">
        <v>32.884</v>
      </c>
      <c r="E9">
        <v>0</v>
      </c>
      <c r="F9">
        <v>2174</v>
      </c>
      <c r="G9">
        <v>0</v>
      </c>
      <c r="H9">
        <v>0</v>
      </c>
      <c r="I9">
        <v>898.625</v>
      </c>
      <c r="J9">
        <v>898.625</v>
      </c>
      <c r="K9">
        <v>26554851.250999998</v>
      </c>
      <c r="L9">
        <v>89.075000000000003</v>
      </c>
      <c r="M9">
        <v>1005627503</v>
      </c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103</v>
      </c>
      <c r="C2">
        <v>807526.89099999995</v>
      </c>
      <c r="D2">
        <v>141.43100000000001</v>
      </c>
      <c r="E2">
        <v>0</v>
      </c>
      <c r="F2">
        <v>8989</v>
      </c>
      <c r="G2">
        <v>0</v>
      </c>
      <c r="H2">
        <v>0</v>
      </c>
      <c r="I2">
        <v>898.625</v>
      </c>
      <c r="J2">
        <v>898.625</v>
      </c>
      <c r="K2">
        <v>114209313.30500001</v>
      </c>
      <c r="L2">
        <v>94.177999999999997</v>
      </c>
      <c r="M2">
        <v>4325086421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104</v>
      </c>
      <c r="C3">
        <v>807526.89099999995</v>
      </c>
      <c r="D3">
        <v>28.94</v>
      </c>
      <c r="E3">
        <v>0</v>
      </c>
      <c r="F3">
        <v>2588</v>
      </c>
      <c r="G3">
        <v>0</v>
      </c>
      <c r="H3">
        <v>0</v>
      </c>
      <c r="I3">
        <v>898.625</v>
      </c>
      <c r="J3">
        <v>898.625</v>
      </c>
      <c r="K3">
        <v>23369533.943</v>
      </c>
      <c r="L3">
        <v>86.77</v>
      </c>
      <c r="M3">
        <v>885000102</v>
      </c>
      <c r="O3" s="1" t="s">
        <v>21</v>
      </c>
      <c r="P3">
        <v>114209313.30500001</v>
      </c>
      <c r="Q3">
        <v>23369533.943</v>
      </c>
      <c r="R3">
        <v>50861414.223999999</v>
      </c>
      <c r="S3">
        <v>181799183.28600001</v>
      </c>
    </row>
    <row r="4" spans="1:20" x14ac:dyDescent="0.5">
      <c r="A4">
        <v>3</v>
      </c>
      <c r="B4" t="s">
        <v>105</v>
      </c>
      <c r="C4">
        <v>807526.89099999995</v>
      </c>
      <c r="D4">
        <v>62.984000000000002</v>
      </c>
      <c r="E4">
        <v>0</v>
      </c>
      <c r="F4">
        <v>3047</v>
      </c>
      <c r="G4">
        <v>0</v>
      </c>
      <c r="H4">
        <v>0</v>
      </c>
      <c r="I4">
        <v>898.625</v>
      </c>
      <c r="J4">
        <v>898.625</v>
      </c>
      <c r="K4">
        <v>50861414.223999999</v>
      </c>
      <c r="L4">
        <v>89.73</v>
      </c>
      <c r="M4">
        <v>1926112728</v>
      </c>
      <c r="O4" s="1" t="s">
        <v>22</v>
      </c>
      <c r="P4">
        <v>104618458.551</v>
      </c>
      <c r="Q4">
        <v>41866629.732000001</v>
      </c>
      <c r="R4">
        <v>53016831.325000003</v>
      </c>
      <c r="S4">
        <v>46899788.656000003</v>
      </c>
    </row>
    <row r="5" spans="1:20" x14ac:dyDescent="0.5">
      <c r="A5">
        <v>4</v>
      </c>
      <c r="B5" t="s">
        <v>106</v>
      </c>
      <c r="C5">
        <v>807526.89099999995</v>
      </c>
      <c r="D5">
        <v>225.131</v>
      </c>
      <c r="E5">
        <v>0</v>
      </c>
      <c r="F5">
        <v>10205</v>
      </c>
      <c r="G5">
        <v>0</v>
      </c>
      <c r="H5">
        <v>0</v>
      </c>
      <c r="I5">
        <v>898.625</v>
      </c>
      <c r="J5">
        <v>898.625</v>
      </c>
      <c r="K5">
        <v>181799183.28600001</v>
      </c>
      <c r="L5">
        <v>96.198999999999998</v>
      </c>
      <c r="M5">
        <v>6884702799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107</v>
      </c>
      <c r="C6">
        <v>807526.89099999995</v>
      </c>
      <c r="D6">
        <v>129.554</v>
      </c>
      <c r="E6">
        <v>0</v>
      </c>
      <c r="F6">
        <v>6373</v>
      </c>
      <c r="G6">
        <v>0</v>
      </c>
      <c r="H6">
        <v>0</v>
      </c>
      <c r="I6">
        <v>898.625</v>
      </c>
      <c r="J6">
        <v>898.625</v>
      </c>
      <c r="K6">
        <v>104618458.551</v>
      </c>
      <c r="L6">
        <v>92.674000000000007</v>
      </c>
      <c r="M6">
        <v>3961882454</v>
      </c>
      <c r="O6" s="1" t="s">
        <v>18</v>
      </c>
      <c r="P6" s="2">
        <f>P3/S3</f>
        <v>0.62821686676848254</v>
      </c>
      <c r="Q6" s="2">
        <f>Q3/S3</f>
        <v>0.1285458686920275</v>
      </c>
      <c r="R6" s="2">
        <f>R3/S3</f>
        <v>0.2797670116261558</v>
      </c>
      <c r="T6" s="4" t="s">
        <v>17</v>
      </c>
    </row>
    <row r="7" spans="1:20" x14ac:dyDescent="0.5">
      <c r="A7">
        <v>6</v>
      </c>
      <c r="B7" t="s">
        <v>108</v>
      </c>
      <c r="C7">
        <v>807526.89099999995</v>
      </c>
      <c r="D7">
        <v>51.844999999999999</v>
      </c>
      <c r="E7">
        <v>0</v>
      </c>
      <c r="F7">
        <v>2373</v>
      </c>
      <c r="G7">
        <v>0</v>
      </c>
      <c r="H7">
        <v>0</v>
      </c>
      <c r="I7">
        <v>898.625</v>
      </c>
      <c r="J7">
        <v>898.625</v>
      </c>
      <c r="K7">
        <v>41866629.732000001</v>
      </c>
      <c r="L7">
        <v>87.891000000000005</v>
      </c>
      <c r="M7">
        <v>1585481836</v>
      </c>
      <c r="O7" s="1" t="s">
        <v>16</v>
      </c>
      <c r="P7" s="2">
        <f>P4/S4</f>
        <v>2.2306808100640749</v>
      </c>
      <c r="Q7" s="2">
        <f>Q4/S4</f>
        <v>0.89268269499214259</v>
      </c>
      <c r="R7" s="2">
        <f>R4/S4</f>
        <v>1.1304279367625132</v>
      </c>
      <c r="T7" s="5">
        <f>(Q7-Q6)/Q7*100</f>
        <v>85.600049220943063</v>
      </c>
    </row>
    <row r="8" spans="1:20" x14ac:dyDescent="0.5">
      <c r="A8">
        <v>7</v>
      </c>
      <c r="B8" t="s">
        <v>109</v>
      </c>
      <c r="C8">
        <v>807526.89099999995</v>
      </c>
      <c r="D8">
        <v>65.653000000000006</v>
      </c>
      <c r="E8">
        <v>0</v>
      </c>
      <c r="F8">
        <v>3295</v>
      </c>
      <c r="G8">
        <v>0</v>
      </c>
      <c r="H8">
        <v>0</v>
      </c>
      <c r="I8">
        <v>898.625</v>
      </c>
      <c r="J8">
        <v>898.625</v>
      </c>
      <c r="K8">
        <v>53016831.325000003</v>
      </c>
      <c r="L8">
        <v>88.41</v>
      </c>
      <c r="M8">
        <v>2007737991</v>
      </c>
    </row>
    <row r="9" spans="1:20" x14ac:dyDescent="0.5">
      <c r="A9">
        <v>8</v>
      </c>
      <c r="B9" t="s">
        <v>110</v>
      </c>
      <c r="C9">
        <v>807526.89099999995</v>
      </c>
      <c r="D9">
        <v>58.078000000000003</v>
      </c>
      <c r="E9">
        <v>0</v>
      </c>
      <c r="F9">
        <v>3416</v>
      </c>
      <c r="G9">
        <v>0</v>
      </c>
      <c r="H9">
        <v>0</v>
      </c>
      <c r="I9">
        <v>898.625</v>
      </c>
      <c r="J9">
        <v>898.625</v>
      </c>
      <c r="K9">
        <v>46899788.656000003</v>
      </c>
      <c r="L9">
        <v>90.781000000000006</v>
      </c>
      <c r="M9">
        <v>1776086671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27</v>
      </c>
      <c r="C2">
        <v>807526.89099999995</v>
      </c>
      <c r="D2">
        <v>137.28700000000001</v>
      </c>
      <c r="E2">
        <v>0</v>
      </c>
      <c r="F2">
        <v>13880</v>
      </c>
      <c r="G2">
        <v>0</v>
      </c>
      <c r="H2">
        <v>0</v>
      </c>
      <c r="I2">
        <v>898.625</v>
      </c>
      <c r="J2">
        <v>898.625</v>
      </c>
      <c r="K2">
        <v>110863127.432</v>
      </c>
      <c r="L2">
        <v>94.683999999999997</v>
      </c>
      <c r="M2">
        <v>4198366956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28</v>
      </c>
      <c r="C3">
        <v>807526.89099999995</v>
      </c>
      <c r="D3">
        <v>62.572000000000003</v>
      </c>
      <c r="E3">
        <v>0</v>
      </c>
      <c r="F3">
        <v>1726</v>
      </c>
      <c r="G3">
        <v>0</v>
      </c>
      <c r="H3">
        <v>0</v>
      </c>
      <c r="I3">
        <v>898.625</v>
      </c>
      <c r="J3">
        <v>898.625</v>
      </c>
      <c r="K3">
        <v>50528747.600000001</v>
      </c>
      <c r="L3">
        <v>91.165999999999997</v>
      </c>
      <c r="M3">
        <v>1913514702</v>
      </c>
      <c r="O3" s="1" t="s">
        <v>21</v>
      </c>
      <c r="P3">
        <v>110863127.432</v>
      </c>
      <c r="Q3">
        <v>50528747.600000001</v>
      </c>
      <c r="R3">
        <v>55009404.910999998</v>
      </c>
      <c r="S3">
        <v>124639196.126</v>
      </c>
    </row>
    <row r="4" spans="1:20" x14ac:dyDescent="0.5">
      <c r="A4">
        <v>3</v>
      </c>
      <c r="B4" t="s">
        <v>29</v>
      </c>
      <c r="C4">
        <v>807526.89099999995</v>
      </c>
      <c r="D4">
        <v>68.120999999999995</v>
      </c>
      <c r="E4">
        <v>0</v>
      </c>
      <c r="F4">
        <v>6447</v>
      </c>
      <c r="G4">
        <v>0</v>
      </c>
      <c r="H4">
        <v>0</v>
      </c>
      <c r="I4">
        <v>898.625</v>
      </c>
      <c r="J4">
        <v>898.625</v>
      </c>
      <c r="K4">
        <v>55009404.910999998</v>
      </c>
      <c r="L4">
        <v>89.882000000000005</v>
      </c>
      <c r="M4">
        <v>2083196399</v>
      </c>
      <c r="O4" s="1" t="s">
        <v>22</v>
      </c>
      <c r="P4">
        <v>40162312.711999997</v>
      </c>
      <c r="Q4">
        <v>60851535.597000003</v>
      </c>
      <c r="R4">
        <v>28097507.809</v>
      </c>
      <c r="S4">
        <v>40832421.318999998</v>
      </c>
    </row>
    <row r="5" spans="1:20" x14ac:dyDescent="0.5">
      <c r="A5">
        <v>4</v>
      </c>
      <c r="B5" t="s">
        <v>30</v>
      </c>
      <c r="C5">
        <v>807526.89099999995</v>
      </c>
      <c r="D5">
        <v>154.34700000000001</v>
      </c>
      <c r="E5">
        <v>0</v>
      </c>
      <c r="F5">
        <v>4011</v>
      </c>
      <c r="G5">
        <v>0</v>
      </c>
      <c r="H5">
        <v>0</v>
      </c>
      <c r="I5">
        <v>898.625</v>
      </c>
      <c r="J5">
        <v>898.625</v>
      </c>
      <c r="K5">
        <v>124639196.126</v>
      </c>
      <c r="L5">
        <v>94.977999999999994</v>
      </c>
      <c r="M5">
        <v>4720064232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23</v>
      </c>
      <c r="C6">
        <v>807526.89099999995</v>
      </c>
      <c r="D6">
        <v>49.734999999999999</v>
      </c>
      <c r="E6">
        <v>0</v>
      </c>
      <c r="F6">
        <v>10821</v>
      </c>
      <c r="G6">
        <v>0</v>
      </c>
      <c r="H6">
        <v>0</v>
      </c>
      <c r="I6">
        <v>898.625</v>
      </c>
      <c r="J6">
        <v>898.625</v>
      </c>
      <c r="K6">
        <v>40162312.711999997</v>
      </c>
      <c r="L6">
        <v>87.945999999999998</v>
      </c>
      <c r="M6">
        <v>1520939653</v>
      </c>
      <c r="O6" s="1" t="s">
        <v>18</v>
      </c>
      <c r="P6" s="2">
        <f>P3/S3</f>
        <v>0.8894724202162414</v>
      </c>
      <c r="Q6" s="2">
        <f>Q3/S3</f>
        <v>0.4054001403292074</v>
      </c>
      <c r="R6" s="2">
        <f>R3/S3</f>
        <v>0.44134916319092754</v>
      </c>
      <c r="T6" s="4" t="s">
        <v>17</v>
      </c>
    </row>
    <row r="7" spans="1:20" x14ac:dyDescent="0.5">
      <c r="A7">
        <v>6</v>
      </c>
      <c r="B7" t="s">
        <v>24</v>
      </c>
      <c r="C7">
        <v>807526.89099999995</v>
      </c>
      <c r="D7">
        <v>75.355000000000004</v>
      </c>
      <c r="E7">
        <v>0</v>
      </c>
      <c r="F7">
        <v>3502</v>
      </c>
      <c r="G7">
        <v>0</v>
      </c>
      <c r="H7">
        <v>0</v>
      </c>
      <c r="I7">
        <v>898.625</v>
      </c>
      <c r="J7">
        <v>898.625</v>
      </c>
      <c r="K7">
        <v>60851535.597000003</v>
      </c>
      <c r="L7">
        <v>89.94</v>
      </c>
      <c r="M7">
        <v>2304436851</v>
      </c>
      <c r="O7" s="1" t="s">
        <v>16</v>
      </c>
      <c r="P7" s="2">
        <f>P4/S4</f>
        <v>0.9835888104267726</v>
      </c>
      <c r="Q7" s="2">
        <f>Q4/S4</f>
        <v>1.4902749734482383</v>
      </c>
      <c r="R7" s="2">
        <f>R4/S4</f>
        <v>0.6881176011946607</v>
      </c>
      <c r="T7" s="5">
        <f>(Q7-Q6)/Q7*100</f>
        <v>72.796957101736623</v>
      </c>
    </row>
    <row r="8" spans="1:20" x14ac:dyDescent="0.5">
      <c r="A8">
        <v>7</v>
      </c>
      <c r="B8" t="s">
        <v>25</v>
      </c>
      <c r="C8">
        <v>807526.89099999995</v>
      </c>
      <c r="D8">
        <v>34.795000000000002</v>
      </c>
      <c r="E8">
        <v>0</v>
      </c>
      <c r="F8">
        <v>2052</v>
      </c>
      <c r="G8">
        <v>0</v>
      </c>
      <c r="H8">
        <v>0</v>
      </c>
      <c r="I8">
        <v>898.625</v>
      </c>
      <c r="J8">
        <v>898.625</v>
      </c>
      <c r="K8">
        <v>28097507.809</v>
      </c>
      <c r="L8">
        <v>85.424000000000007</v>
      </c>
      <c r="M8">
        <v>1064047633</v>
      </c>
    </row>
    <row r="9" spans="1:20" x14ac:dyDescent="0.5">
      <c r="A9">
        <v>8</v>
      </c>
      <c r="B9" t="s">
        <v>26</v>
      </c>
      <c r="C9">
        <v>807526.89099999995</v>
      </c>
      <c r="D9">
        <v>50.564999999999998</v>
      </c>
      <c r="E9">
        <v>0</v>
      </c>
      <c r="F9">
        <v>2998</v>
      </c>
      <c r="G9">
        <v>0</v>
      </c>
      <c r="H9">
        <v>0</v>
      </c>
      <c r="I9">
        <v>898.625</v>
      </c>
      <c r="J9">
        <v>898.625</v>
      </c>
      <c r="K9">
        <v>40832421.318999998</v>
      </c>
      <c r="L9">
        <v>90.754000000000005</v>
      </c>
      <c r="M9">
        <v>1546316547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15.70312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111</v>
      </c>
      <c r="C2">
        <v>807526.89099999995</v>
      </c>
      <c r="D2">
        <v>78.58</v>
      </c>
      <c r="E2">
        <v>0</v>
      </c>
      <c r="F2">
        <v>7031</v>
      </c>
      <c r="G2">
        <v>0</v>
      </c>
      <c r="H2">
        <v>0</v>
      </c>
      <c r="I2">
        <v>898.625</v>
      </c>
      <c r="J2">
        <v>898.625</v>
      </c>
      <c r="K2">
        <v>63455420.814999998</v>
      </c>
      <c r="L2">
        <v>91.174000000000007</v>
      </c>
      <c r="M2">
        <v>2403045522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112</v>
      </c>
      <c r="C3">
        <v>807526.89099999995</v>
      </c>
      <c r="D3">
        <v>128.726</v>
      </c>
      <c r="E3">
        <v>0</v>
      </c>
      <c r="F3">
        <v>6600</v>
      </c>
      <c r="G3">
        <v>0</v>
      </c>
      <c r="H3">
        <v>0</v>
      </c>
      <c r="I3">
        <v>898.625</v>
      </c>
      <c r="J3">
        <v>898.625</v>
      </c>
      <c r="K3">
        <v>103949645.72499999</v>
      </c>
      <c r="L3">
        <v>93.600999999999999</v>
      </c>
      <c r="M3">
        <v>3936554631</v>
      </c>
      <c r="O3" s="1" t="s">
        <v>21</v>
      </c>
      <c r="P3">
        <v>63455420.814999998</v>
      </c>
      <c r="Q3">
        <v>103949645.72499999</v>
      </c>
      <c r="R3">
        <v>39849811.696000002</v>
      </c>
      <c r="S3">
        <v>94118079.861000001</v>
      </c>
    </row>
    <row r="4" spans="1:20" x14ac:dyDescent="0.5">
      <c r="A4">
        <v>3</v>
      </c>
      <c r="B4" t="s">
        <v>113</v>
      </c>
      <c r="C4">
        <v>807526.89099999995</v>
      </c>
      <c r="D4">
        <v>49.347999999999999</v>
      </c>
      <c r="E4">
        <v>0</v>
      </c>
      <c r="F4">
        <v>1838</v>
      </c>
      <c r="G4">
        <v>0</v>
      </c>
      <c r="H4">
        <v>0</v>
      </c>
      <c r="I4">
        <v>898.625</v>
      </c>
      <c r="J4">
        <v>898.625</v>
      </c>
      <c r="K4">
        <v>39849811.696000002</v>
      </c>
      <c r="L4">
        <v>87.486999999999995</v>
      </c>
      <c r="M4">
        <v>1509105295</v>
      </c>
      <c r="O4" s="1" t="s">
        <v>22</v>
      </c>
      <c r="P4">
        <v>48893152.608000003</v>
      </c>
      <c r="Q4">
        <v>643072345.75800002</v>
      </c>
      <c r="R4">
        <v>33312328.344999999</v>
      </c>
      <c r="S4">
        <v>29243321.048999999</v>
      </c>
    </row>
    <row r="5" spans="1:20" ht="28.7" x14ac:dyDescent="0.5">
      <c r="A5">
        <v>4</v>
      </c>
      <c r="B5" t="s">
        <v>114</v>
      </c>
      <c r="C5">
        <v>807526.89099999995</v>
      </c>
      <c r="D5">
        <v>116.551</v>
      </c>
      <c r="E5">
        <v>0</v>
      </c>
      <c r="F5">
        <v>6276</v>
      </c>
      <c r="G5">
        <v>0</v>
      </c>
      <c r="H5">
        <v>0</v>
      </c>
      <c r="I5">
        <v>898.625</v>
      </c>
      <c r="J5">
        <v>898.625</v>
      </c>
      <c r="K5">
        <v>94118079.861000001</v>
      </c>
      <c r="L5">
        <v>93.207999999999998</v>
      </c>
      <c r="M5">
        <v>3564234977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115</v>
      </c>
      <c r="C6">
        <v>807526.89099999995</v>
      </c>
      <c r="D6">
        <v>60.546999999999997</v>
      </c>
      <c r="E6">
        <v>0</v>
      </c>
      <c r="F6">
        <v>12283</v>
      </c>
      <c r="G6">
        <v>0</v>
      </c>
      <c r="H6">
        <v>0</v>
      </c>
      <c r="I6">
        <v>898.625</v>
      </c>
      <c r="J6">
        <v>898.625</v>
      </c>
      <c r="K6">
        <v>48893152.608000003</v>
      </c>
      <c r="L6">
        <v>89.182000000000002</v>
      </c>
      <c r="M6">
        <v>1851575010</v>
      </c>
      <c r="O6" s="1" t="s">
        <v>18</v>
      </c>
      <c r="P6" s="2">
        <f>P3/S3</f>
        <v>0.67421074578566931</v>
      </c>
      <c r="Q6" s="2">
        <f>Q3/S3</f>
        <v>1.1044599069437022</v>
      </c>
      <c r="R6" s="2">
        <f>R3/S3</f>
        <v>0.42340230224472197</v>
      </c>
      <c r="T6" s="4" t="s">
        <v>17</v>
      </c>
    </row>
    <row r="7" spans="1:20" x14ac:dyDescent="0.5">
      <c r="A7">
        <v>6</v>
      </c>
      <c r="B7" t="s">
        <v>116</v>
      </c>
      <c r="C7">
        <v>807526.89099999995</v>
      </c>
      <c r="D7">
        <v>796.34799999999996</v>
      </c>
      <c r="E7">
        <v>0</v>
      </c>
      <c r="F7">
        <v>49541</v>
      </c>
      <c r="G7">
        <v>0</v>
      </c>
      <c r="H7">
        <v>0</v>
      </c>
      <c r="I7">
        <v>898.625</v>
      </c>
      <c r="J7">
        <v>898.625</v>
      </c>
      <c r="K7">
        <v>643072345.75800002</v>
      </c>
      <c r="L7">
        <v>99.322000000000003</v>
      </c>
      <c r="M7">
        <v>24353035579</v>
      </c>
      <c r="O7" s="1" t="s">
        <v>16</v>
      </c>
      <c r="P7" s="2">
        <f>P4/S4</f>
        <v>1.6719425446266798</v>
      </c>
      <c r="Q7" s="2">
        <f>Q4/S4</f>
        <v>21.990400634745637</v>
      </c>
      <c r="R7" s="2">
        <f>R4/S4</f>
        <v>1.13914313251843</v>
      </c>
      <c r="T7" s="5">
        <f>(Q7-Q6)/Q7*100</f>
        <v>94.977536220060415</v>
      </c>
    </row>
    <row r="8" spans="1:20" x14ac:dyDescent="0.5">
      <c r="A8">
        <v>7</v>
      </c>
      <c r="B8" t="s">
        <v>117</v>
      </c>
      <c r="C8">
        <v>807526.89099999995</v>
      </c>
      <c r="D8">
        <v>41.252000000000002</v>
      </c>
      <c r="E8">
        <v>0</v>
      </c>
      <c r="F8">
        <v>1963</v>
      </c>
      <c r="G8">
        <v>0</v>
      </c>
      <c r="H8">
        <v>0</v>
      </c>
      <c r="I8">
        <v>898.625</v>
      </c>
      <c r="J8">
        <v>898.625</v>
      </c>
      <c r="K8">
        <v>33312328.344999999</v>
      </c>
      <c r="L8">
        <v>86.11</v>
      </c>
      <c r="M8">
        <v>1261531961</v>
      </c>
    </row>
    <row r="9" spans="1:20" x14ac:dyDescent="0.5">
      <c r="A9">
        <v>8</v>
      </c>
      <c r="B9" t="s">
        <v>118</v>
      </c>
      <c r="C9">
        <v>807526.89099999995</v>
      </c>
      <c r="D9">
        <v>36.213000000000001</v>
      </c>
      <c r="E9">
        <v>0</v>
      </c>
      <c r="F9">
        <v>3032</v>
      </c>
      <c r="G9">
        <v>0</v>
      </c>
      <c r="H9">
        <v>0</v>
      </c>
      <c r="I9">
        <v>898.625</v>
      </c>
      <c r="J9">
        <v>898.625</v>
      </c>
      <c r="K9">
        <v>29243321.048999999</v>
      </c>
      <c r="L9">
        <v>89.206000000000003</v>
      </c>
      <c r="M9">
        <v>1107439377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119</v>
      </c>
      <c r="C2">
        <v>807526.89099999995</v>
      </c>
      <c r="D2">
        <v>43.646000000000001</v>
      </c>
      <c r="E2">
        <v>0</v>
      </c>
      <c r="F2">
        <v>5085</v>
      </c>
      <c r="G2">
        <v>0</v>
      </c>
      <c r="H2">
        <v>0</v>
      </c>
      <c r="I2">
        <v>898.625</v>
      </c>
      <c r="J2">
        <v>898.625</v>
      </c>
      <c r="K2">
        <v>35245229.483999997</v>
      </c>
      <c r="L2">
        <v>90.149000000000001</v>
      </c>
      <c r="M2">
        <v>1334730584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120</v>
      </c>
      <c r="C3">
        <v>807526.89099999995</v>
      </c>
      <c r="D3">
        <v>23.268999999999998</v>
      </c>
      <c r="E3">
        <v>0</v>
      </c>
      <c r="F3">
        <v>951</v>
      </c>
      <c r="G3">
        <v>0</v>
      </c>
      <c r="H3">
        <v>0</v>
      </c>
      <c r="I3">
        <v>898.625</v>
      </c>
      <c r="J3">
        <v>898.625</v>
      </c>
      <c r="K3">
        <v>18790480.739</v>
      </c>
      <c r="L3">
        <v>86.519000000000005</v>
      </c>
      <c r="M3">
        <v>711592170</v>
      </c>
      <c r="O3" s="1" t="s">
        <v>21</v>
      </c>
      <c r="P3">
        <v>35245229.483999997</v>
      </c>
      <c r="Q3">
        <v>18790480.739</v>
      </c>
      <c r="R3">
        <v>20025962.976</v>
      </c>
      <c r="S3">
        <v>57883835.759999998</v>
      </c>
    </row>
    <row r="4" spans="1:20" x14ac:dyDescent="0.5">
      <c r="A4">
        <v>3</v>
      </c>
      <c r="B4" t="s">
        <v>121</v>
      </c>
      <c r="C4">
        <v>807526.89099999995</v>
      </c>
      <c r="D4">
        <v>24.798999999999999</v>
      </c>
      <c r="E4">
        <v>0</v>
      </c>
      <c r="F4">
        <v>853</v>
      </c>
      <c r="G4">
        <v>0</v>
      </c>
      <c r="H4">
        <v>0</v>
      </c>
      <c r="I4">
        <v>898.625</v>
      </c>
      <c r="J4">
        <v>898.625</v>
      </c>
      <c r="K4">
        <v>20025962.976</v>
      </c>
      <c r="L4">
        <v>86.212999999999994</v>
      </c>
      <c r="M4">
        <v>758379663</v>
      </c>
      <c r="O4" s="1" t="s">
        <v>22</v>
      </c>
      <c r="P4">
        <v>36662268.236000001</v>
      </c>
      <c r="Q4">
        <v>38520866.174000002</v>
      </c>
      <c r="R4">
        <v>27989462.57</v>
      </c>
      <c r="S4">
        <v>41863381.340999998</v>
      </c>
    </row>
    <row r="5" spans="1:20" x14ac:dyDescent="0.5">
      <c r="A5">
        <v>4</v>
      </c>
      <c r="B5" t="s">
        <v>122</v>
      </c>
      <c r="C5">
        <v>807526.89099999995</v>
      </c>
      <c r="D5">
        <v>71.680000000000007</v>
      </c>
      <c r="E5">
        <v>0</v>
      </c>
      <c r="F5">
        <v>4194</v>
      </c>
      <c r="G5">
        <v>0</v>
      </c>
      <c r="H5">
        <v>0</v>
      </c>
      <c r="I5">
        <v>898.625</v>
      </c>
      <c r="J5">
        <v>898.625</v>
      </c>
      <c r="K5">
        <v>57883835.759999998</v>
      </c>
      <c r="L5">
        <v>91.947000000000003</v>
      </c>
      <c r="M5">
        <v>2192050585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123</v>
      </c>
      <c r="C6">
        <v>807526.89099999995</v>
      </c>
      <c r="D6">
        <v>45.401000000000003</v>
      </c>
      <c r="E6">
        <v>0</v>
      </c>
      <c r="F6">
        <v>5101</v>
      </c>
      <c r="G6">
        <v>0</v>
      </c>
      <c r="H6">
        <v>0</v>
      </c>
      <c r="I6">
        <v>898.625</v>
      </c>
      <c r="J6">
        <v>898.625</v>
      </c>
      <c r="K6">
        <v>36662268.236000001</v>
      </c>
      <c r="L6">
        <v>87.826999999999998</v>
      </c>
      <c r="M6">
        <v>1388393590</v>
      </c>
      <c r="O6" s="1" t="s">
        <v>18</v>
      </c>
      <c r="P6" s="2">
        <f>P3/S3</f>
        <v>0.60889588641179571</v>
      </c>
      <c r="Q6" s="2">
        <f>Q3/S3</f>
        <v>0.32462397303644069</v>
      </c>
      <c r="R6" s="2">
        <f>R3/S3</f>
        <v>0.34596813968984974</v>
      </c>
      <c r="T6" s="4" t="s">
        <v>17</v>
      </c>
    </row>
    <row r="7" spans="1:20" x14ac:dyDescent="0.5">
      <c r="A7">
        <v>6</v>
      </c>
      <c r="B7" t="s">
        <v>124</v>
      </c>
      <c r="C7">
        <v>807526.89099999995</v>
      </c>
      <c r="D7">
        <v>47.701999999999998</v>
      </c>
      <c r="E7">
        <v>0</v>
      </c>
      <c r="F7">
        <v>2375</v>
      </c>
      <c r="G7">
        <v>0</v>
      </c>
      <c r="H7">
        <v>0</v>
      </c>
      <c r="I7">
        <v>898.625</v>
      </c>
      <c r="J7">
        <v>898.625</v>
      </c>
      <c r="K7">
        <v>38520866.174000002</v>
      </c>
      <c r="L7">
        <v>87.73</v>
      </c>
      <c r="M7">
        <v>1458778364</v>
      </c>
      <c r="O7" s="1" t="s">
        <v>16</v>
      </c>
      <c r="P7" s="2">
        <f>P4/S4</f>
        <v>0.87575984217246805</v>
      </c>
      <c r="Q7" s="2">
        <f>Q4/S4</f>
        <v>0.92015658888675544</v>
      </c>
      <c r="R7" s="2">
        <f>R4/S4</f>
        <v>0.6685905837851609</v>
      </c>
      <c r="T7" s="5">
        <f>(Q7-Q6)/Q7*100</f>
        <v>64.720790248409273</v>
      </c>
    </row>
    <row r="8" spans="1:20" x14ac:dyDescent="0.5">
      <c r="A8">
        <v>7</v>
      </c>
      <c r="B8" t="s">
        <v>125</v>
      </c>
      <c r="C8">
        <v>807526.89099999995</v>
      </c>
      <c r="D8">
        <v>34.661000000000001</v>
      </c>
      <c r="E8">
        <v>0</v>
      </c>
      <c r="F8">
        <v>1795</v>
      </c>
      <c r="G8">
        <v>0</v>
      </c>
      <c r="H8">
        <v>0</v>
      </c>
      <c r="I8">
        <v>898.625</v>
      </c>
      <c r="J8">
        <v>898.625</v>
      </c>
      <c r="K8">
        <v>27989462.57</v>
      </c>
      <c r="L8">
        <v>85.545000000000002</v>
      </c>
      <c r="M8">
        <v>1059955979</v>
      </c>
    </row>
    <row r="9" spans="1:20" x14ac:dyDescent="0.5">
      <c r="A9">
        <v>8</v>
      </c>
      <c r="B9" t="s">
        <v>126</v>
      </c>
      <c r="C9">
        <v>807526.89099999995</v>
      </c>
      <c r="D9">
        <v>51.841000000000001</v>
      </c>
      <c r="E9">
        <v>0</v>
      </c>
      <c r="F9">
        <v>3207</v>
      </c>
      <c r="G9">
        <v>0</v>
      </c>
      <c r="H9">
        <v>0</v>
      </c>
      <c r="I9">
        <v>898.625</v>
      </c>
      <c r="J9">
        <v>898.625</v>
      </c>
      <c r="K9">
        <v>41863381.340999998</v>
      </c>
      <c r="L9">
        <v>90.808999999999997</v>
      </c>
      <c r="M9">
        <v>1585358820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127</v>
      </c>
      <c r="C2">
        <v>807526.89099999995</v>
      </c>
      <c r="D2">
        <v>46.311999999999998</v>
      </c>
      <c r="E2">
        <v>0</v>
      </c>
      <c r="F2">
        <v>11200</v>
      </c>
      <c r="G2">
        <v>0</v>
      </c>
      <c r="H2">
        <v>0</v>
      </c>
      <c r="I2">
        <v>898.625</v>
      </c>
      <c r="J2">
        <v>898.625</v>
      </c>
      <c r="K2">
        <v>37397873.664999999</v>
      </c>
      <c r="L2">
        <v>87.171000000000006</v>
      </c>
      <c r="M2">
        <v>1416250837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128</v>
      </c>
      <c r="C3">
        <v>807526.89099999995</v>
      </c>
      <c r="D3">
        <v>1074.8140000000001</v>
      </c>
      <c r="E3">
        <v>0</v>
      </c>
      <c r="F3">
        <v>55443</v>
      </c>
      <c r="G3">
        <v>0</v>
      </c>
      <c r="H3">
        <v>0</v>
      </c>
      <c r="I3">
        <v>898.625</v>
      </c>
      <c r="J3">
        <v>898.625</v>
      </c>
      <c r="K3">
        <v>867941584.19500005</v>
      </c>
      <c r="L3">
        <v>98.876999999999995</v>
      </c>
      <c r="M3">
        <v>32868793721</v>
      </c>
      <c r="O3" s="1" t="s">
        <v>21</v>
      </c>
      <c r="P3">
        <v>37397873.664999999</v>
      </c>
      <c r="Q3">
        <v>867941584.19500005</v>
      </c>
      <c r="R3">
        <v>26204062.519000001</v>
      </c>
      <c r="S3">
        <v>33706826.972999997</v>
      </c>
    </row>
    <row r="4" spans="1:20" x14ac:dyDescent="0.5">
      <c r="A4">
        <v>3</v>
      </c>
      <c r="B4" t="s">
        <v>129</v>
      </c>
      <c r="C4">
        <v>807526.89099999995</v>
      </c>
      <c r="D4">
        <v>32.450000000000003</v>
      </c>
      <c r="E4">
        <v>0</v>
      </c>
      <c r="F4">
        <v>2592</v>
      </c>
      <c r="G4">
        <v>0</v>
      </c>
      <c r="H4">
        <v>0</v>
      </c>
      <c r="I4">
        <v>898.625</v>
      </c>
      <c r="J4">
        <v>898.625</v>
      </c>
      <c r="K4">
        <v>26204062.519000001</v>
      </c>
      <c r="L4">
        <v>84.709000000000003</v>
      </c>
      <c r="M4">
        <v>992343196</v>
      </c>
      <c r="O4" s="1" t="s">
        <v>22</v>
      </c>
      <c r="P4">
        <v>27019797.739999998</v>
      </c>
      <c r="Q4">
        <v>630822676.48199999</v>
      </c>
      <c r="R4">
        <v>22540160.476</v>
      </c>
      <c r="S4">
        <v>21321146.84</v>
      </c>
    </row>
    <row r="5" spans="1:20" x14ac:dyDescent="0.5">
      <c r="A5">
        <v>4</v>
      </c>
      <c r="B5" t="s">
        <v>130</v>
      </c>
      <c r="C5">
        <v>807526.89099999995</v>
      </c>
      <c r="D5">
        <v>41.741</v>
      </c>
      <c r="E5">
        <v>0</v>
      </c>
      <c r="F5">
        <v>6036</v>
      </c>
      <c r="G5">
        <v>0</v>
      </c>
      <c r="H5">
        <v>0</v>
      </c>
      <c r="I5">
        <v>898.625</v>
      </c>
      <c r="J5">
        <v>898.625</v>
      </c>
      <c r="K5">
        <v>33706826.972999997</v>
      </c>
      <c r="L5">
        <v>89.388000000000005</v>
      </c>
      <c r="M5">
        <v>1276471554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131</v>
      </c>
      <c r="C6">
        <v>807526.89099999995</v>
      </c>
      <c r="D6">
        <v>33.46</v>
      </c>
      <c r="E6">
        <v>0</v>
      </c>
      <c r="F6">
        <v>4648</v>
      </c>
      <c r="G6">
        <v>0</v>
      </c>
      <c r="H6">
        <v>0</v>
      </c>
      <c r="I6">
        <v>898.625</v>
      </c>
      <c r="J6">
        <v>898.625</v>
      </c>
      <c r="K6">
        <v>27019797.739999998</v>
      </c>
      <c r="L6">
        <v>86.119</v>
      </c>
      <c r="M6">
        <v>1023234944</v>
      </c>
      <c r="O6" s="1" t="s">
        <v>18</v>
      </c>
      <c r="P6" s="2">
        <f>P3/S3</f>
        <v>1.1095044245771524</v>
      </c>
      <c r="Q6" s="2">
        <f>Q3/S3</f>
        <v>25.749726750911403</v>
      </c>
      <c r="R6" s="2">
        <f>R3/S3</f>
        <v>0.77741113217183289</v>
      </c>
      <c r="T6" s="4" t="s">
        <v>17</v>
      </c>
    </row>
    <row r="7" spans="1:20" x14ac:dyDescent="0.5">
      <c r="A7">
        <v>6</v>
      </c>
      <c r="B7" t="s">
        <v>132</v>
      </c>
      <c r="C7">
        <v>807526.89099999995</v>
      </c>
      <c r="D7">
        <v>781.17899999999997</v>
      </c>
      <c r="E7">
        <v>0</v>
      </c>
      <c r="F7">
        <v>36247</v>
      </c>
      <c r="G7">
        <v>0</v>
      </c>
      <c r="H7">
        <v>0</v>
      </c>
      <c r="I7">
        <v>898.625</v>
      </c>
      <c r="J7">
        <v>898.625</v>
      </c>
      <c r="K7">
        <v>630822676.48199999</v>
      </c>
      <c r="L7">
        <v>98.909000000000006</v>
      </c>
      <c r="M7">
        <v>23889142778</v>
      </c>
      <c r="O7" s="1" t="s">
        <v>16</v>
      </c>
      <c r="P7" s="2">
        <f>P4/S4</f>
        <v>1.26727694071826</v>
      </c>
      <c r="Q7" s="2">
        <f>Q4/S4</f>
        <v>29.586714130148543</v>
      </c>
      <c r="R7" s="2">
        <f>R4/S4</f>
        <v>1.0571739243272338</v>
      </c>
      <c r="T7" s="5">
        <f>(Q7-Q6)/Q7*100</f>
        <v>12.968616123976034</v>
      </c>
    </row>
    <row r="8" spans="1:20" x14ac:dyDescent="0.5">
      <c r="A8">
        <v>7</v>
      </c>
      <c r="B8" t="s">
        <v>133</v>
      </c>
      <c r="C8">
        <v>807526.89099999995</v>
      </c>
      <c r="D8">
        <v>27.913</v>
      </c>
      <c r="E8">
        <v>0</v>
      </c>
      <c r="F8">
        <v>1074</v>
      </c>
      <c r="G8">
        <v>0</v>
      </c>
      <c r="H8">
        <v>0</v>
      </c>
      <c r="I8">
        <v>898.625</v>
      </c>
      <c r="J8">
        <v>898.625</v>
      </c>
      <c r="K8">
        <v>22540160.476</v>
      </c>
      <c r="L8">
        <v>84.27</v>
      </c>
      <c r="M8">
        <v>853591876</v>
      </c>
    </row>
    <row r="9" spans="1:20" x14ac:dyDescent="0.5">
      <c r="A9">
        <v>8</v>
      </c>
      <c r="B9" t="s">
        <v>134</v>
      </c>
      <c r="C9">
        <v>807526.89099999995</v>
      </c>
      <c r="D9">
        <v>26.402999999999999</v>
      </c>
      <c r="E9">
        <v>0</v>
      </c>
      <c r="F9">
        <v>2436</v>
      </c>
      <c r="G9">
        <v>0</v>
      </c>
      <c r="H9">
        <v>0</v>
      </c>
      <c r="I9">
        <v>898.625</v>
      </c>
      <c r="J9">
        <v>898.625</v>
      </c>
      <c r="K9">
        <v>21321146.84</v>
      </c>
      <c r="L9">
        <v>88.55</v>
      </c>
      <c r="M9">
        <v>807428046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135</v>
      </c>
      <c r="C2">
        <v>807526.89099999995</v>
      </c>
      <c r="D2">
        <v>107.379</v>
      </c>
      <c r="E2">
        <v>0</v>
      </c>
      <c r="F2">
        <v>8642</v>
      </c>
      <c r="G2">
        <v>0</v>
      </c>
      <c r="H2">
        <v>0</v>
      </c>
      <c r="I2">
        <v>898.625</v>
      </c>
      <c r="J2">
        <v>898.625</v>
      </c>
      <c r="K2">
        <v>86711750.267000005</v>
      </c>
      <c r="L2">
        <v>92.284000000000006</v>
      </c>
      <c r="M2">
        <v>3283758590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136</v>
      </c>
      <c r="C3">
        <v>807526.89099999995</v>
      </c>
      <c r="D3">
        <v>204.315</v>
      </c>
      <c r="E3">
        <v>0</v>
      </c>
      <c r="F3">
        <v>8743</v>
      </c>
      <c r="G3">
        <v>0</v>
      </c>
      <c r="H3">
        <v>0</v>
      </c>
      <c r="I3">
        <v>898.625</v>
      </c>
      <c r="J3">
        <v>898.625</v>
      </c>
      <c r="K3">
        <v>164989794.009</v>
      </c>
      <c r="L3">
        <v>95.275999999999996</v>
      </c>
      <c r="M3">
        <v>6248134211</v>
      </c>
      <c r="O3" s="1" t="s">
        <v>21</v>
      </c>
      <c r="P3">
        <v>86711750.267000005</v>
      </c>
      <c r="Q3">
        <v>164989794.009</v>
      </c>
      <c r="R3">
        <v>54598515.104999997</v>
      </c>
      <c r="S3">
        <v>85214788.405000001</v>
      </c>
    </row>
    <row r="4" spans="1:20" x14ac:dyDescent="0.5">
      <c r="A4">
        <v>3</v>
      </c>
      <c r="B4" t="s">
        <v>137</v>
      </c>
      <c r="C4">
        <v>807526.89099999995</v>
      </c>
      <c r="D4">
        <v>67.611999999999995</v>
      </c>
      <c r="E4">
        <v>0</v>
      </c>
      <c r="F4">
        <v>3061</v>
      </c>
      <c r="G4">
        <v>0</v>
      </c>
      <c r="H4">
        <v>0</v>
      </c>
      <c r="I4">
        <v>898.625</v>
      </c>
      <c r="J4">
        <v>898.625</v>
      </c>
      <c r="K4">
        <v>54598515.104999997</v>
      </c>
      <c r="L4">
        <v>89.069000000000003</v>
      </c>
      <c r="M4">
        <v>2067636075</v>
      </c>
      <c r="O4" s="1" t="s">
        <v>22</v>
      </c>
      <c r="P4">
        <v>36157042.075999998</v>
      </c>
      <c r="Q4">
        <v>140203310.53999999</v>
      </c>
      <c r="R4">
        <v>29076552.034000002</v>
      </c>
      <c r="S4">
        <v>41728487.600000001</v>
      </c>
    </row>
    <row r="5" spans="1:20" x14ac:dyDescent="0.5">
      <c r="A5">
        <v>4</v>
      </c>
      <c r="B5" t="s">
        <v>138</v>
      </c>
      <c r="C5">
        <v>807526.89099999995</v>
      </c>
      <c r="D5">
        <v>105.526</v>
      </c>
      <c r="E5">
        <v>0</v>
      </c>
      <c r="F5">
        <v>4791</v>
      </c>
      <c r="G5">
        <v>0</v>
      </c>
      <c r="H5">
        <v>0</v>
      </c>
      <c r="I5">
        <v>898.625</v>
      </c>
      <c r="J5">
        <v>898.625</v>
      </c>
      <c r="K5">
        <v>85214788.405000001</v>
      </c>
      <c r="L5">
        <v>93.025000000000006</v>
      </c>
      <c r="M5">
        <v>3227068910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139</v>
      </c>
      <c r="C6">
        <v>807526.89099999995</v>
      </c>
      <c r="D6">
        <v>44.774999999999999</v>
      </c>
      <c r="E6">
        <v>0</v>
      </c>
      <c r="F6">
        <v>6964</v>
      </c>
      <c r="G6">
        <v>0</v>
      </c>
      <c r="H6">
        <v>0</v>
      </c>
      <c r="I6">
        <v>898.625</v>
      </c>
      <c r="J6">
        <v>898.625</v>
      </c>
      <c r="K6">
        <v>36157042.075999998</v>
      </c>
      <c r="L6">
        <v>87.629000000000005</v>
      </c>
      <c r="M6">
        <v>1369260765</v>
      </c>
      <c r="O6" s="1" t="s">
        <v>18</v>
      </c>
      <c r="P6" s="2">
        <f>P3/S3</f>
        <v>1.0175669257651079</v>
      </c>
      <c r="Q6" s="2">
        <f>Q3/S3</f>
        <v>1.9361638642444741</v>
      </c>
      <c r="R6" s="2">
        <f>R3/S3</f>
        <v>0.6407164311141611</v>
      </c>
      <c r="T6" s="4" t="s">
        <v>17</v>
      </c>
    </row>
    <row r="7" spans="1:20" x14ac:dyDescent="0.5">
      <c r="A7">
        <v>6</v>
      </c>
      <c r="B7" t="s">
        <v>140</v>
      </c>
      <c r="C7">
        <v>807526.89099999995</v>
      </c>
      <c r="D7">
        <v>173.62100000000001</v>
      </c>
      <c r="E7">
        <v>0</v>
      </c>
      <c r="F7">
        <v>6227</v>
      </c>
      <c r="G7">
        <v>0</v>
      </c>
      <c r="H7">
        <v>0</v>
      </c>
      <c r="I7">
        <v>898.625</v>
      </c>
      <c r="J7">
        <v>898.625</v>
      </c>
      <c r="K7">
        <v>140203310.53999999</v>
      </c>
      <c r="L7">
        <v>94.402000000000001</v>
      </c>
      <c r="M7">
        <v>5309474482</v>
      </c>
      <c r="O7" s="1" t="s">
        <v>16</v>
      </c>
      <c r="P7" s="2">
        <f>P4/S4</f>
        <v>0.86648340631449094</v>
      </c>
      <c r="Q7" s="2">
        <f>Q4/S4</f>
        <v>3.3598943696200481</v>
      </c>
      <c r="R7" s="2">
        <f>R4/S4</f>
        <v>0.69680339993918206</v>
      </c>
      <c r="T7" s="5">
        <f>(Q7-Q6)/Q7*100</f>
        <v>42.374263853317977</v>
      </c>
    </row>
    <row r="8" spans="1:20" x14ac:dyDescent="0.5">
      <c r="A8">
        <v>7</v>
      </c>
      <c r="B8" t="s">
        <v>141</v>
      </c>
      <c r="C8">
        <v>807526.89099999995</v>
      </c>
      <c r="D8">
        <v>36.006999999999998</v>
      </c>
      <c r="E8">
        <v>0</v>
      </c>
      <c r="F8">
        <v>1126</v>
      </c>
      <c r="G8">
        <v>0</v>
      </c>
      <c r="H8">
        <v>0</v>
      </c>
      <c r="I8">
        <v>898.625</v>
      </c>
      <c r="J8">
        <v>898.625</v>
      </c>
      <c r="K8">
        <v>29076552.034000002</v>
      </c>
      <c r="L8">
        <v>85.161000000000001</v>
      </c>
      <c r="M8">
        <v>1101123864</v>
      </c>
    </row>
    <row r="9" spans="1:20" x14ac:dyDescent="0.5">
      <c r="A9">
        <v>8</v>
      </c>
      <c r="B9" t="s">
        <v>142</v>
      </c>
      <c r="C9">
        <v>807526.89099999995</v>
      </c>
      <c r="D9">
        <v>51.673999999999999</v>
      </c>
      <c r="E9">
        <v>0</v>
      </c>
      <c r="F9">
        <v>3335</v>
      </c>
      <c r="G9">
        <v>0</v>
      </c>
      <c r="H9">
        <v>0</v>
      </c>
      <c r="I9">
        <v>898.625</v>
      </c>
      <c r="J9">
        <v>898.625</v>
      </c>
      <c r="K9">
        <v>41728487.600000001</v>
      </c>
      <c r="L9">
        <v>90.629000000000005</v>
      </c>
      <c r="M9">
        <v>1580250418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143</v>
      </c>
      <c r="C2">
        <v>807526.89099999995</v>
      </c>
      <c r="D2">
        <v>128.64099999999999</v>
      </c>
      <c r="E2">
        <v>0</v>
      </c>
      <c r="F2">
        <v>6602</v>
      </c>
      <c r="G2">
        <v>0</v>
      </c>
      <c r="H2">
        <v>0</v>
      </c>
      <c r="I2">
        <v>898.625</v>
      </c>
      <c r="J2">
        <v>898.625</v>
      </c>
      <c r="K2">
        <v>103880709.648</v>
      </c>
      <c r="L2">
        <v>93.221000000000004</v>
      </c>
      <c r="M2">
        <v>3933944034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144</v>
      </c>
      <c r="C3">
        <v>807526.89099999995</v>
      </c>
      <c r="D3">
        <v>23.588999999999999</v>
      </c>
      <c r="E3">
        <v>0</v>
      </c>
      <c r="F3">
        <v>939</v>
      </c>
      <c r="G3">
        <v>0</v>
      </c>
      <c r="H3">
        <v>0</v>
      </c>
      <c r="I3">
        <v>898.625</v>
      </c>
      <c r="J3">
        <v>898.625</v>
      </c>
      <c r="K3">
        <v>19048551.846000001</v>
      </c>
      <c r="L3">
        <v>84.712999999999994</v>
      </c>
      <c r="M3">
        <v>721365277</v>
      </c>
      <c r="O3" s="1" t="s">
        <v>21</v>
      </c>
      <c r="P3">
        <v>103880709.648</v>
      </c>
      <c r="Q3">
        <v>19048551.846000001</v>
      </c>
      <c r="R3">
        <v>64038033.659999996</v>
      </c>
      <c r="S3">
        <v>153216127.41299999</v>
      </c>
    </row>
    <row r="4" spans="1:20" x14ac:dyDescent="0.5">
      <c r="A4">
        <v>3</v>
      </c>
      <c r="B4" t="s">
        <v>145</v>
      </c>
      <c r="C4">
        <v>807526.89099999995</v>
      </c>
      <c r="D4">
        <v>79.301000000000002</v>
      </c>
      <c r="E4">
        <v>0</v>
      </c>
      <c r="F4">
        <v>4015</v>
      </c>
      <c r="G4">
        <v>0</v>
      </c>
      <c r="H4">
        <v>0</v>
      </c>
      <c r="I4">
        <v>898.625</v>
      </c>
      <c r="J4">
        <v>898.625</v>
      </c>
      <c r="K4">
        <v>64038033.659999996</v>
      </c>
      <c r="L4">
        <v>89.9</v>
      </c>
      <c r="M4">
        <v>2425108967</v>
      </c>
      <c r="O4" s="1" t="s">
        <v>22</v>
      </c>
      <c r="P4">
        <v>68650811.526999995</v>
      </c>
      <c r="Q4">
        <v>21504756.837000001</v>
      </c>
      <c r="R4">
        <v>41973049.321999997</v>
      </c>
      <c r="S4">
        <v>54609932.586999997</v>
      </c>
    </row>
    <row r="5" spans="1:20" x14ac:dyDescent="0.5">
      <c r="A5">
        <v>4</v>
      </c>
      <c r="B5" t="s">
        <v>146</v>
      </c>
      <c r="C5">
        <v>807526.89099999995</v>
      </c>
      <c r="D5">
        <v>189.73500000000001</v>
      </c>
      <c r="E5">
        <v>0</v>
      </c>
      <c r="F5">
        <v>8247</v>
      </c>
      <c r="G5">
        <v>0</v>
      </c>
      <c r="H5">
        <v>0</v>
      </c>
      <c r="I5">
        <v>898.625</v>
      </c>
      <c r="J5">
        <v>898.625</v>
      </c>
      <c r="K5">
        <v>153216127.41299999</v>
      </c>
      <c r="L5">
        <v>95.433000000000007</v>
      </c>
      <c r="M5">
        <v>5802267547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147</v>
      </c>
      <c r="C6">
        <v>807526.89099999995</v>
      </c>
      <c r="D6">
        <v>85.013999999999996</v>
      </c>
      <c r="E6">
        <v>0</v>
      </c>
      <c r="F6">
        <v>8154</v>
      </c>
      <c r="G6">
        <v>0</v>
      </c>
      <c r="H6">
        <v>0</v>
      </c>
      <c r="I6">
        <v>898.625</v>
      </c>
      <c r="J6">
        <v>898.625</v>
      </c>
      <c r="K6">
        <v>68650811.526999995</v>
      </c>
      <c r="L6">
        <v>91.171000000000006</v>
      </c>
      <c r="M6">
        <v>2599794046</v>
      </c>
      <c r="O6" s="1" t="s">
        <v>18</v>
      </c>
      <c r="P6" s="2">
        <f>P3/S3</f>
        <v>0.67800114388732424</v>
      </c>
      <c r="Q6" s="2">
        <f>Q3/S3</f>
        <v>0.12432471808045308</v>
      </c>
      <c r="R6" s="2">
        <f>R3/S3</f>
        <v>0.4179588320189232</v>
      </c>
      <c r="T6" s="4" t="s">
        <v>17</v>
      </c>
    </row>
    <row r="7" spans="1:20" x14ac:dyDescent="0.5">
      <c r="A7">
        <v>6</v>
      </c>
      <c r="B7" t="s">
        <v>148</v>
      </c>
      <c r="C7">
        <v>807526.89099999995</v>
      </c>
      <c r="D7">
        <v>26.63</v>
      </c>
      <c r="E7">
        <v>0</v>
      </c>
      <c r="F7">
        <v>512</v>
      </c>
      <c r="G7">
        <v>0</v>
      </c>
      <c r="H7">
        <v>0</v>
      </c>
      <c r="I7">
        <v>898.625</v>
      </c>
      <c r="J7">
        <v>898.625</v>
      </c>
      <c r="K7">
        <v>21504756.837000001</v>
      </c>
      <c r="L7">
        <v>85.456000000000003</v>
      </c>
      <c r="M7">
        <v>814381324</v>
      </c>
      <c r="O7" s="1" t="s">
        <v>16</v>
      </c>
      <c r="P7" s="2">
        <f>P4/S4</f>
        <v>1.2571121822505684</v>
      </c>
      <c r="Q7" s="2">
        <f>Q4/S4</f>
        <v>0.39378837911474096</v>
      </c>
      <c r="R7" s="2">
        <f>R4/S4</f>
        <v>0.76859734728901252</v>
      </c>
      <c r="T7" s="5">
        <f>(Q7-Q6)/Q7*100</f>
        <v>68.42854571789492</v>
      </c>
    </row>
    <row r="8" spans="1:20" x14ac:dyDescent="0.5">
      <c r="A8">
        <v>7</v>
      </c>
      <c r="B8" t="s">
        <v>149</v>
      </c>
      <c r="C8">
        <v>807526.89099999995</v>
      </c>
      <c r="D8">
        <v>51.976999999999997</v>
      </c>
      <c r="E8">
        <v>0</v>
      </c>
      <c r="F8">
        <v>2533</v>
      </c>
      <c r="G8">
        <v>0</v>
      </c>
      <c r="H8">
        <v>0</v>
      </c>
      <c r="I8">
        <v>898.625</v>
      </c>
      <c r="J8">
        <v>898.625</v>
      </c>
      <c r="K8">
        <v>41973049.321999997</v>
      </c>
      <c r="L8">
        <v>88.58</v>
      </c>
      <c r="M8">
        <v>1589511927</v>
      </c>
    </row>
    <row r="9" spans="1:20" x14ac:dyDescent="0.5">
      <c r="A9">
        <v>8</v>
      </c>
      <c r="B9" t="s">
        <v>150</v>
      </c>
      <c r="C9">
        <v>807526.89099999995</v>
      </c>
      <c r="D9">
        <v>67.626000000000005</v>
      </c>
      <c r="E9">
        <v>0</v>
      </c>
      <c r="F9">
        <v>2360</v>
      </c>
      <c r="G9">
        <v>0</v>
      </c>
      <c r="H9">
        <v>0</v>
      </c>
      <c r="I9">
        <v>898.625</v>
      </c>
      <c r="J9">
        <v>898.625</v>
      </c>
      <c r="K9">
        <v>54609932.586999997</v>
      </c>
      <c r="L9">
        <v>92.046999999999997</v>
      </c>
      <c r="M9">
        <v>2068068453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151</v>
      </c>
      <c r="C2">
        <v>807526.89099999995</v>
      </c>
      <c r="D2">
        <v>239.47300000000001</v>
      </c>
      <c r="E2">
        <v>0</v>
      </c>
      <c r="F2">
        <v>15388</v>
      </c>
      <c r="G2">
        <v>0</v>
      </c>
      <c r="H2">
        <v>0</v>
      </c>
      <c r="I2">
        <v>898.625</v>
      </c>
      <c r="J2">
        <v>898.625</v>
      </c>
      <c r="K2">
        <v>193380903.53799999</v>
      </c>
      <c r="L2">
        <v>96.745999999999995</v>
      </c>
      <c r="M2">
        <v>7323300489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152</v>
      </c>
      <c r="C3">
        <v>807526.89099999995</v>
      </c>
      <c r="D3">
        <v>61.860999999999997</v>
      </c>
      <c r="E3">
        <v>0</v>
      </c>
      <c r="F3">
        <v>990</v>
      </c>
      <c r="G3">
        <v>0</v>
      </c>
      <c r="H3">
        <v>0</v>
      </c>
      <c r="I3">
        <v>898.625</v>
      </c>
      <c r="J3">
        <v>898.625</v>
      </c>
      <c r="K3">
        <v>49954134.608000003</v>
      </c>
      <c r="L3">
        <v>92.28</v>
      </c>
      <c r="M3">
        <v>1891754210</v>
      </c>
      <c r="O3" s="1" t="s">
        <v>21</v>
      </c>
      <c r="P3">
        <v>193380903.53799999</v>
      </c>
      <c r="Q3">
        <v>49954134.608000003</v>
      </c>
      <c r="R3">
        <v>116416166.45299999</v>
      </c>
      <c r="S3">
        <v>175122583.62400001</v>
      </c>
    </row>
    <row r="4" spans="1:20" x14ac:dyDescent="0.5">
      <c r="A4">
        <v>3</v>
      </c>
      <c r="B4" t="s">
        <v>153</v>
      </c>
      <c r="C4">
        <v>807526.89099999995</v>
      </c>
      <c r="D4">
        <v>144.16399999999999</v>
      </c>
      <c r="E4">
        <v>0</v>
      </c>
      <c r="F4">
        <v>3822</v>
      </c>
      <c r="G4">
        <v>0</v>
      </c>
      <c r="H4">
        <v>0</v>
      </c>
      <c r="I4">
        <v>898.625</v>
      </c>
      <c r="J4">
        <v>898.625</v>
      </c>
      <c r="K4">
        <v>116416166.45299999</v>
      </c>
      <c r="L4">
        <v>93.631</v>
      </c>
      <c r="M4">
        <v>4408659558</v>
      </c>
      <c r="O4" s="1" t="s">
        <v>22</v>
      </c>
      <c r="P4">
        <v>87433016.944000006</v>
      </c>
      <c r="Q4">
        <v>29892588.892999999</v>
      </c>
      <c r="R4">
        <v>40931449.218999997</v>
      </c>
      <c r="S4">
        <v>51896084.667000003</v>
      </c>
    </row>
    <row r="5" spans="1:20" x14ac:dyDescent="0.5">
      <c r="A5">
        <v>4</v>
      </c>
      <c r="B5" t="s">
        <v>154</v>
      </c>
      <c r="C5">
        <v>807526.89099999995</v>
      </c>
      <c r="D5">
        <v>216.863</v>
      </c>
      <c r="E5">
        <v>0</v>
      </c>
      <c r="F5">
        <v>8220</v>
      </c>
      <c r="G5">
        <v>0</v>
      </c>
      <c r="H5">
        <v>0</v>
      </c>
      <c r="I5">
        <v>898.625</v>
      </c>
      <c r="J5">
        <v>898.625</v>
      </c>
      <c r="K5">
        <v>175122583.62400001</v>
      </c>
      <c r="L5">
        <v>96.287999999999997</v>
      </c>
      <c r="M5">
        <v>6631861155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155</v>
      </c>
      <c r="C6">
        <v>807526.89099999995</v>
      </c>
      <c r="D6">
        <v>108.273</v>
      </c>
      <c r="E6">
        <v>0</v>
      </c>
      <c r="F6">
        <v>20047</v>
      </c>
      <c r="G6">
        <v>0</v>
      </c>
      <c r="H6">
        <v>0</v>
      </c>
      <c r="I6">
        <v>898.625</v>
      </c>
      <c r="J6">
        <v>898.625</v>
      </c>
      <c r="K6">
        <v>87433016.944000006</v>
      </c>
      <c r="L6">
        <v>92.831999999999994</v>
      </c>
      <c r="M6">
        <v>3311072831</v>
      </c>
      <c r="O6" s="1" t="s">
        <v>18</v>
      </c>
      <c r="P6" s="2">
        <f>P3/S3</f>
        <v>1.1042602246732598</v>
      </c>
      <c r="Q6" s="2">
        <f>Q3/S3</f>
        <v>0.28525238478239273</v>
      </c>
      <c r="R6" s="2">
        <f>R3/S3</f>
        <v>0.6647695805068371</v>
      </c>
      <c r="T6" s="4" t="s">
        <v>17</v>
      </c>
    </row>
    <row r="7" spans="1:20" x14ac:dyDescent="0.5">
      <c r="A7">
        <v>6</v>
      </c>
      <c r="B7" t="s">
        <v>156</v>
      </c>
      <c r="C7">
        <v>807526.89099999995</v>
      </c>
      <c r="D7">
        <v>37.017000000000003</v>
      </c>
      <c r="E7">
        <v>0</v>
      </c>
      <c r="F7">
        <v>1005</v>
      </c>
      <c r="G7">
        <v>0</v>
      </c>
      <c r="H7">
        <v>0</v>
      </c>
      <c r="I7">
        <v>898.625</v>
      </c>
      <c r="J7">
        <v>898.625</v>
      </c>
      <c r="K7">
        <v>29892588.892999999</v>
      </c>
      <c r="L7">
        <v>88.123000000000005</v>
      </c>
      <c r="M7">
        <v>1132027035</v>
      </c>
      <c r="O7" s="1" t="s">
        <v>16</v>
      </c>
      <c r="P7" s="2">
        <f>P4/S4</f>
        <v>1.6847709707780218</v>
      </c>
      <c r="Q7" s="2">
        <f>Q4/S4</f>
        <v>0.57600855796368544</v>
      </c>
      <c r="R7" s="2">
        <f>R4/S4</f>
        <v>0.78871940882715064</v>
      </c>
      <c r="T7" s="5">
        <f>(Q7-Q6)/Q7*100</f>
        <v>50.477752311385537</v>
      </c>
    </row>
    <row r="8" spans="1:20" x14ac:dyDescent="0.5">
      <c r="A8">
        <v>7</v>
      </c>
      <c r="B8" t="s">
        <v>157</v>
      </c>
      <c r="C8">
        <v>807526.89099999995</v>
      </c>
      <c r="D8">
        <v>50.686999999999998</v>
      </c>
      <c r="E8">
        <v>0</v>
      </c>
      <c r="F8">
        <v>4873</v>
      </c>
      <c r="G8">
        <v>0</v>
      </c>
      <c r="H8">
        <v>0</v>
      </c>
      <c r="I8">
        <v>898.625</v>
      </c>
      <c r="J8">
        <v>898.625</v>
      </c>
      <c r="K8">
        <v>40931449.218999997</v>
      </c>
      <c r="L8">
        <v>88.088999999999999</v>
      </c>
      <c r="M8">
        <v>1550066716</v>
      </c>
    </row>
    <row r="9" spans="1:20" x14ac:dyDescent="0.5">
      <c r="A9">
        <v>8</v>
      </c>
      <c r="B9" t="s">
        <v>158</v>
      </c>
      <c r="C9">
        <v>807526.89099999995</v>
      </c>
      <c r="D9">
        <v>64.265000000000001</v>
      </c>
      <c r="E9">
        <v>0</v>
      </c>
      <c r="F9">
        <v>2022</v>
      </c>
      <c r="G9">
        <v>0</v>
      </c>
      <c r="H9">
        <v>0</v>
      </c>
      <c r="I9">
        <v>898.625</v>
      </c>
      <c r="J9">
        <v>898.625</v>
      </c>
      <c r="K9">
        <v>51896084.667000003</v>
      </c>
      <c r="L9">
        <v>92.358999999999995</v>
      </c>
      <c r="M9">
        <v>1965295514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159</v>
      </c>
      <c r="C2">
        <v>807526.89099999995</v>
      </c>
      <c r="D2">
        <v>74.245000000000005</v>
      </c>
      <c r="E2">
        <v>0</v>
      </c>
      <c r="F2">
        <v>6452</v>
      </c>
      <c r="G2">
        <v>0</v>
      </c>
      <c r="H2">
        <v>0</v>
      </c>
      <c r="I2">
        <v>898.625</v>
      </c>
      <c r="J2">
        <v>898.625</v>
      </c>
      <c r="K2">
        <v>59954802.821999997</v>
      </c>
      <c r="L2">
        <v>90.347999999999999</v>
      </c>
      <c r="M2">
        <v>2270477740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160</v>
      </c>
      <c r="C3">
        <v>807526.89099999995</v>
      </c>
      <c r="D3">
        <v>107.508</v>
      </c>
      <c r="E3">
        <v>0</v>
      </c>
      <c r="F3">
        <v>48742</v>
      </c>
      <c r="G3">
        <v>0</v>
      </c>
      <c r="H3">
        <v>0</v>
      </c>
      <c r="I3">
        <v>898.625</v>
      </c>
      <c r="J3">
        <v>898.625</v>
      </c>
      <c r="K3">
        <v>86815674.441</v>
      </c>
      <c r="L3">
        <v>93.293999999999997</v>
      </c>
      <c r="M3">
        <v>3287694180</v>
      </c>
      <c r="O3" s="1" t="s">
        <v>21</v>
      </c>
      <c r="P3">
        <v>59954802.821999997</v>
      </c>
      <c r="Q3">
        <v>86815674.441</v>
      </c>
      <c r="R3">
        <v>32141039.252999999</v>
      </c>
      <c r="S3">
        <v>53171575.700000003</v>
      </c>
    </row>
    <row r="4" spans="1:20" x14ac:dyDescent="0.5">
      <c r="A4">
        <v>3</v>
      </c>
      <c r="B4" t="s">
        <v>161</v>
      </c>
      <c r="C4">
        <v>807526.89099999995</v>
      </c>
      <c r="D4">
        <v>39.802</v>
      </c>
      <c r="E4">
        <v>0</v>
      </c>
      <c r="F4">
        <v>1611</v>
      </c>
      <c r="G4">
        <v>0</v>
      </c>
      <c r="H4">
        <v>0</v>
      </c>
      <c r="I4">
        <v>898.625</v>
      </c>
      <c r="J4">
        <v>898.625</v>
      </c>
      <c r="K4">
        <v>32141039.252999999</v>
      </c>
      <c r="L4">
        <v>86.691000000000003</v>
      </c>
      <c r="M4">
        <v>1217175451</v>
      </c>
      <c r="O4" s="1" t="s">
        <v>22</v>
      </c>
      <c r="P4">
        <v>75150213.975999996</v>
      </c>
      <c r="Q4">
        <v>450965748.03500003</v>
      </c>
      <c r="R4">
        <v>36592689.721000001</v>
      </c>
      <c r="S4">
        <v>37478110.718999997</v>
      </c>
    </row>
    <row r="5" spans="1:20" x14ac:dyDescent="0.5">
      <c r="A5">
        <v>4</v>
      </c>
      <c r="B5" t="s">
        <v>162</v>
      </c>
      <c r="C5">
        <v>807526.89099999995</v>
      </c>
      <c r="D5">
        <v>65.844999999999999</v>
      </c>
      <c r="E5">
        <v>0</v>
      </c>
      <c r="F5">
        <v>2367</v>
      </c>
      <c r="G5">
        <v>0</v>
      </c>
      <c r="H5">
        <v>0</v>
      </c>
      <c r="I5">
        <v>898.625</v>
      </c>
      <c r="J5">
        <v>898.625</v>
      </c>
      <c r="K5">
        <v>53171575.700000003</v>
      </c>
      <c r="L5">
        <v>91.652000000000001</v>
      </c>
      <c r="M5">
        <v>2013598133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163</v>
      </c>
      <c r="C6">
        <v>807526.89099999995</v>
      </c>
      <c r="D6">
        <v>93.061999999999998</v>
      </c>
      <c r="E6">
        <v>0</v>
      </c>
      <c r="F6">
        <v>65201</v>
      </c>
      <c r="G6">
        <v>0</v>
      </c>
      <c r="H6">
        <v>0</v>
      </c>
      <c r="I6">
        <v>898.625</v>
      </c>
      <c r="J6">
        <v>898.625</v>
      </c>
      <c r="K6">
        <v>75150213.975999996</v>
      </c>
      <c r="L6">
        <v>90.96</v>
      </c>
      <c r="M6">
        <v>2845925263</v>
      </c>
      <c r="O6" s="1" t="s">
        <v>18</v>
      </c>
      <c r="P6" s="2">
        <f>P3/S3</f>
        <v>1.1275724300568357</v>
      </c>
      <c r="Q6" s="2">
        <f>Q3/S3</f>
        <v>1.6327459417569976</v>
      </c>
      <c r="R6" s="2">
        <f>R3/S3</f>
        <v>0.6044778404601614</v>
      </c>
      <c r="T6" s="4" t="s">
        <v>17</v>
      </c>
    </row>
    <row r="7" spans="1:20" x14ac:dyDescent="0.5">
      <c r="A7">
        <v>6</v>
      </c>
      <c r="B7" t="s">
        <v>164</v>
      </c>
      <c r="C7">
        <v>807526.89099999995</v>
      </c>
      <c r="D7">
        <v>558.45299999999997</v>
      </c>
      <c r="E7">
        <v>0</v>
      </c>
      <c r="F7">
        <v>56504</v>
      </c>
      <c r="G7">
        <v>0</v>
      </c>
      <c r="H7">
        <v>0</v>
      </c>
      <c r="I7">
        <v>898.625</v>
      </c>
      <c r="J7">
        <v>898.625</v>
      </c>
      <c r="K7">
        <v>450965748.03500003</v>
      </c>
      <c r="L7">
        <v>99.3</v>
      </c>
      <c r="M7">
        <v>17077992825</v>
      </c>
      <c r="O7" s="1" t="s">
        <v>16</v>
      </c>
      <c r="P7" s="2">
        <f>P4/S4</f>
        <v>2.0051761557420678</v>
      </c>
      <c r="Q7" s="2">
        <f>Q4/S4</f>
        <v>12.032776983242575</v>
      </c>
      <c r="R7" s="2">
        <f>R4/S4</f>
        <v>0.97637498312978943</v>
      </c>
      <c r="T7" s="5">
        <f>(Q7-Q6)/Q7*100</f>
        <v>86.430846810916222</v>
      </c>
    </row>
    <row r="8" spans="1:20" x14ac:dyDescent="0.5">
      <c r="A8">
        <v>7</v>
      </c>
      <c r="B8" t="s">
        <v>165</v>
      </c>
      <c r="C8">
        <v>807526.89099999995</v>
      </c>
      <c r="D8">
        <v>45.314999999999998</v>
      </c>
      <c r="E8">
        <v>0</v>
      </c>
      <c r="F8">
        <v>3642</v>
      </c>
      <c r="G8">
        <v>0</v>
      </c>
      <c r="H8">
        <v>0</v>
      </c>
      <c r="I8">
        <v>898.625</v>
      </c>
      <c r="J8">
        <v>898.625</v>
      </c>
      <c r="K8">
        <v>36592689.721000001</v>
      </c>
      <c r="L8">
        <v>86.828999999999994</v>
      </c>
      <c r="M8">
        <v>1385758664</v>
      </c>
    </row>
    <row r="9" spans="1:20" x14ac:dyDescent="0.5">
      <c r="A9">
        <v>8</v>
      </c>
      <c r="B9" t="s">
        <v>166</v>
      </c>
      <c r="C9">
        <v>807526.89099999995</v>
      </c>
      <c r="D9">
        <v>46.411000000000001</v>
      </c>
      <c r="E9">
        <v>0</v>
      </c>
      <c r="F9">
        <v>8419</v>
      </c>
      <c r="G9">
        <v>0</v>
      </c>
      <c r="H9">
        <v>0</v>
      </c>
      <c r="I9">
        <v>898.625</v>
      </c>
      <c r="J9">
        <v>898.625</v>
      </c>
      <c r="K9">
        <v>37478110.718999997</v>
      </c>
      <c r="L9">
        <v>89.968000000000004</v>
      </c>
      <c r="M9">
        <v>1419289400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67.8203125" customWidth="1"/>
    <col min="15" max="15" width="15.70312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31</v>
      </c>
      <c r="C2">
        <v>807526.89099999995</v>
      </c>
      <c r="D2">
        <v>149.126</v>
      </c>
      <c r="E2">
        <v>0</v>
      </c>
      <c r="F2">
        <v>6772</v>
      </c>
      <c r="G2">
        <v>0</v>
      </c>
      <c r="H2">
        <v>0</v>
      </c>
      <c r="I2">
        <v>898.625</v>
      </c>
      <c r="J2">
        <v>898.625</v>
      </c>
      <c r="K2">
        <v>120422897.382</v>
      </c>
      <c r="L2">
        <v>93.661000000000001</v>
      </c>
      <c r="M2">
        <v>4560393747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32</v>
      </c>
      <c r="C3">
        <v>807526.89099999995</v>
      </c>
      <c r="D3">
        <v>692.822</v>
      </c>
      <c r="E3">
        <v>0</v>
      </c>
      <c r="F3">
        <v>53996</v>
      </c>
      <c r="G3">
        <v>0</v>
      </c>
      <c r="H3">
        <v>0</v>
      </c>
      <c r="I3">
        <v>898.625</v>
      </c>
      <c r="J3">
        <v>898.625</v>
      </c>
      <c r="K3">
        <v>559472496.98000002</v>
      </c>
      <c r="L3">
        <v>99.25</v>
      </c>
      <c r="M3">
        <v>21187124146</v>
      </c>
      <c r="O3" s="1" t="s">
        <v>21</v>
      </c>
      <c r="P3">
        <v>120422897.382</v>
      </c>
      <c r="Q3">
        <v>559472496.98000002</v>
      </c>
      <c r="R3">
        <v>74768651.084000006</v>
      </c>
      <c r="S3">
        <v>289055193.46600002</v>
      </c>
    </row>
    <row r="4" spans="1:20" x14ac:dyDescent="0.5">
      <c r="A4">
        <v>3</v>
      </c>
      <c r="B4" t="s">
        <v>33</v>
      </c>
      <c r="C4">
        <v>807526.89099999995</v>
      </c>
      <c r="D4">
        <v>92.59</v>
      </c>
      <c r="E4">
        <v>0</v>
      </c>
      <c r="F4">
        <v>3476</v>
      </c>
      <c r="G4">
        <v>0</v>
      </c>
      <c r="H4">
        <v>0</v>
      </c>
      <c r="I4">
        <v>898.625</v>
      </c>
      <c r="J4">
        <v>898.625</v>
      </c>
      <c r="K4">
        <v>74768651.084000006</v>
      </c>
      <c r="L4">
        <v>90.531000000000006</v>
      </c>
      <c r="M4">
        <v>2831475544</v>
      </c>
      <c r="O4" s="1" t="s">
        <v>22</v>
      </c>
      <c r="P4">
        <v>71232037.463</v>
      </c>
      <c r="Q4">
        <v>534744361.94999999</v>
      </c>
      <c r="R4">
        <v>52823671.005999997</v>
      </c>
      <c r="S4">
        <v>33708402.659999996</v>
      </c>
    </row>
    <row r="5" spans="1:20" ht="28.7" x14ac:dyDescent="0.5">
      <c r="A5">
        <v>4</v>
      </c>
      <c r="B5" t="s">
        <v>34</v>
      </c>
      <c r="C5">
        <v>807526.89099999995</v>
      </c>
      <c r="D5">
        <v>357.95100000000002</v>
      </c>
      <c r="E5">
        <v>0</v>
      </c>
      <c r="F5">
        <v>12492</v>
      </c>
      <c r="G5">
        <v>0</v>
      </c>
      <c r="H5">
        <v>0</v>
      </c>
      <c r="I5">
        <v>898.625</v>
      </c>
      <c r="J5">
        <v>898.625</v>
      </c>
      <c r="K5">
        <v>289055193.46600002</v>
      </c>
      <c r="L5">
        <v>97.397999999999996</v>
      </c>
      <c r="M5">
        <v>10946468865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35</v>
      </c>
      <c r="C6">
        <v>807526.89099999995</v>
      </c>
      <c r="D6">
        <v>88.21</v>
      </c>
      <c r="E6">
        <v>0</v>
      </c>
      <c r="F6">
        <v>39500</v>
      </c>
      <c r="G6">
        <v>0</v>
      </c>
      <c r="H6">
        <v>0</v>
      </c>
      <c r="I6">
        <v>898.625</v>
      </c>
      <c r="J6">
        <v>898.625</v>
      </c>
      <c r="K6">
        <v>71232037.463</v>
      </c>
      <c r="L6">
        <v>90.361000000000004</v>
      </c>
      <c r="M6">
        <v>2697544614</v>
      </c>
      <c r="O6" s="1" t="s">
        <v>18</v>
      </c>
      <c r="P6" s="2">
        <f>P3/S3</f>
        <v>0.41660866195841134</v>
      </c>
      <c r="Q6" s="2">
        <f>Q3/S3</f>
        <v>1.9355213454962805</v>
      </c>
      <c r="R6" s="2">
        <f>R3/S3</f>
        <v>0.25866565546691911</v>
      </c>
      <c r="T6" s="4" t="s">
        <v>17</v>
      </c>
    </row>
    <row r="7" spans="1:20" x14ac:dyDescent="0.5">
      <c r="A7">
        <v>6</v>
      </c>
      <c r="B7" t="s">
        <v>36</v>
      </c>
      <c r="C7">
        <v>807526.89099999995</v>
      </c>
      <c r="D7">
        <v>662.2</v>
      </c>
      <c r="E7">
        <v>0</v>
      </c>
      <c r="F7">
        <v>64484</v>
      </c>
      <c r="G7">
        <v>0</v>
      </c>
      <c r="H7">
        <v>0</v>
      </c>
      <c r="I7">
        <v>898.625</v>
      </c>
      <c r="J7">
        <v>898.625</v>
      </c>
      <c r="K7">
        <v>534744361.94999999</v>
      </c>
      <c r="L7">
        <v>98.015000000000001</v>
      </c>
      <c r="M7">
        <v>20250674062</v>
      </c>
      <c r="O7" s="1" t="s">
        <v>16</v>
      </c>
      <c r="P7" s="2">
        <f>P4/S4</f>
        <v>2.1131834154671276</v>
      </c>
      <c r="Q7" s="2">
        <f>Q4/S4</f>
        <v>15.86382977988314</v>
      </c>
      <c r="R7" s="2">
        <f>R4/S4</f>
        <v>1.5670772518889806</v>
      </c>
      <c r="T7" s="5">
        <f>(Q7-Q6)/Q7*100</f>
        <v>87.799154602940163</v>
      </c>
    </row>
    <row r="8" spans="1:20" x14ac:dyDescent="0.5">
      <c r="A8">
        <v>7</v>
      </c>
      <c r="B8" t="s">
        <v>37</v>
      </c>
      <c r="C8">
        <v>807526.89099999995</v>
      </c>
      <c r="D8">
        <v>65.414000000000001</v>
      </c>
      <c r="E8">
        <v>0</v>
      </c>
      <c r="F8">
        <v>3674</v>
      </c>
      <c r="G8">
        <v>0</v>
      </c>
      <c r="H8">
        <v>0</v>
      </c>
      <c r="I8">
        <v>898.625</v>
      </c>
      <c r="J8">
        <v>898.625</v>
      </c>
      <c r="K8">
        <v>52823671.005999997</v>
      </c>
      <c r="L8">
        <v>86.616</v>
      </c>
      <c r="M8">
        <v>2000423044</v>
      </c>
    </row>
    <row r="9" spans="1:20" x14ac:dyDescent="0.5">
      <c r="A9">
        <v>8</v>
      </c>
      <c r="B9" t="s">
        <v>38</v>
      </c>
      <c r="C9">
        <v>807526.89099999995</v>
      </c>
      <c r="D9">
        <v>41.743000000000002</v>
      </c>
      <c r="E9">
        <v>0</v>
      </c>
      <c r="F9">
        <v>2624</v>
      </c>
      <c r="G9">
        <v>0</v>
      </c>
      <c r="H9">
        <v>0</v>
      </c>
      <c r="I9">
        <v>898.625</v>
      </c>
      <c r="J9">
        <v>898.625</v>
      </c>
      <c r="K9">
        <v>33708402.659999996</v>
      </c>
      <c r="L9">
        <v>88.647000000000006</v>
      </c>
      <c r="M9">
        <v>1276531225</v>
      </c>
    </row>
    <row r="11" spans="1:20" x14ac:dyDescent="0.5">
      <c r="P11" s="7"/>
      <c r="T11" s="6"/>
    </row>
    <row r="12" spans="1:20" x14ac:dyDescent="0.5">
      <c r="P12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167</v>
      </c>
      <c r="C2">
        <v>807526.89099999995</v>
      </c>
      <c r="D2">
        <v>28.422999999999998</v>
      </c>
      <c r="E2">
        <v>0</v>
      </c>
      <c r="F2">
        <v>5711</v>
      </c>
      <c r="G2">
        <v>0</v>
      </c>
      <c r="H2">
        <v>0</v>
      </c>
      <c r="I2">
        <v>898.625</v>
      </c>
      <c r="J2">
        <v>898.625</v>
      </c>
      <c r="K2">
        <v>22952197.579999998</v>
      </c>
      <c r="L2">
        <v>84.947000000000003</v>
      </c>
      <c r="M2">
        <v>869195648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168</v>
      </c>
      <c r="C3">
        <v>807526.89099999995</v>
      </c>
      <c r="D3">
        <v>22.262</v>
      </c>
      <c r="E3">
        <v>0</v>
      </c>
      <c r="F3">
        <v>736</v>
      </c>
      <c r="G3">
        <v>0</v>
      </c>
      <c r="H3">
        <v>0</v>
      </c>
      <c r="I3">
        <v>898.625</v>
      </c>
      <c r="J3">
        <v>898.625</v>
      </c>
      <c r="K3">
        <v>17976779.460000001</v>
      </c>
      <c r="L3">
        <v>83.757000000000005</v>
      </c>
      <c r="M3">
        <v>680777447</v>
      </c>
      <c r="O3" s="1" t="s">
        <v>21</v>
      </c>
      <c r="P3">
        <v>22952197.579999998</v>
      </c>
      <c r="Q3">
        <v>17976779.460000001</v>
      </c>
      <c r="R3">
        <v>27617519.739</v>
      </c>
      <c r="S3">
        <v>41985932.615000002</v>
      </c>
    </row>
    <row r="4" spans="1:20" x14ac:dyDescent="0.5">
      <c r="A4">
        <v>3</v>
      </c>
      <c r="B4" t="s">
        <v>169</v>
      </c>
      <c r="C4">
        <v>807526.89099999995</v>
      </c>
      <c r="D4">
        <v>34.200000000000003</v>
      </c>
      <c r="E4">
        <v>0</v>
      </c>
      <c r="F4">
        <v>1337</v>
      </c>
      <c r="G4">
        <v>0</v>
      </c>
      <c r="H4">
        <v>0</v>
      </c>
      <c r="I4">
        <v>898.625</v>
      </c>
      <c r="J4">
        <v>898.625</v>
      </c>
      <c r="K4">
        <v>27617519.739</v>
      </c>
      <c r="L4">
        <v>84.593000000000004</v>
      </c>
      <c r="M4">
        <v>1045870570</v>
      </c>
      <c r="O4" s="1" t="s">
        <v>22</v>
      </c>
      <c r="P4">
        <v>49268347.158</v>
      </c>
      <c r="Q4">
        <v>17973363.627</v>
      </c>
      <c r="R4">
        <v>37476340.048</v>
      </c>
      <c r="S4">
        <v>247105651.70100001</v>
      </c>
    </row>
    <row r="5" spans="1:20" x14ac:dyDescent="0.5">
      <c r="A5">
        <v>4</v>
      </c>
      <c r="B5" t="s">
        <v>170</v>
      </c>
      <c r="C5">
        <v>807526.89099999995</v>
      </c>
      <c r="D5">
        <v>51.993000000000002</v>
      </c>
      <c r="E5">
        <v>0</v>
      </c>
      <c r="F5">
        <v>3954</v>
      </c>
      <c r="G5">
        <v>0</v>
      </c>
      <c r="H5">
        <v>0</v>
      </c>
      <c r="I5">
        <v>898.625</v>
      </c>
      <c r="J5">
        <v>898.625</v>
      </c>
      <c r="K5">
        <v>41985932.615000002</v>
      </c>
      <c r="L5">
        <v>89.718000000000004</v>
      </c>
      <c r="M5">
        <v>1589999815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171</v>
      </c>
      <c r="C6">
        <v>807526.89099999995</v>
      </c>
      <c r="D6">
        <v>61.011000000000003</v>
      </c>
      <c r="E6">
        <v>0</v>
      </c>
      <c r="F6">
        <v>15813</v>
      </c>
      <c r="G6">
        <v>0</v>
      </c>
      <c r="H6">
        <v>0</v>
      </c>
      <c r="I6">
        <v>898.625</v>
      </c>
      <c r="J6">
        <v>898.625</v>
      </c>
      <c r="K6">
        <v>49268347.158</v>
      </c>
      <c r="L6">
        <v>89.463999999999999</v>
      </c>
      <c r="M6">
        <v>1865783561</v>
      </c>
      <c r="O6" s="1" t="s">
        <v>18</v>
      </c>
      <c r="P6" s="2">
        <f>P3/S3</f>
        <v>0.54666399316327285</v>
      </c>
      <c r="Q6" s="2">
        <f>Q3/S3</f>
        <v>0.4281619661719166</v>
      </c>
      <c r="R6" s="2">
        <f>R3/S3</f>
        <v>0.65778030923465292</v>
      </c>
      <c r="T6" s="4" t="s">
        <v>17</v>
      </c>
    </row>
    <row r="7" spans="1:20" x14ac:dyDescent="0.5">
      <c r="A7">
        <v>6</v>
      </c>
      <c r="B7" t="s">
        <v>172</v>
      </c>
      <c r="C7">
        <v>807526.89099999995</v>
      </c>
      <c r="D7">
        <v>22.257000000000001</v>
      </c>
      <c r="E7">
        <v>0</v>
      </c>
      <c r="F7">
        <v>853</v>
      </c>
      <c r="G7">
        <v>0</v>
      </c>
      <c r="H7">
        <v>0</v>
      </c>
      <c r="I7">
        <v>898.625</v>
      </c>
      <c r="J7">
        <v>898.625</v>
      </c>
      <c r="K7">
        <v>17973363.627</v>
      </c>
      <c r="L7">
        <v>84.372</v>
      </c>
      <c r="M7">
        <v>680648090</v>
      </c>
      <c r="O7" s="1" t="s">
        <v>16</v>
      </c>
      <c r="P7" s="2">
        <f>P4/S4</f>
        <v>0.19938170907404065</v>
      </c>
      <c r="Q7" s="2">
        <f>Q4/S4</f>
        <v>7.2735542482645951E-2</v>
      </c>
      <c r="R7" s="2">
        <f>R4/S4</f>
        <v>0.15166120155497981</v>
      </c>
      <c r="T7" s="5">
        <f>(Q7-Q6)/Q7*100</f>
        <v>-488.65576794738581</v>
      </c>
    </row>
    <row r="8" spans="1:20" x14ac:dyDescent="0.5">
      <c r="A8">
        <v>7</v>
      </c>
      <c r="B8" t="s">
        <v>173</v>
      </c>
      <c r="C8">
        <v>807526.89099999995</v>
      </c>
      <c r="D8">
        <v>46.408999999999999</v>
      </c>
      <c r="E8">
        <v>0</v>
      </c>
      <c r="F8">
        <v>1546</v>
      </c>
      <c r="G8">
        <v>0</v>
      </c>
      <c r="H8">
        <v>0</v>
      </c>
      <c r="I8">
        <v>898.625</v>
      </c>
      <c r="J8">
        <v>898.625</v>
      </c>
      <c r="K8">
        <v>37476340.048</v>
      </c>
      <c r="L8">
        <v>87.177000000000007</v>
      </c>
      <c r="M8">
        <v>1419222345</v>
      </c>
    </row>
    <row r="9" spans="1:20" x14ac:dyDescent="0.5">
      <c r="A9">
        <v>8</v>
      </c>
      <c r="B9" t="s">
        <v>174</v>
      </c>
      <c r="C9">
        <v>807526.89099999995</v>
      </c>
      <c r="D9">
        <v>306.00299999999999</v>
      </c>
      <c r="E9">
        <v>0</v>
      </c>
      <c r="F9">
        <v>13345</v>
      </c>
      <c r="G9">
        <v>0</v>
      </c>
      <c r="H9">
        <v>0</v>
      </c>
      <c r="I9">
        <v>898.625</v>
      </c>
      <c r="J9">
        <v>898.625</v>
      </c>
      <c r="K9">
        <v>247105651.70100001</v>
      </c>
      <c r="L9">
        <v>97.858999999999995</v>
      </c>
      <c r="M9">
        <v>9357847165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175</v>
      </c>
      <c r="C2">
        <v>807526.89099999995</v>
      </c>
      <c r="D2">
        <v>15.885</v>
      </c>
      <c r="E2">
        <v>0</v>
      </c>
      <c r="F2">
        <v>521</v>
      </c>
      <c r="G2">
        <v>0</v>
      </c>
      <c r="H2">
        <v>0</v>
      </c>
      <c r="I2">
        <v>898.625</v>
      </c>
      <c r="J2">
        <v>898.625</v>
      </c>
      <c r="K2">
        <v>12827252.470000001</v>
      </c>
      <c r="L2">
        <v>82.197999999999993</v>
      </c>
      <c r="M2">
        <v>485765774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176</v>
      </c>
      <c r="C3">
        <v>807526.89099999995</v>
      </c>
      <c r="D3">
        <v>23.539000000000001</v>
      </c>
      <c r="E3">
        <v>0</v>
      </c>
      <c r="F3">
        <v>29440</v>
      </c>
      <c r="G3">
        <v>0</v>
      </c>
      <c r="H3">
        <v>0</v>
      </c>
      <c r="I3">
        <v>898.625</v>
      </c>
      <c r="J3">
        <v>898.625</v>
      </c>
      <c r="K3">
        <v>19008723.008000001</v>
      </c>
      <c r="L3">
        <v>84.676000000000002</v>
      </c>
      <c r="M3">
        <v>719856966</v>
      </c>
      <c r="O3" s="1" t="s">
        <v>21</v>
      </c>
      <c r="P3">
        <v>12827252.470000001</v>
      </c>
      <c r="Q3">
        <v>19008723.008000001</v>
      </c>
      <c r="R3">
        <v>53954299.913000003</v>
      </c>
      <c r="S3">
        <v>360825988.64399999</v>
      </c>
    </row>
    <row r="4" spans="1:20" x14ac:dyDescent="0.5">
      <c r="A4">
        <v>3</v>
      </c>
      <c r="B4" t="s">
        <v>177</v>
      </c>
      <c r="C4">
        <v>807526.89099999995</v>
      </c>
      <c r="D4">
        <v>66.813999999999993</v>
      </c>
      <c r="E4">
        <v>0</v>
      </c>
      <c r="F4">
        <v>2557</v>
      </c>
      <c r="G4">
        <v>0</v>
      </c>
      <c r="H4">
        <v>0</v>
      </c>
      <c r="I4">
        <v>898.625</v>
      </c>
      <c r="J4">
        <v>898.625</v>
      </c>
      <c r="K4">
        <v>53954299.913000003</v>
      </c>
      <c r="L4">
        <v>89.784999999999997</v>
      </c>
      <c r="M4">
        <v>2043239760</v>
      </c>
      <c r="O4" s="1" t="s">
        <v>22</v>
      </c>
      <c r="P4">
        <v>12416490.946</v>
      </c>
      <c r="Q4">
        <v>48119744.097000003</v>
      </c>
      <c r="R4">
        <v>31785249.521000002</v>
      </c>
      <c r="S4">
        <v>385108475.34899998</v>
      </c>
    </row>
    <row r="5" spans="1:20" x14ac:dyDescent="0.5">
      <c r="A5">
        <v>4</v>
      </c>
      <c r="B5" t="s">
        <v>178</v>
      </c>
      <c r="C5">
        <v>807526.89099999995</v>
      </c>
      <c r="D5">
        <v>446.82799999999997</v>
      </c>
      <c r="E5">
        <v>0</v>
      </c>
      <c r="F5">
        <v>12966</v>
      </c>
      <c r="G5">
        <v>0</v>
      </c>
      <c r="H5">
        <v>0</v>
      </c>
      <c r="I5">
        <v>898.625</v>
      </c>
      <c r="J5">
        <v>898.625</v>
      </c>
      <c r="K5">
        <v>360825988.64399999</v>
      </c>
      <c r="L5">
        <v>98.254000000000005</v>
      </c>
      <c r="M5">
        <v>13664416138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179</v>
      </c>
      <c r="C6">
        <v>807526.89099999995</v>
      </c>
      <c r="D6">
        <v>15.375999999999999</v>
      </c>
      <c r="E6">
        <v>0</v>
      </c>
      <c r="F6">
        <v>485</v>
      </c>
      <c r="G6">
        <v>0</v>
      </c>
      <c r="H6">
        <v>0</v>
      </c>
      <c r="I6">
        <v>898.625</v>
      </c>
      <c r="J6">
        <v>898.625</v>
      </c>
      <c r="K6">
        <v>12416490.946</v>
      </c>
      <c r="L6">
        <v>82.093000000000004</v>
      </c>
      <c r="M6">
        <v>470210308</v>
      </c>
      <c r="O6" s="1" t="s">
        <v>18</v>
      </c>
      <c r="P6" s="2">
        <f>P3/S3</f>
        <v>3.554969119105135E-2</v>
      </c>
      <c r="Q6" s="2">
        <f>Q3/S3</f>
        <v>5.2681136077353023E-2</v>
      </c>
      <c r="R6" s="2">
        <f>R3/S3</f>
        <v>0.14952997181761393</v>
      </c>
      <c r="T6" s="4" t="s">
        <v>17</v>
      </c>
    </row>
    <row r="7" spans="1:20" x14ac:dyDescent="0.5">
      <c r="A7">
        <v>6</v>
      </c>
      <c r="B7" t="s">
        <v>180</v>
      </c>
      <c r="C7">
        <v>807526.89099999995</v>
      </c>
      <c r="D7">
        <v>59.588999999999999</v>
      </c>
      <c r="E7">
        <v>0</v>
      </c>
      <c r="F7">
        <v>36216</v>
      </c>
      <c r="G7">
        <v>0</v>
      </c>
      <c r="H7">
        <v>0</v>
      </c>
      <c r="I7">
        <v>898.625</v>
      </c>
      <c r="J7">
        <v>898.625</v>
      </c>
      <c r="K7">
        <v>48119744.097000003</v>
      </c>
      <c r="L7">
        <v>90.188000000000002</v>
      </c>
      <c r="M7">
        <v>1822286167</v>
      </c>
      <c r="O7" s="1" t="s">
        <v>16</v>
      </c>
      <c r="P7" s="2">
        <f>P4/S4</f>
        <v>3.224154164550054E-2</v>
      </c>
      <c r="Q7" s="2">
        <f>Q4/S4</f>
        <v>0.12495114280045916</v>
      </c>
      <c r="R7" s="2">
        <f>R4/S4</f>
        <v>8.2535834850674214E-2</v>
      </c>
      <c r="T7" s="5">
        <f>(Q7-Q6)/Q7*100</f>
        <v>57.838612039361479</v>
      </c>
    </row>
    <row r="8" spans="1:20" x14ac:dyDescent="0.5">
      <c r="A8">
        <v>7</v>
      </c>
      <c r="B8" t="s">
        <v>181</v>
      </c>
      <c r="C8">
        <v>807526.89099999995</v>
      </c>
      <c r="D8">
        <v>39.360999999999997</v>
      </c>
      <c r="E8">
        <v>0</v>
      </c>
      <c r="F8">
        <v>1526</v>
      </c>
      <c r="G8">
        <v>0</v>
      </c>
      <c r="H8">
        <v>0</v>
      </c>
      <c r="I8">
        <v>898.625</v>
      </c>
      <c r="J8">
        <v>898.625</v>
      </c>
      <c r="K8">
        <v>31785249.521000002</v>
      </c>
      <c r="L8">
        <v>86.528000000000006</v>
      </c>
      <c r="M8">
        <v>1203701757</v>
      </c>
    </row>
    <row r="9" spans="1:20" x14ac:dyDescent="0.5">
      <c r="A9">
        <v>8</v>
      </c>
      <c r="B9" t="s">
        <v>182</v>
      </c>
      <c r="C9">
        <v>807526.89099999995</v>
      </c>
      <c r="D9">
        <v>476.899</v>
      </c>
      <c r="E9">
        <v>0</v>
      </c>
      <c r="F9">
        <v>17765</v>
      </c>
      <c r="G9">
        <v>0</v>
      </c>
      <c r="H9">
        <v>0</v>
      </c>
      <c r="I9">
        <v>898.625</v>
      </c>
      <c r="J9">
        <v>898.625</v>
      </c>
      <c r="K9">
        <v>385108475.34899998</v>
      </c>
      <c r="L9">
        <v>98.289000000000001</v>
      </c>
      <c r="M9">
        <v>14583989599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39</v>
      </c>
      <c r="C2">
        <v>807526.89099999995</v>
      </c>
      <c r="D2">
        <v>143.81800000000001</v>
      </c>
      <c r="E2">
        <v>0</v>
      </c>
      <c r="F2">
        <v>7272</v>
      </c>
      <c r="G2">
        <v>0</v>
      </c>
      <c r="H2">
        <v>0</v>
      </c>
      <c r="I2">
        <v>898.625</v>
      </c>
      <c r="J2">
        <v>898.625</v>
      </c>
      <c r="K2">
        <v>116137045.314</v>
      </c>
      <c r="L2">
        <v>93.935000000000002</v>
      </c>
      <c r="M2">
        <v>4398089290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40</v>
      </c>
      <c r="C3">
        <v>807526.89099999995</v>
      </c>
      <c r="D3">
        <v>183.60300000000001</v>
      </c>
      <c r="E3">
        <v>0</v>
      </c>
      <c r="F3">
        <v>15130</v>
      </c>
      <c r="G3">
        <v>0</v>
      </c>
      <c r="H3">
        <v>0</v>
      </c>
      <c r="I3">
        <v>898.625</v>
      </c>
      <c r="J3">
        <v>898.625</v>
      </c>
      <c r="K3">
        <v>148264305.759</v>
      </c>
      <c r="L3">
        <v>97.149000000000001</v>
      </c>
      <c r="M3">
        <v>5614742940</v>
      </c>
      <c r="O3" s="1" t="s">
        <v>21</v>
      </c>
      <c r="P3">
        <v>116137045.314</v>
      </c>
      <c r="Q3">
        <v>148264305.759</v>
      </c>
      <c r="R3">
        <v>70051503.068000004</v>
      </c>
      <c r="S3">
        <v>492129085.19099998</v>
      </c>
    </row>
    <row r="4" spans="1:20" x14ac:dyDescent="0.5">
      <c r="A4">
        <v>3</v>
      </c>
      <c r="B4" t="s">
        <v>41</v>
      </c>
      <c r="C4">
        <v>807526.89099999995</v>
      </c>
      <c r="D4">
        <v>86.748000000000005</v>
      </c>
      <c r="E4">
        <v>0</v>
      </c>
      <c r="F4">
        <v>3015</v>
      </c>
      <c r="G4">
        <v>0</v>
      </c>
      <c r="H4">
        <v>0</v>
      </c>
      <c r="I4">
        <v>898.625</v>
      </c>
      <c r="J4">
        <v>898.625</v>
      </c>
      <c r="K4">
        <v>70051503.068000004</v>
      </c>
      <c r="L4">
        <v>91.597999999999999</v>
      </c>
      <c r="M4">
        <v>2652837986</v>
      </c>
      <c r="O4" s="1" t="s">
        <v>22</v>
      </c>
      <c r="P4">
        <v>69492189.328999996</v>
      </c>
      <c r="Q4">
        <v>207973170.354</v>
      </c>
      <c r="R4">
        <v>37884005.703000002</v>
      </c>
      <c r="S4">
        <v>98745168.305000007</v>
      </c>
    </row>
    <row r="5" spans="1:20" x14ac:dyDescent="0.5">
      <c r="A5">
        <v>4</v>
      </c>
      <c r="B5" t="s">
        <v>42</v>
      </c>
      <c r="C5">
        <v>807526.89099999995</v>
      </c>
      <c r="D5">
        <v>609.42700000000002</v>
      </c>
      <c r="E5">
        <v>0</v>
      </c>
      <c r="F5">
        <v>16642</v>
      </c>
      <c r="G5">
        <v>0</v>
      </c>
      <c r="H5">
        <v>0</v>
      </c>
      <c r="I5">
        <v>898.625</v>
      </c>
      <c r="J5">
        <v>898.625</v>
      </c>
      <c r="K5">
        <v>492129085.19099998</v>
      </c>
      <c r="L5">
        <v>99.087999999999994</v>
      </c>
      <c r="M5">
        <v>18636841096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43</v>
      </c>
      <c r="C6">
        <v>807526.89099999995</v>
      </c>
      <c r="D6">
        <v>86.055999999999997</v>
      </c>
      <c r="E6">
        <v>0</v>
      </c>
      <c r="F6">
        <v>20262</v>
      </c>
      <c r="G6">
        <v>0</v>
      </c>
      <c r="H6">
        <v>0</v>
      </c>
      <c r="I6">
        <v>898.625</v>
      </c>
      <c r="J6">
        <v>898.625</v>
      </c>
      <c r="K6">
        <v>69492189.328999996</v>
      </c>
      <c r="L6">
        <v>91.62</v>
      </c>
      <c r="M6">
        <v>2631656874</v>
      </c>
      <c r="O6" s="1" t="s">
        <v>18</v>
      </c>
      <c r="P6" s="2">
        <f>P3/S3</f>
        <v>0.23598898908591454</v>
      </c>
      <c r="Q6" s="2">
        <f>Q3/S3</f>
        <v>0.30127117096006878</v>
      </c>
      <c r="R6" s="2">
        <f>R3/S3</f>
        <v>0.14234375731077212</v>
      </c>
      <c r="T6" s="4" t="s">
        <v>17</v>
      </c>
    </row>
    <row r="7" spans="1:20" x14ac:dyDescent="0.5">
      <c r="A7">
        <v>6</v>
      </c>
      <c r="B7" t="s">
        <v>44</v>
      </c>
      <c r="C7">
        <v>807526.89099999995</v>
      </c>
      <c r="D7">
        <v>257.54300000000001</v>
      </c>
      <c r="E7">
        <v>0</v>
      </c>
      <c r="F7">
        <v>64902</v>
      </c>
      <c r="G7">
        <v>0</v>
      </c>
      <c r="H7">
        <v>0</v>
      </c>
      <c r="I7">
        <v>898.625</v>
      </c>
      <c r="J7">
        <v>898.625</v>
      </c>
      <c r="K7">
        <v>207973170.354</v>
      </c>
      <c r="L7">
        <v>96.290999999999997</v>
      </c>
      <c r="M7">
        <v>7875907043</v>
      </c>
      <c r="O7" s="1" t="s">
        <v>16</v>
      </c>
      <c r="P7" s="2">
        <f>P4/S4</f>
        <v>0.70375280656118167</v>
      </c>
      <c r="Q7" s="2">
        <f>Q4/S4</f>
        <v>2.1061604726989884</v>
      </c>
      <c r="R7" s="2">
        <f>R4/S4</f>
        <v>0.38365427243979622</v>
      </c>
      <c r="T7" s="5">
        <f>(Q7-Q6)/Q7*100</f>
        <v>85.695716216058415</v>
      </c>
    </row>
    <row r="8" spans="1:20" x14ac:dyDescent="0.5">
      <c r="A8">
        <v>7</v>
      </c>
      <c r="B8" t="s">
        <v>45</v>
      </c>
      <c r="C8">
        <v>807526.89099999995</v>
      </c>
      <c r="D8">
        <v>46.914000000000001</v>
      </c>
      <c r="E8">
        <v>0</v>
      </c>
      <c r="F8">
        <v>3037</v>
      </c>
      <c r="G8">
        <v>0</v>
      </c>
      <c r="H8">
        <v>0</v>
      </c>
      <c r="I8">
        <v>898.625</v>
      </c>
      <c r="J8">
        <v>898.625</v>
      </c>
      <c r="K8">
        <v>37884005.703000002</v>
      </c>
      <c r="L8">
        <v>87.736999999999995</v>
      </c>
      <c r="M8">
        <v>1434660571</v>
      </c>
    </row>
    <row r="9" spans="1:20" x14ac:dyDescent="0.5">
      <c r="A9">
        <v>8</v>
      </c>
      <c r="B9" t="s">
        <v>46</v>
      </c>
      <c r="C9">
        <v>807526.89099999995</v>
      </c>
      <c r="D9">
        <v>122.28100000000001</v>
      </c>
      <c r="E9">
        <v>0</v>
      </c>
      <c r="F9">
        <v>4523</v>
      </c>
      <c r="G9">
        <v>0</v>
      </c>
      <c r="H9">
        <v>0</v>
      </c>
      <c r="I9">
        <v>898.625</v>
      </c>
      <c r="J9">
        <v>898.625</v>
      </c>
      <c r="K9">
        <v>98745168.305000007</v>
      </c>
      <c r="L9">
        <v>93.858000000000004</v>
      </c>
      <c r="M9">
        <v>3739461995</v>
      </c>
      <c r="T9" s="6"/>
    </row>
    <row r="11" spans="1:20" x14ac:dyDescent="0.5">
      <c r="P11" s="7"/>
    </row>
    <row r="12" spans="1:20" x14ac:dyDescent="0.5">
      <c r="P12" s="7"/>
    </row>
    <row r="13" spans="1:20" x14ac:dyDescent="0.5">
      <c r="P13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15.70312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47</v>
      </c>
      <c r="C2">
        <v>807526.89099999995</v>
      </c>
      <c r="D2">
        <v>183.572</v>
      </c>
      <c r="E2">
        <v>0</v>
      </c>
      <c r="F2">
        <v>30899</v>
      </c>
      <c r="G2">
        <v>0</v>
      </c>
      <c r="H2">
        <v>0</v>
      </c>
      <c r="I2">
        <v>898.625</v>
      </c>
      <c r="J2">
        <v>898.625</v>
      </c>
      <c r="K2">
        <v>148239609.15599999</v>
      </c>
      <c r="L2">
        <v>95.647000000000006</v>
      </c>
      <c r="M2">
        <v>5613807684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48</v>
      </c>
      <c r="C3">
        <v>807526.89099999995</v>
      </c>
      <c r="D3">
        <v>193.87200000000001</v>
      </c>
      <c r="E3">
        <v>0</v>
      </c>
      <c r="F3">
        <v>2885</v>
      </c>
      <c r="G3">
        <v>0</v>
      </c>
      <c r="H3">
        <v>0</v>
      </c>
      <c r="I3">
        <v>898.625</v>
      </c>
      <c r="J3">
        <v>898.625</v>
      </c>
      <c r="K3">
        <v>156556957.755</v>
      </c>
      <c r="L3">
        <v>97.433999999999997</v>
      </c>
      <c r="M3">
        <v>5928784199</v>
      </c>
      <c r="O3" s="1" t="s">
        <v>21</v>
      </c>
      <c r="P3">
        <v>148239609.15599999</v>
      </c>
      <c r="Q3">
        <v>156556957.755</v>
      </c>
      <c r="R3">
        <v>117849314.89300001</v>
      </c>
      <c r="S3">
        <v>338729009.01499999</v>
      </c>
    </row>
    <row r="4" spans="1:20" x14ac:dyDescent="0.5">
      <c r="A4">
        <v>3</v>
      </c>
      <c r="B4" t="s">
        <v>49</v>
      </c>
      <c r="C4">
        <v>807526.89099999995</v>
      </c>
      <c r="D4">
        <v>145.93899999999999</v>
      </c>
      <c r="E4">
        <v>0</v>
      </c>
      <c r="F4">
        <v>2943</v>
      </c>
      <c r="G4">
        <v>0</v>
      </c>
      <c r="H4">
        <v>0</v>
      </c>
      <c r="I4">
        <v>898.625</v>
      </c>
      <c r="J4">
        <v>898.625</v>
      </c>
      <c r="K4">
        <v>117849314.89300001</v>
      </c>
      <c r="L4">
        <v>93.747</v>
      </c>
      <c r="M4">
        <v>4462932635</v>
      </c>
      <c r="O4" s="1" t="s">
        <v>22</v>
      </c>
      <c r="P4">
        <v>113020792.339</v>
      </c>
      <c r="Q4">
        <v>103293639.719</v>
      </c>
      <c r="R4">
        <v>65388029.609999999</v>
      </c>
      <c r="S4">
        <v>64581607.346000001</v>
      </c>
    </row>
    <row r="5" spans="1:20" ht="28.7" x14ac:dyDescent="0.5">
      <c r="A5">
        <v>4</v>
      </c>
      <c r="B5" t="s">
        <v>50</v>
      </c>
      <c r="C5">
        <v>807526.89099999995</v>
      </c>
      <c r="D5">
        <v>419.46499999999997</v>
      </c>
      <c r="E5">
        <v>0</v>
      </c>
      <c r="F5">
        <v>7912</v>
      </c>
      <c r="G5">
        <v>0</v>
      </c>
      <c r="H5">
        <v>0</v>
      </c>
      <c r="I5">
        <v>898.625</v>
      </c>
      <c r="J5">
        <v>898.625</v>
      </c>
      <c r="K5">
        <v>338729009.01499999</v>
      </c>
      <c r="L5">
        <v>98.176000000000002</v>
      </c>
      <c r="M5">
        <v>12827607442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51</v>
      </c>
      <c r="C6">
        <v>807526.89099999995</v>
      </c>
      <c r="D6">
        <v>139.959</v>
      </c>
      <c r="E6">
        <v>0</v>
      </c>
      <c r="F6">
        <v>8730</v>
      </c>
      <c r="G6">
        <v>0</v>
      </c>
      <c r="H6">
        <v>0</v>
      </c>
      <c r="I6">
        <v>898.625</v>
      </c>
      <c r="J6">
        <v>898.625</v>
      </c>
      <c r="K6">
        <v>113020792.339</v>
      </c>
      <c r="L6">
        <v>93.667000000000002</v>
      </c>
      <c r="M6">
        <v>4280077343</v>
      </c>
      <c r="O6" s="1" t="s">
        <v>18</v>
      </c>
      <c r="P6" s="2">
        <f>P3/S3</f>
        <v>0.43763482078806976</v>
      </c>
      <c r="Q6" s="2">
        <f>Q3/S3</f>
        <v>0.46218940093219818</v>
      </c>
      <c r="R6" s="2">
        <f>R3/S3</f>
        <v>0.34791621548947782</v>
      </c>
      <c r="T6" s="4" t="s">
        <v>17</v>
      </c>
    </row>
    <row r="7" spans="1:20" x14ac:dyDescent="0.5">
      <c r="A7">
        <v>6</v>
      </c>
      <c r="B7" t="s">
        <v>52</v>
      </c>
      <c r="C7">
        <v>807526.89099999995</v>
      </c>
      <c r="D7">
        <v>127.914</v>
      </c>
      <c r="E7">
        <v>0</v>
      </c>
      <c r="F7">
        <v>1964</v>
      </c>
      <c r="G7">
        <v>0</v>
      </c>
      <c r="H7">
        <v>0</v>
      </c>
      <c r="I7">
        <v>898.625</v>
      </c>
      <c r="J7">
        <v>898.625</v>
      </c>
      <c r="K7">
        <v>103293639.719</v>
      </c>
      <c r="L7">
        <v>93.808000000000007</v>
      </c>
      <c r="M7">
        <v>3911711800</v>
      </c>
      <c r="O7" s="1" t="s">
        <v>16</v>
      </c>
      <c r="P7" s="2">
        <f>P4/S4</f>
        <v>1.7500461351710253</v>
      </c>
      <c r="Q7" s="2">
        <f>Q4/S4</f>
        <v>1.5994281338585747</v>
      </c>
      <c r="R7" s="2">
        <f>R4/S4</f>
        <v>1.0124868719925093</v>
      </c>
      <c r="T7" s="5">
        <f>(Q7-Q6)/Q7*100</f>
        <v>71.102834122519809</v>
      </c>
    </row>
    <row r="8" spans="1:20" x14ac:dyDescent="0.5">
      <c r="A8">
        <v>7</v>
      </c>
      <c r="B8" t="s">
        <v>53</v>
      </c>
      <c r="C8">
        <v>807526.89099999995</v>
      </c>
      <c r="D8">
        <v>80.972999999999999</v>
      </c>
      <c r="E8">
        <v>0</v>
      </c>
      <c r="F8">
        <v>2304</v>
      </c>
      <c r="G8">
        <v>0</v>
      </c>
      <c r="H8">
        <v>0</v>
      </c>
      <c r="I8">
        <v>898.625</v>
      </c>
      <c r="J8">
        <v>898.625</v>
      </c>
      <c r="K8">
        <v>65388029.609999999</v>
      </c>
      <c r="L8">
        <v>91.051000000000002</v>
      </c>
      <c r="M8">
        <v>2476233074</v>
      </c>
    </row>
    <row r="9" spans="1:20" x14ac:dyDescent="0.5">
      <c r="A9">
        <v>8</v>
      </c>
      <c r="B9" t="s">
        <v>54</v>
      </c>
      <c r="C9">
        <v>807526.89099999995</v>
      </c>
      <c r="D9">
        <v>79.974999999999994</v>
      </c>
      <c r="E9">
        <v>0</v>
      </c>
      <c r="F9">
        <v>3007</v>
      </c>
      <c r="G9">
        <v>0</v>
      </c>
      <c r="H9">
        <v>0</v>
      </c>
      <c r="I9">
        <v>898.625</v>
      </c>
      <c r="J9">
        <v>898.625</v>
      </c>
      <c r="K9">
        <v>64581607.346000001</v>
      </c>
      <c r="L9">
        <v>92.483999999999995</v>
      </c>
      <c r="M9">
        <v>2445694006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15.70312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55</v>
      </c>
      <c r="C2">
        <v>807526.89099999995</v>
      </c>
      <c r="D2">
        <v>35.237000000000002</v>
      </c>
      <c r="E2">
        <v>0</v>
      </c>
      <c r="F2">
        <v>5207</v>
      </c>
      <c r="G2">
        <v>0</v>
      </c>
      <c r="H2">
        <v>0</v>
      </c>
      <c r="I2">
        <v>898.625</v>
      </c>
      <c r="J2">
        <v>898.625</v>
      </c>
      <c r="K2">
        <v>28454866.467999998</v>
      </c>
      <c r="L2">
        <v>86.938999999999993</v>
      </c>
      <c r="M2">
        <v>1077580742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56</v>
      </c>
      <c r="C3">
        <v>807526.89099999995</v>
      </c>
      <c r="D3">
        <v>35.332000000000001</v>
      </c>
      <c r="E3">
        <v>0</v>
      </c>
      <c r="F3">
        <v>1442</v>
      </c>
      <c r="G3">
        <v>0</v>
      </c>
      <c r="H3">
        <v>0</v>
      </c>
      <c r="I3">
        <v>898.625</v>
      </c>
      <c r="J3">
        <v>898.625</v>
      </c>
      <c r="K3">
        <v>28531543.114999998</v>
      </c>
      <c r="L3">
        <v>87.765000000000001</v>
      </c>
      <c r="M3">
        <v>1080484473</v>
      </c>
      <c r="O3" s="1" t="s">
        <v>21</v>
      </c>
      <c r="P3">
        <v>28454866.467999998</v>
      </c>
      <c r="Q3">
        <v>28531543.114999998</v>
      </c>
      <c r="R3">
        <v>34225597.241999999</v>
      </c>
      <c r="S3">
        <v>154732454.72099999</v>
      </c>
    </row>
    <row r="4" spans="1:20" x14ac:dyDescent="0.5">
      <c r="A4">
        <v>3</v>
      </c>
      <c r="B4" t="s">
        <v>57</v>
      </c>
      <c r="C4">
        <v>807526.89099999995</v>
      </c>
      <c r="D4">
        <v>42.383000000000003</v>
      </c>
      <c r="E4">
        <v>0</v>
      </c>
      <c r="F4">
        <v>1376</v>
      </c>
      <c r="G4">
        <v>0</v>
      </c>
      <c r="H4">
        <v>0</v>
      </c>
      <c r="I4">
        <v>898.625</v>
      </c>
      <c r="J4">
        <v>898.625</v>
      </c>
      <c r="K4">
        <v>34225597.241999999</v>
      </c>
      <c r="L4">
        <v>87.165000000000006</v>
      </c>
      <c r="M4">
        <v>1296117292</v>
      </c>
      <c r="O4" s="1" t="s">
        <v>22</v>
      </c>
      <c r="P4">
        <v>131108433.316</v>
      </c>
      <c r="Q4">
        <v>23081578.302999999</v>
      </c>
      <c r="R4">
        <v>63784375.935000002</v>
      </c>
      <c r="S4">
        <v>173073802.40700001</v>
      </c>
    </row>
    <row r="5" spans="1:20" ht="28.7" x14ac:dyDescent="0.5">
      <c r="A5">
        <v>4</v>
      </c>
      <c r="B5" t="s">
        <v>58</v>
      </c>
      <c r="C5">
        <v>807526.89099999995</v>
      </c>
      <c r="D5">
        <v>191.613</v>
      </c>
      <c r="E5">
        <v>0</v>
      </c>
      <c r="F5">
        <v>6845</v>
      </c>
      <c r="G5">
        <v>0</v>
      </c>
      <c r="H5">
        <v>0</v>
      </c>
      <c r="I5">
        <v>898.625</v>
      </c>
      <c r="J5">
        <v>898.625</v>
      </c>
      <c r="K5">
        <v>154732454.72099999</v>
      </c>
      <c r="L5">
        <v>95.835999999999999</v>
      </c>
      <c r="M5">
        <v>5859690593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59</v>
      </c>
      <c r="C6">
        <v>807526.89099999995</v>
      </c>
      <c r="D6">
        <v>162.358</v>
      </c>
      <c r="E6">
        <v>0</v>
      </c>
      <c r="F6">
        <v>7101</v>
      </c>
      <c r="G6">
        <v>0</v>
      </c>
      <c r="H6">
        <v>0</v>
      </c>
      <c r="I6">
        <v>898.625</v>
      </c>
      <c r="J6">
        <v>898.625</v>
      </c>
      <c r="K6">
        <v>131108433.316</v>
      </c>
      <c r="L6">
        <v>94.444000000000003</v>
      </c>
      <c r="M6">
        <v>4965053096</v>
      </c>
      <c r="O6" s="1" t="s">
        <v>18</v>
      </c>
      <c r="P6" s="2">
        <f>P3/S3</f>
        <v>0.18389720837368814</v>
      </c>
      <c r="Q6" s="2">
        <f>Q3/S3</f>
        <v>0.18439275177560893</v>
      </c>
      <c r="R6" s="2">
        <f>R3/S3</f>
        <v>0.22119210416271493</v>
      </c>
      <c r="T6" s="4" t="s">
        <v>17</v>
      </c>
    </row>
    <row r="7" spans="1:20" x14ac:dyDescent="0.5">
      <c r="A7">
        <v>6</v>
      </c>
      <c r="B7" t="s">
        <v>60</v>
      </c>
      <c r="C7">
        <v>807526.89099999995</v>
      </c>
      <c r="D7">
        <v>28.582999999999998</v>
      </c>
      <c r="E7">
        <v>0</v>
      </c>
      <c r="F7">
        <v>864</v>
      </c>
      <c r="G7">
        <v>0</v>
      </c>
      <c r="H7">
        <v>0</v>
      </c>
      <c r="I7">
        <v>898.625</v>
      </c>
      <c r="J7">
        <v>898.625</v>
      </c>
      <c r="K7">
        <v>23081578.302999999</v>
      </c>
      <c r="L7">
        <v>86.888999999999996</v>
      </c>
      <c r="M7">
        <v>874095273</v>
      </c>
      <c r="O7" s="1" t="s">
        <v>16</v>
      </c>
      <c r="P7" s="2">
        <f>P4/S4</f>
        <v>0.75752905114828228</v>
      </c>
      <c r="Q7" s="2">
        <f>Q4/S4</f>
        <v>0.13336263479507665</v>
      </c>
      <c r="R7" s="2">
        <f>R4/S4</f>
        <v>0.36853859479555889</v>
      </c>
      <c r="T7" s="5">
        <f>(Q7-Q6)/Q7*100</f>
        <v>-38.264178762623068</v>
      </c>
    </row>
    <row r="8" spans="1:20" x14ac:dyDescent="0.5">
      <c r="A8">
        <v>7</v>
      </c>
      <c r="B8" t="s">
        <v>61</v>
      </c>
      <c r="C8">
        <v>807526.89099999995</v>
      </c>
      <c r="D8">
        <v>78.986999999999995</v>
      </c>
      <c r="E8">
        <v>0</v>
      </c>
      <c r="F8">
        <v>4055</v>
      </c>
      <c r="G8">
        <v>0</v>
      </c>
      <c r="H8">
        <v>0</v>
      </c>
      <c r="I8">
        <v>898.625</v>
      </c>
      <c r="J8">
        <v>898.625</v>
      </c>
      <c r="K8">
        <v>63784375.935000002</v>
      </c>
      <c r="L8">
        <v>90.712000000000003</v>
      </c>
      <c r="M8">
        <v>2415502994</v>
      </c>
    </row>
    <row r="9" spans="1:20" x14ac:dyDescent="0.5">
      <c r="A9">
        <v>8</v>
      </c>
      <c r="B9" t="s">
        <v>62</v>
      </c>
      <c r="C9">
        <v>807526.89099999995</v>
      </c>
      <c r="D9">
        <v>214.32599999999999</v>
      </c>
      <c r="E9">
        <v>0</v>
      </c>
      <c r="F9">
        <v>4922</v>
      </c>
      <c r="G9">
        <v>0</v>
      </c>
      <c r="H9">
        <v>0</v>
      </c>
      <c r="I9">
        <v>898.625</v>
      </c>
      <c r="J9">
        <v>898.625</v>
      </c>
      <c r="K9">
        <v>173073802.40700001</v>
      </c>
      <c r="L9">
        <v>96.534000000000006</v>
      </c>
      <c r="M9">
        <v>6554274174</v>
      </c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15.70312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63</v>
      </c>
      <c r="C2">
        <v>807526.89099999995</v>
      </c>
      <c r="D2">
        <v>105.054</v>
      </c>
      <c r="E2">
        <v>0</v>
      </c>
      <c r="F2">
        <v>15490</v>
      </c>
      <c r="G2">
        <v>0</v>
      </c>
      <c r="H2">
        <v>0</v>
      </c>
      <c r="I2">
        <v>898.625</v>
      </c>
      <c r="J2">
        <v>898.625</v>
      </c>
      <c r="K2">
        <v>84834040.304000005</v>
      </c>
      <c r="L2">
        <v>91.314999999999998</v>
      </c>
      <c r="M2">
        <v>3212650047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64</v>
      </c>
      <c r="C3">
        <v>807526.89099999995</v>
      </c>
      <c r="D3">
        <v>38.616999999999997</v>
      </c>
      <c r="E3">
        <v>0</v>
      </c>
      <c r="F3">
        <v>5838</v>
      </c>
      <c r="G3">
        <v>0</v>
      </c>
      <c r="H3">
        <v>0</v>
      </c>
      <c r="I3">
        <v>898.625</v>
      </c>
      <c r="J3">
        <v>898.625</v>
      </c>
      <c r="K3">
        <v>31183918.763999999</v>
      </c>
      <c r="L3">
        <v>87.423000000000002</v>
      </c>
      <c r="M3">
        <v>1180929468</v>
      </c>
      <c r="O3" s="1" t="s">
        <v>21</v>
      </c>
      <c r="P3">
        <v>84834040.304000005</v>
      </c>
      <c r="Q3">
        <v>31183918.763999999</v>
      </c>
      <c r="R3">
        <v>48950753.035999998</v>
      </c>
      <c r="S3">
        <v>107285962.103</v>
      </c>
    </row>
    <row r="4" spans="1:20" x14ac:dyDescent="0.5">
      <c r="A4">
        <v>3</v>
      </c>
      <c r="B4" t="s">
        <v>65</v>
      </c>
      <c r="C4">
        <v>807526.89099999995</v>
      </c>
      <c r="D4">
        <v>60.618000000000002</v>
      </c>
      <c r="E4">
        <v>0</v>
      </c>
      <c r="F4">
        <v>2091</v>
      </c>
      <c r="G4">
        <v>0</v>
      </c>
      <c r="H4">
        <v>0</v>
      </c>
      <c r="I4">
        <v>898.625</v>
      </c>
      <c r="J4">
        <v>898.625</v>
      </c>
      <c r="K4">
        <v>48950753.035999998</v>
      </c>
      <c r="L4">
        <v>87.784999999999997</v>
      </c>
      <c r="M4">
        <v>1853756328</v>
      </c>
      <c r="O4" s="1" t="s">
        <v>22</v>
      </c>
      <c r="P4">
        <v>66028142.064000003</v>
      </c>
      <c r="Q4">
        <v>49397965.325000003</v>
      </c>
      <c r="R4">
        <v>40172614.476999998</v>
      </c>
      <c r="S4">
        <v>48494112.052000001</v>
      </c>
    </row>
    <row r="5" spans="1:20" ht="28.7" x14ac:dyDescent="0.5">
      <c r="A5">
        <v>4</v>
      </c>
      <c r="B5" t="s">
        <v>66</v>
      </c>
      <c r="C5">
        <v>807526.89099999995</v>
      </c>
      <c r="D5">
        <v>132.857</v>
      </c>
      <c r="E5">
        <v>0</v>
      </c>
      <c r="F5">
        <v>6427</v>
      </c>
      <c r="G5">
        <v>0</v>
      </c>
      <c r="H5">
        <v>0</v>
      </c>
      <c r="I5">
        <v>898.625</v>
      </c>
      <c r="J5">
        <v>898.625</v>
      </c>
      <c r="K5">
        <v>107285962.103</v>
      </c>
      <c r="L5">
        <v>93.882999999999996</v>
      </c>
      <c r="M5">
        <v>4062900340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67</v>
      </c>
      <c r="C6">
        <v>807526.89099999995</v>
      </c>
      <c r="D6">
        <v>81.766000000000005</v>
      </c>
      <c r="E6">
        <v>0</v>
      </c>
      <c r="F6">
        <v>8043</v>
      </c>
      <c r="G6">
        <v>0</v>
      </c>
      <c r="H6">
        <v>0</v>
      </c>
      <c r="I6">
        <v>898.625</v>
      </c>
      <c r="J6">
        <v>898.625</v>
      </c>
      <c r="K6">
        <v>66028142.064000003</v>
      </c>
      <c r="L6">
        <v>90.603999999999999</v>
      </c>
      <c r="M6">
        <v>2500474019</v>
      </c>
      <c r="O6" s="1" t="s">
        <v>18</v>
      </c>
      <c r="P6" s="2">
        <f>P3/S3</f>
        <v>0.79072824292291843</v>
      </c>
      <c r="Q6" s="2">
        <f>Q3/S3</f>
        <v>0.29066168725841174</v>
      </c>
      <c r="R6" s="2">
        <f>R3/S3</f>
        <v>0.45626428729794843</v>
      </c>
      <c r="T6" s="4" t="s">
        <v>17</v>
      </c>
    </row>
    <row r="7" spans="1:20" x14ac:dyDescent="0.5">
      <c r="A7">
        <v>6</v>
      </c>
      <c r="B7" t="s">
        <v>68</v>
      </c>
      <c r="C7">
        <v>807526.89099999995</v>
      </c>
      <c r="D7">
        <v>61.171999999999997</v>
      </c>
      <c r="E7">
        <v>0</v>
      </c>
      <c r="F7">
        <v>2257</v>
      </c>
      <c r="G7">
        <v>0</v>
      </c>
      <c r="H7">
        <v>0</v>
      </c>
      <c r="I7">
        <v>898.625</v>
      </c>
      <c r="J7">
        <v>898.625</v>
      </c>
      <c r="K7">
        <v>49397965.325000003</v>
      </c>
      <c r="L7">
        <v>89.51</v>
      </c>
      <c r="M7">
        <v>1870692178</v>
      </c>
      <c r="O7" s="1" t="s">
        <v>16</v>
      </c>
      <c r="P7" s="2">
        <f>P4/S4</f>
        <v>1.3615702869906834</v>
      </c>
      <c r="Q7" s="2">
        <f>Q4/S4</f>
        <v>1.0186384126805086</v>
      </c>
      <c r="R7" s="2">
        <f>R4/S4</f>
        <v>0.82840189823298749</v>
      </c>
      <c r="T7" s="5">
        <f>(Q7-Q6)/Q7*100</f>
        <v>71.465665967421501</v>
      </c>
    </row>
    <row r="8" spans="1:20" x14ac:dyDescent="0.5">
      <c r="A8">
        <v>7</v>
      </c>
      <c r="B8" t="s">
        <v>69</v>
      </c>
      <c r="C8">
        <v>807526.89099999995</v>
      </c>
      <c r="D8">
        <v>49.747999999999998</v>
      </c>
      <c r="E8">
        <v>0</v>
      </c>
      <c r="F8">
        <v>2226</v>
      </c>
      <c r="G8">
        <v>0</v>
      </c>
      <c r="H8">
        <v>0</v>
      </c>
      <c r="I8">
        <v>898.625</v>
      </c>
      <c r="J8">
        <v>898.625</v>
      </c>
      <c r="K8">
        <v>40172614.476999998</v>
      </c>
      <c r="L8">
        <v>86.947999999999993</v>
      </c>
      <c r="M8">
        <v>1521329779</v>
      </c>
    </row>
    <row r="9" spans="1:20" x14ac:dyDescent="0.5">
      <c r="A9">
        <v>8</v>
      </c>
      <c r="B9" t="s">
        <v>70</v>
      </c>
      <c r="C9">
        <v>807526.89099999995</v>
      </c>
      <c r="D9">
        <v>60.052999999999997</v>
      </c>
      <c r="E9">
        <v>0</v>
      </c>
      <c r="F9">
        <v>3280</v>
      </c>
      <c r="G9">
        <v>0</v>
      </c>
      <c r="H9">
        <v>0</v>
      </c>
      <c r="I9">
        <v>898.625</v>
      </c>
      <c r="J9">
        <v>898.625</v>
      </c>
      <c r="K9">
        <v>48494112.052000001</v>
      </c>
      <c r="L9">
        <v>91.835999999999999</v>
      </c>
      <c r="M9">
        <v>1836463415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15.70312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71</v>
      </c>
      <c r="C2">
        <v>350017.59</v>
      </c>
      <c r="D2">
        <v>93.02</v>
      </c>
      <c r="E2">
        <v>0</v>
      </c>
      <c r="F2">
        <v>6251</v>
      </c>
      <c r="G2">
        <v>115.7</v>
      </c>
      <c r="H2">
        <v>180.7</v>
      </c>
      <c r="I2">
        <v>685.1</v>
      </c>
      <c r="J2">
        <v>510.9</v>
      </c>
      <c r="K2">
        <v>32558777.704</v>
      </c>
      <c r="L2">
        <v>88.331999999999994</v>
      </c>
      <c r="M2">
        <v>1232995132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72</v>
      </c>
      <c r="C3">
        <v>350017.59</v>
      </c>
      <c r="D3">
        <v>35.847999999999999</v>
      </c>
      <c r="E3">
        <v>0</v>
      </c>
      <c r="F3">
        <v>644</v>
      </c>
      <c r="G3">
        <v>115.7</v>
      </c>
      <c r="H3">
        <v>180.7</v>
      </c>
      <c r="I3">
        <v>685.1</v>
      </c>
      <c r="J3">
        <v>510.9</v>
      </c>
      <c r="K3">
        <v>12547318.572000001</v>
      </c>
      <c r="L3">
        <v>86.53</v>
      </c>
      <c r="M3">
        <v>475164727</v>
      </c>
      <c r="O3" s="1" t="s">
        <v>21</v>
      </c>
      <c r="P3">
        <v>32558777.704</v>
      </c>
      <c r="Q3">
        <v>12547318.572000001</v>
      </c>
      <c r="R3">
        <v>21958076.179000001</v>
      </c>
      <c r="S3">
        <v>16463506.482999999</v>
      </c>
    </row>
    <row r="4" spans="1:20" x14ac:dyDescent="0.5">
      <c r="A4">
        <v>3</v>
      </c>
      <c r="B4" t="s">
        <v>73</v>
      </c>
      <c r="C4">
        <v>350017.59</v>
      </c>
      <c r="D4">
        <v>62.734000000000002</v>
      </c>
      <c r="E4">
        <v>0</v>
      </c>
      <c r="F4">
        <v>1825</v>
      </c>
      <c r="G4">
        <v>115.7</v>
      </c>
      <c r="H4">
        <v>180.7</v>
      </c>
      <c r="I4">
        <v>685.1</v>
      </c>
      <c r="J4">
        <v>510.9</v>
      </c>
      <c r="K4">
        <v>21958076.179000001</v>
      </c>
      <c r="L4">
        <v>89.766000000000005</v>
      </c>
      <c r="M4">
        <v>831548447</v>
      </c>
      <c r="O4" s="1" t="s">
        <v>22</v>
      </c>
      <c r="P4">
        <v>20856570.697999999</v>
      </c>
      <c r="Q4">
        <v>15830702.777000001</v>
      </c>
      <c r="R4">
        <v>12736471.532</v>
      </c>
      <c r="S4">
        <v>11179970.705</v>
      </c>
    </row>
    <row r="5" spans="1:20" ht="28.7" x14ac:dyDescent="0.5">
      <c r="A5">
        <v>4</v>
      </c>
      <c r="B5" t="s">
        <v>74</v>
      </c>
      <c r="C5">
        <v>350017.59</v>
      </c>
      <c r="D5">
        <v>47.036000000000001</v>
      </c>
      <c r="E5">
        <v>0</v>
      </c>
      <c r="F5">
        <v>2025</v>
      </c>
      <c r="G5">
        <v>115.7</v>
      </c>
      <c r="H5">
        <v>180.7</v>
      </c>
      <c r="I5">
        <v>685.1</v>
      </c>
      <c r="J5">
        <v>510.9</v>
      </c>
      <c r="K5">
        <v>16463506.482999999</v>
      </c>
      <c r="L5">
        <v>87.087999999999994</v>
      </c>
      <c r="M5">
        <v>623470068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75</v>
      </c>
      <c r="C6">
        <v>373456.2</v>
      </c>
      <c r="D6">
        <v>55.847000000000001</v>
      </c>
      <c r="E6">
        <v>0</v>
      </c>
      <c r="F6">
        <v>10761</v>
      </c>
      <c r="G6">
        <v>66.3</v>
      </c>
      <c r="H6">
        <v>182</v>
      </c>
      <c r="I6">
        <v>660.4</v>
      </c>
      <c r="J6">
        <v>565.5</v>
      </c>
      <c r="K6">
        <v>20856570.697999999</v>
      </c>
      <c r="L6">
        <v>88.126000000000005</v>
      </c>
      <c r="M6">
        <v>789834630</v>
      </c>
      <c r="O6" s="1" t="s">
        <v>18</v>
      </c>
      <c r="P6" s="2">
        <f>P3/S3</f>
        <v>1.9776332422026721</v>
      </c>
      <c r="Q6" s="2">
        <f>Q3/S3</f>
        <v>0.76212917247951995</v>
      </c>
      <c r="R6" s="2">
        <f>R3/S3</f>
        <v>1.3337423714488541</v>
      </c>
      <c r="T6" s="4" t="s">
        <v>17</v>
      </c>
    </row>
    <row r="7" spans="1:20" x14ac:dyDescent="0.5">
      <c r="A7">
        <v>6</v>
      </c>
      <c r="B7" t="s">
        <v>76</v>
      </c>
      <c r="C7">
        <v>373456.2</v>
      </c>
      <c r="D7">
        <v>42.39</v>
      </c>
      <c r="E7">
        <v>0</v>
      </c>
      <c r="F7">
        <v>3359</v>
      </c>
      <c r="G7">
        <v>66.3</v>
      </c>
      <c r="H7">
        <v>182</v>
      </c>
      <c r="I7">
        <v>660.4</v>
      </c>
      <c r="J7">
        <v>565.5</v>
      </c>
      <c r="K7">
        <v>15830702.777000001</v>
      </c>
      <c r="L7">
        <v>88.870999999999995</v>
      </c>
      <c r="M7">
        <v>599505904</v>
      </c>
      <c r="O7" s="1" t="s">
        <v>16</v>
      </c>
      <c r="P7" s="2">
        <f>P4/S4</f>
        <v>1.8655299954115576</v>
      </c>
      <c r="Q7" s="2">
        <f>Q4/S4</f>
        <v>1.4159878585299031</v>
      </c>
      <c r="R7" s="2">
        <f>R4/S4</f>
        <v>1.1392222634629883</v>
      </c>
      <c r="T7" s="5">
        <f>(Q7-Q6)/Q7*100</f>
        <v>46.176856822008887</v>
      </c>
    </row>
    <row r="8" spans="1:20" x14ac:dyDescent="0.5">
      <c r="A8">
        <v>7</v>
      </c>
      <c r="B8" t="s">
        <v>77</v>
      </c>
      <c r="C8">
        <v>373456.2</v>
      </c>
      <c r="D8">
        <v>34.103999999999999</v>
      </c>
      <c r="E8">
        <v>0</v>
      </c>
      <c r="F8">
        <v>1863</v>
      </c>
      <c r="G8">
        <v>66.3</v>
      </c>
      <c r="H8">
        <v>182</v>
      </c>
      <c r="I8">
        <v>660.4</v>
      </c>
      <c r="J8">
        <v>565.5</v>
      </c>
      <c r="K8">
        <v>12736471.532</v>
      </c>
      <c r="L8">
        <v>85.463999999999999</v>
      </c>
      <c r="M8">
        <v>482327916</v>
      </c>
    </row>
    <row r="9" spans="1:20" x14ac:dyDescent="0.5">
      <c r="A9">
        <v>8</v>
      </c>
      <c r="B9" t="s">
        <v>78</v>
      </c>
      <c r="C9">
        <v>373456.2</v>
      </c>
      <c r="D9">
        <v>29.936</v>
      </c>
      <c r="E9">
        <v>0</v>
      </c>
      <c r="F9">
        <v>2292</v>
      </c>
      <c r="G9">
        <v>66.3</v>
      </c>
      <c r="H9">
        <v>182</v>
      </c>
      <c r="I9">
        <v>660.4</v>
      </c>
      <c r="J9">
        <v>565.5</v>
      </c>
      <c r="K9">
        <v>11179970.705</v>
      </c>
      <c r="L9">
        <v>87.135999999999996</v>
      </c>
      <c r="M9">
        <v>423383506</v>
      </c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79</v>
      </c>
      <c r="C2">
        <v>807526.89099999995</v>
      </c>
      <c r="D2">
        <v>125.456</v>
      </c>
      <c r="E2">
        <v>0</v>
      </c>
      <c r="F2">
        <v>10919</v>
      </c>
      <c r="G2">
        <v>0</v>
      </c>
      <c r="H2">
        <v>0</v>
      </c>
      <c r="I2">
        <v>898.625</v>
      </c>
      <c r="J2">
        <v>898.625</v>
      </c>
      <c r="K2">
        <v>101308691.439</v>
      </c>
      <c r="L2">
        <v>93.537000000000006</v>
      </c>
      <c r="M2">
        <v>3836542161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80</v>
      </c>
      <c r="C3">
        <v>807526.89099999995</v>
      </c>
      <c r="D3">
        <v>22.984000000000002</v>
      </c>
      <c r="E3">
        <v>0</v>
      </c>
      <c r="F3">
        <v>528</v>
      </c>
      <c r="G3">
        <v>0</v>
      </c>
      <c r="H3">
        <v>0</v>
      </c>
      <c r="I3">
        <v>898.625</v>
      </c>
      <c r="J3">
        <v>898.625</v>
      </c>
      <c r="K3">
        <v>18560358.905000001</v>
      </c>
      <c r="L3">
        <v>84.367999999999995</v>
      </c>
      <c r="M3">
        <v>702877497</v>
      </c>
      <c r="O3" s="1" t="s">
        <v>21</v>
      </c>
      <c r="P3">
        <v>101308691.439</v>
      </c>
      <c r="Q3">
        <v>18560358.905000001</v>
      </c>
      <c r="R3">
        <v>67776303.282000005</v>
      </c>
      <c r="S3">
        <v>180770418.02000001</v>
      </c>
    </row>
    <row r="4" spans="1:20" x14ac:dyDescent="0.5">
      <c r="A4">
        <v>3</v>
      </c>
      <c r="B4" t="s">
        <v>81</v>
      </c>
      <c r="C4">
        <v>807526.89099999995</v>
      </c>
      <c r="D4">
        <v>83.930999999999997</v>
      </c>
      <c r="E4">
        <v>0</v>
      </c>
      <c r="F4">
        <v>2916</v>
      </c>
      <c r="G4">
        <v>0</v>
      </c>
      <c r="H4">
        <v>0</v>
      </c>
      <c r="I4">
        <v>898.625</v>
      </c>
      <c r="J4">
        <v>898.625</v>
      </c>
      <c r="K4">
        <v>67776303.282000005</v>
      </c>
      <c r="L4">
        <v>90.41</v>
      </c>
      <c r="M4">
        <v>2566676574</v>
      </c>
      <c r="O4" s="1" t="s">
        <v>22</v>
      </c>
      <c r="P4">
        <v>51382461.953000002</v>
      </c>
      <c r="Q4">
        <v>18853867.622000001</v>
      </c>
      <c r="R4">
        <v>33390153.294</v>
      </c>
      <c r="S4">
        <v>31394264.296999998</v>
      </c>
    </row>
    <row r="5" spans="1:20" x14ac:dyDescent="0.5">
      <c r="A5">
        <v>4</v>
      </c>
      <c r="B5" t="s">
        <v>82</v>
      </c>
      <c r="C5">
        <v>807526.89099999995</v>
      </c>
      <c r="D5">
        <v>223.857</v>
      </c>
      <c r="E5">
        <v>0</v>
      </c>
      <c r="F5">
        <v>4353</v>
      </c>
      <c r="G5">
        <v>0</v>
      </c>
      <c r="H5">
        <v>0</v>
      </c>
      <c r="I5">
        <v>898.625</v>
      </c>
      <c r="J5">
        <v>898.625</v>
      </c>
      <c r="K5">
        <v>180770418.02000001</v>
      </c>
      <c r="L5">
        <v>96.433000000000007</v>
      </c>
      <c r="M5">
        <v>6845743641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83</v>
      </c>
      <c r="C6">
        <v>807526.89099999995</v>
      </c>
      <c r="D6">
        <v>63.628999999999998</v>
      </c>
      <c r="E6">
        <v>0</v>
      </c>
      <c r="F6">
        <v>4766</v>
      </c>
      <c r="G6">
        <v>0</v>
      </c>
      <c r="H6">
        <v>0</v>
      </c>
      <c r="I6">
        <v>898.625</v>
      </c>
      <c r="J6">
        <v>898.625</v>
      </c>
      <c r="K6">
        <v>51382461.953000002</v>
      </c>
      <c r="L6">
        <v>89.108000000000004</v>
      </c>
      <c r="M6">
        <v>1945844713</v>
      </c>
      <c r="O6" s="1" t="s">
        <v>18</v>
      </c>
      <c r="P6" s="2">
        <f>P3/S3</f>
        <v>0.56042737826601385</v>
      </c>
      <c r="Q6" s="2">
        <f>Q3/S3</f>
        <v>0.10267365152049672</v>
      </c>
      <c r="R6" s="2">
        <f>R3/S3</f>
        <v>0.37493027910408105</v>
      </c>
      <c r="T6" s="4" t="s">
        <v>17</v>
      </c>
    </row>
    <row r="7" spans="1:20" x14ac:dyDescent="0.5">
      <c r="A7">
        <v>6</v>
      </c>
      <c r="B7" t="s">
        <v>84</v>
      </c>
      <c r="C7">
        <v>807526.89099999995</v>
      </c>
      <c r="D7">
        <v>23.347999999999999</v>
      </c>
      <c r="E7">
        <v>0</v>
      </c>
      <c r="F7">
        <v>1056</v>
      </c>
      <c r="G7">
        <v>0</v>
      </c>
      <c r="H7">
        <v>0</v>
      </c>
      <c r="I7">
        <v>898.625</v>
      </c>
      <c r="J7">
        <v>898.625</v>
      </c>
      <c r="K7">
        <v>18853867.622000001</v>
      </c>
      <c r="L7">
        <v>84.724000000000004</v>
      </c>
      <c r="M7">
        <v>713992620</v>
      </c>
      <c r="O7" s="1" t="s">
        <v>16</v>
      </c>
      <c r="P7" s="2">
        <f>P4/S4</f>
        <v>1.6366831044965768</v>
      </c>
      <c r="Q7" s="2">
        <f>Q4/S4</f>
        <v>0.60055134414478561</v>
      </c>
      <c r="R7" s="2">
        <f>R4/S4</f>
        <v>1.0635749568175332</v>
      </c>
      <c r="T7" s="5">
        <f>(Q7-Q6)/Q7*100</f>
        <v>82.903434898358441</v>
      </c>
    </row>
    <row r="8" spans="1:20" x14ac:dyDescent="0.5">
      <c r="A8">
        <v>7</v>
      </c>
      <c r="B8" t="s">
        <v>85</v>
      </c>
      <c r="C8">
        <v>807526.89099999995</v>
      </c>
      <c r="D8">
        <v>41.348999999999997</v>
      </c>
      <c r="E8">
        <v>0</v>
      </c>
      <c r="F8">
        <v>2717</v>
      </c>
      <c r="G8">
        <v>0</v>
      </c>
      <c r="H8">
        <v>0</v>
      </c>
      <c r="I8">
        <v>898.625</v>
      </c>
      <c r="J8">
        <v>898.625</v>
      </c>
      <c r="K8">
        <v>33390153.294</v>
      </c>
      <c r="L8">
        <v>86.203999999999994</v>
      </c>
      <c r="M8">
        <v>1264479178</v>
      </c>
    </row>
    <row r="9" spans="1:20" x14ac:dyDescent="0.5">
      <c r="A9">
        <v>8</v>
      </c>
      <c r="B9" t="s">
        <v>86</v>
      </c>
      <c r="C9">
        <v>807526.89099999995</v>
      </c>
      <c r="D9">
        <v>38.877000000000002</v>
      </c>
      <c r="E9">
        <v>0</v>
      </c>
      <c r="F9">
        <v>1943</v>
      </c>
      <c r="G9">
        <v>0</v>
      </c>
      <c r="H9">
        <v>0</v>
      </c>
      <c r="I9">
        <v>898.625</v>
      </c>
      <c r="J9">
        <v>898.625</v>
      </c>
      <c r="K9">
        <v>31394264.296999998</v>
      </c>
      <c r="L9">
        <v>89.397999999999996</v>
      </c>
      <c r="M9">
        <v>1188895216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4.35" x14ac:dyDescent="0.5"/>
  <cols>
    <col min="2" max="2" width="44.9375" bestFit="1" customWidth="1"/>
    <col min="15" max="15" width="27.1171875" style="1" customWidth="1"/>
    <col min="16" max="20" width="8.9375" style="1"/>
  </cols>
  <sheetData>
    <row r="1" spans="1:20" x14ac:dyDescent="0.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20" x14ac:dyDescent="0.5">
      <c r="A2">
        <v>1</v>
      </c>
      <c r="B2" t="s">
        <v>87</v>
      </c>
      <c r="C2">
        <v>807526.89099999995</v>
      </c>
      <c r="D2">
        <v>56.308</v>
      </c>
      <c r="E2">
        <v>0</v>
      </c>
      <c r="F2">
        <v>7582</v>
      </c>
      <c r="G2">
        <v>0</v>
      </c>
      <c r="H2">
        <v>0</v>
      </c>
      <c r="I2">
        <v>898.625</v>
      </c>
      <c r="J2">
        <v>898.625</v>
      </c>
      <c r="K2">
        <v>45470187.895999998</v>
      </c>
      <c r="L2">
        <v>89.596000000000004</v>
      </c>
      <c r="M2">
        <v>1721947944</v>
      </c>
      <c r="P2" s="1" t="s">
        <v>13</v>
      </c>
      <c r="Q2" s="1" t="s">
        <v>19</v>
      </c>
      <c r="R2" s="1" t="s">
        <v>20</v>
      </c>
      <c r="S2" s="1" t="s">
        <v>14</v>
      </c>
    </row>
    <row r="3" spans="1:20" x14ac:dyDescent="0.5">
      <c r="A3">
        <v>2</v>
      </c>
      <c r="B3" t="s">
        <v>88</v>
      </c>
      <c r="C3">
        <v>807526.89099999995</v>
      </c>
      <c r="D3">
        <v>40.485999999999997</v>
      </c>
      <c r="E3">
        <v>0</v>
      </c>
      <c r="F3">
        <v>1861</v>
      </c>
      <c r="G3">
        <v>0</v>
      </c>
      <c r="H3">
        <v>0</v>
      </c>
      <c r="I3">
        <v>898.625</v>
      </c>
      <c r="J3">
        <v>898.625</v>
      </c>
      <c r="K3">
        <v>32693602.155000001</v>
      </c>
      <c r="L3">
        <v>88.504000000000005</v>
      </c>
      <c r="M3">
        <v>1238100910</v>
      </c>
      <c r="O3" s="1" t="s">
        <v>21</v>
      </c>
      <c r="P3">
        <v>45470187.895999998</v>
      </c>
      <c r="Q3">
        <v>32693602.155000001</v>
      </c>
      <c r="R3">
        <v>31797068.693999998</v>
      </c>
      <c r="S3">
        <v>51259506.082000002</v>
      </c>
    </row>
    <row r="4" spans="1:20" x14ac:dyDescent="0.5">
      <c r="A4">
        <v>3</v>
      </c>
      <c r="B4" t="s">
        <v>89</v>
      </c>
      <c r="C4">
        <v>807526.89099999995</v>
      </c>
      <c r="D4">
        <v>39.375999999999998</v>
      </c>
      <c r="E4">
        <v>0</v>
      </c>
      <c r="F4">
        <v>2159</v>
      </c>
      <c r="G4">
        <v>0</v>
      </c>
      <c r="H4">
        <v>0</v>
      </c>
      <c r="I4">
        <v>898.625</v>
      </c>
      <c r="J4">
        <v>898.625</v>
      </c>
      <c r="K4">
        <v>31797068.693999998</v>
      </c>
      <c r="L4">
        <v>86.456000000000003</v>
      </c>
      <c r="M4">
        <v>1204149347</v>
      </c>
      <c r="O4" s="1" t="s">
        <v>22</v>
      </c>
      <c r="P4">
        <v>58420810.419</v>
      </c>
      <c r="Q4">
        <v>49705117.358999997</v>
      </c>
      <c r="R4">
        <v>37702914.623999998</v>
      </c>
      <c r="S4">
        <v>39541838.533</v>
      </c>
    </row>
    <row r="5" spans="1:20" x14ac:dyDescent="0.5">
      <c r="A5">
        <v>4</v>
      </c>
      <c r="B5" t="s">
        <v>90</v>
      </c>
      <c r="C5">
        <v>807526.89099999995</v>
      </c>
      <c r="D5">
        <v>63.476999999999997</v>
      </c>
      <c r="E5">
        <v>0</v>
      </c>
      <c r="F5">
        <v>4453</v>
      </c>
      <c r="G5">
        <v>0</v>
      </c>
      <c r="H5">
        <v>0</v>
      </c>
      <c r="I5">
        <v>898.625</v>
      </c>
      <c r="J5">
        <v>898.625</v>
      </c>
      <c r="K5">
        <v>51259506.082000002</v>
      </c>
      <c r="L5">
        <v>91.408000000000001</v>
      </c>
      <c r="M5">
        <v>1941188396</v>
      </c>
      <c r="O5" s="3" t="s">
        <v>15</v>
      </c>
      <c r="P5" s="1" t="s">
        <v>13</v>
      </c>
      <c r="Q5" s="1" t="s">
        <v>19</v>
      </c>
      <c r="R5" s="1" t="s">
        <v>20</v>
      </c>
    </row>
    <row r="6" spans="1:20" x14ac:dyDescent="0.5">
      <c r="A6">
        <v>5</v>
      </c>
      <c r="B6" t="s">
        <v>91</v>
      </c>
      <c r="C6">
        <v>807526.89099999995</v>
      </c>
      <c r="D6">
        <v>72.344999999999999</v>
      </c>
      <c r="E6">
        <v>0</v>
      </c>
      <c r="F6">
        <v>10296</v>
      </c>
      <c r="G6">
        <v>0</v>
      </c>
      <c r="H6">
        <v>0</v>
      </c>
      <c r="I6">
        <v>898.625</v>
      </c>
      <c r="J6">
        <v>898.625</v>
      </c>
      <c r="K6">
        <v>58420810.419</v>
      </c>
      <c r="L6">
        <v>90.381</v>
      </c>
      <c r="M6">
        <v>2212385720</v>
      </c>
      <c r="O6" s="1" t="s">
        <v>18</v>
      </c>
      <c r="P6" s="2">
        <f>P3/S3</f>
        <v>0.88705864280590585</v>
      </c>
      <c r="Q6" s="2">
        <f>Q3/S3</f>
        <v>0.63780564141019891</v>
      </c>
      <c r="R6" s="2">
        <f>R3/S3</f>
        <v>0.62031554972718861</v>
      </c>
      <c r="T6" s="4" t="s">
        <v>17</v>
      </c>
    </row>
    <row r="7" spans="1:20" x14ac:dyDescent="0.5">
      <c r="A7">
        <v>6</v>
      </c>
      <c r="B7" t="s">
        <v>92</v>
      </c>
      <c r="C7">
        <v>807526.89099999995</v>
      </c>
      <c r="D7">
        <v>61.552</v>
      </c>
      <c r="E7">
        <v>0</v>
      </c>
      <c r="F7">
        <v>8987</v>
      </c>
      <c r="G7">
        <v>0</v>
      </c>
      <c r="H7">
        <v>0</v>
      </c>
      <c r="I7">
        <v>898.625</v>
      </c>
      <c r="J7">
        <v>898.625</v>
      </c>
      <c r="K7">
        <v>49705117.358999997</v>
      </c>
      <c r="L7">
        <v>90.417000000000002</v>
      </c>
      <c r="M7">
        <v>1882323971</v>
      </c>
      <c r="O7" s="1" t="s">
        <v>16</v>
      </c>
      <c r="P7" s="2">
        <f>P4/S4</f>
        <v>1.4774429461656009</v>
      </c>
      <c r="Q7" s="2">
        <f>Q4/S4</f>
        <v>1.257025955369226</v>
      </c>
      <c r="R7" s="2">
        <f>R4/S4</f>
        <v>0.95349422340427314</v>
      </c>
      <c r="T7" s="5">
        <f>(Q7-Q6)/Q7*100</f>
        <v>49.260742096382856</v>
      </c>
    </row>
    <row r="8" spans="1:20" x14ac:dyDescent="0.5">
      <c r="A8">
        <v>7</v>
      </c>
      <c r="B8" t="s">
        <v>93</v>
      </c>
      <c r="C8">
        <v>807526.89099999995</v>
      </c>
      <c r="D8">
        <v>46.689</v>
      </c>
      <c r="E8">
        <v>0</v>
      </c>
      <c r="F8">
        <v>2688</v>
      </c>
      <c r="G8">
        <v>0</v>
      </c>
      <c r="H8">
        <v>0</v>
      </c>
      <c r="I8">
        <v>898.625</v>
      </c>
      <c r="J8">
        <v>898.625</v>
      </c>
      <c r="K8">
        <v>37702914.623999998</v>
      </c>
      <c r="L8">
        <v>87.076999999999998</v>
      </c>
      <c r="M8">
        <v>1427802684</v>
      </c>
    </row>
    <row r="9" spans="1:20" x14ac:dyDescent="0.5">
      <c r="A9">
        <v>8</v>
      </c>
      <c r="B9" t="s">
        <v>94</v>
      </c>
      <c r="C9">
        <v>807526.89099999995</v>
      </c>
      <c r="D9">
        <v>48.966999999999999</v>
      </c>
      <c r="E9">
        <v>0</v>
      </c>
      <c r="F9">
        <v>1836</v>
      </c>
      <c r="G9">
        <v>0</v>
      </c>
      <c r="H9">
        <v>0</v>
      </c>
      <c r="I9">
        <v>898.625</v>
      </c>
      <c r="J9">
        <v>898.625</v>
      </c>
      <c r="K9">
        <v>39541838.533</v>
      </c>
      <c r="L9">
        <v>90.153000000000006</v>
      </c>
      <c r="M9">
        <v>1497442406</v>
      </c>
      <c r="T9" s="6"/>
    </row>
    <row r="11" spans="1:20" x14ac:dyDescent="0.5">
      <c r="P11" s="7"/>
    </row>
    <row r="12" spans="1:20" x14ac:dyDescent="0.5">
      <c r="P1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Supplementary File 8</vt:lpstr>
      <vt:lpstr>BUB3</vt:lpstr>
      <vt:lpstr>CSDE1</vt:lpstr>
      <vt:lpstr>DHX30</vt:lpstr>
      <vt:lpstr>DLD</vt:lpstr>
      <vt:lpstr>DNM2</vt:lpstr>
      <vt:lpstr>DYNC1H1</vt:lpstr>
      <vt:lpstr>FAM120A</vt:lpstr>
      <vt:lpstr>G3BP1</vt:lpstr>
      <vt:lpstr>GSDMA</vt:lpstr>
      <vt:lpstr>HNRNPR</vt:lpstr>
      <vt:lpstr>IGF2BP3</vt:lpstr>
      <vt:lpstr>LRPPRC</vt:lpstr>
      <vt:lpstr>MBOAT7</vt:lpstr>
      <vt:lpstr>NCLN</vt:lpstr>
      <vt:lpstr>RBM4</vt:lpstr>
      <vt:lpstr>RBMX</vt:lpstr>
      <vt:lpstr>RPL15</vt:lpstr>
      <vt:lpstr>SRRM2</vt:lpstr>
      <vt:lpstr>SRSF6</vt:lpstr>
      <vt:lpstr>TRIM56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</cp:lastModifiedBy>
  <dcterms:created xsi:type="dcterms:W3CDTF">2019-01-05T19:03:59Z</dcterms:created>
  <dcterms:modified xsi:type="dcterms:W3CDTF">2021-01-19T18:01:42Z</dcterms:modified>
</cp:coreProperties>
</file>