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Confocal\NAVI paper\final submission_5th Oct, 2020_eLife\data plots_excel and graphpad\Raw data for submission\"/>
    </mc:Choice>
  </mc:AlternateContent>
  <xr:revisionPtr revIDLastSave="0" documentId="13_ncr:1_{9D577128-CD04-4A2F-A7C9-C30F2165915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AW DATA - Cell counts" sheetId="2" r:id="rId1"/>
    <sheet name="Input to Starter Ratios" sheetId="4" r:id="rId2"/>
    <sheet name="Layerwise distribution of inpu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E10" i="5"/>
  <c r="F10" i="5"/>
  <c r="B10" i="5"/>
  <c r="C10" i="5"/>
  <c r="J45" i="4" l="1"/>
  <c r="Z33" i="5" l="1"/>
  <c r="Y33" i="5"/>
  <c r="X33" i="5"/>
  <c r="AB32" i="5"/>
  <c r="AA32" i="5"/>
  <c r="R35" i="5"/>
  <c r="Y32" i="5" s="1"/>
  <c r="S35" i="5"/>
  <c r="Z32" i="5" s="1"/>
  <c r="T35" i="5"/>
  <c r="AA34" i="5" s="1"/>
  <c r="U35" i="5"/>
  <c r="AB34" i="5" s="1"/>
  <c r="Q35" i="5"/>
  <c r="X32" i="5" s="1"/>
  <c r="Y26" i="5"/>
  <c r="Z26" i="5"/>
  <c r="Z25" i="5"/>
  <c r="Y25" i="5"/>
  <c r="X25" i="5"/>
  <c r="Z24" i="5"/>
  <c r="Y24" i="5"/>
  <c r="X24" i="5"/>
  <c r="U27" i="5"/>
  <c r="AB25" i="5" s="1"/>
  <c r="S27" i="5"/>
  <c r="R27" i="5"/>
  <c r="Q27" i="5"/>
  <c r="X26" i="5" s="1"/>
  <c r="AB16" i="5"/>
  <c r="Z16" i="5"/>
  <c r="U18" i="5"/>
  <c r="AB15" i="5" s="1"/>
  <c r="S18" i="5"/>
  <c r="Z15" i="5" s="1"/>
  <c r="R18" i="5"/>
  <c r="Y16" i="5" s="1"/>
  <c r="Q18" i="5"/>
  <c r="X15" i="5" s="1"/>
  <c r="Z8" i="5"/>
  <c r="AB8" i="5"/>
  <c r="X8" i="5"/>
  <c r="Y7" i="5"/>
  <c r="Z7" i="5"/>
  <c r="AB7" i="5"/>
  <c r="X7" i="5"/>
  <c r="R10" i="5"/>
  <c r="Y9" i="5" s="1"/>
  <c r="S10" i="5"/>
  <c r="Z9" i="5" s="1"/>
  <c r="U10" i="5"/>
  <c r="AB9" i="5" s="1"/>
  <c r="Q10" i="5"/>
  <c r="X9" i="5" s="1"/>
  <c r="Z17" i="5" l="1"/>
  <c r="AA33" i="5"/>
  <c r="Y17" i="5"/>
  <c r="AB33" i="5"/>
  <c r="Y8" i="5"/>
  <c r="X17" i="5"/>
  <c r="X34" i="5"/>
  <c r="AB26" i="5"/>
  <c r="AB24" i="5"/>
  <c r="AB17" i="5"/>
  <c r="Y34" i="5"/>
  <c r="Z34" i="5"/>
  <c r="X16" i="5"/>
  <c r="Y15" i="5"/>
  <c r="F35" i="5"/>
  <c r="E35" i="5"/>
  <c r="D35" i="5"/>
  <c r="C35" i="5"/>
  <c r="B35" i="5"/>
  <c r="K26" i="5"/>
  <c r="I24" i="5"/>
  <c r="M26" i="5"/>
  <c r="L26" i="5"/>
  <c r="J26" i="5"/>
  <c r="M24" i="5"/>
  <c r="L24" i="5"/>
  <c r="T24" i="5" s="1"/>
  <c r="K24" i="5"/>
  <c r="J24" i="5"/>
  <c r="M23" i="5"/>
  <c r="L23" i="5"/>
  <c r="F27" i="5"/>
  <c r="M25" i="5" s="1"/>
  <c r="E27" i="5"/>
  <c r="L25" i="5" s="1"/>
  <c r="D27" i="5"/>
  <c r="K23" i="5" s="1"/>
  <c r="C27" i="5"/>
  <c r="J25" i="5" s="1"/>
  <c r="B27" i="5"/>
  <c r="I26" i="5" s="1"/>
  <c r="M17" i="5"/>
  <c r="L17" i="5"/>
  <c r="K17" i="5"/>
  <c r="M15" i="5"/>
  <c r="L15" i="5"/>
  <c r="T15" i="5" s="1"/>
  <c r="K15" i="5"/>
  <c r="I15" i="5"/>
  <c r="M14" i="5"/>
  <c r="F18" i="5"/>
  <c r="M16" i="5" s="1"/>
  <c r="E18" i="5"/>
  <c r="L14" i="5" s="1"/>
  <c r="D18" i="5"/>
  <c r="K14" i="5" s="1"/>
  <c r="C18" i="5"/>
  <c r="J14" i="5" s="1"/>
  <c r="B18" i="5"/>
  <c r="I17" i="5" s="1"/>
  <c r="J44" i="4"/>
  <c r="J43" i="4"/>
  <c r="J42" i="4"/>
  <c r="J41" i="4"/>
  <c r="J40" i="4"/>
  <c r="J36" i="4"/>
  <c r="J35" i="4"/>
  <c r="J34" i="4"/>
  <c r="J33" i="4"/>
  <c r="J32" i="4"/>
  <c r="J28" i="4"/>
  <c r="J27" i="4"/>
  <c r="J26" i="4"/>
  <c r="J25" i="4"/>
  <c r="J24" i="4"/>
  <c r="J20" i="4"/>
  <c r="J19" i="4"/>
  <c r="J18" i="4"/>
  <c r="J17" i="4"/>
  <c r="J16" i="4"/>
  <c r="J11" i="4"/>
  <c r="J10" i="4"/>
  <c r="J9" i="4"/>
  <c r="J8" i="4"/>
  <c r="J7" i="4"/>
  <c r="D28" i="4"/>
  <c r="D27" i="4"/>
  <c r="D26" i="4"/>
  <c r="D25" i="4"/>
  <c r="D24" i="4"/>
  <c r="D20" i="4"/>
  <c r="D19" i="4"/>
  <c r="D18" i="4"/>
  <c r="D17" i="4"/>
  <c r="D16" i="4"/>
  <c r="D8" i="4"/>
  <c r="D9" i="4"/>
  <c r="D10" i="4"/>
  <c r="D11" i="4"/>
  <c r="D7" i="4"/>
  <c r="J15" i="5" l="1"/>
  <c r="J17" i="5"/>
  <c r="I31" i="5"/>
  <c r="I33" i="5"/>
  <c r="I32" i="5"/>
  <c r="I34" i="5"/>
  <c r="K33" i="5"/>
  <c r="K32" i="5"/>
  <c r="K34" i="5"/>
  <c r="K31" i="5"/>
  <c r="I25" i="5"/>
  <c r="J16" i="5"/>
  <c r="K16" i="5"/>
  <c r="K25" i="5"/>
  <c r="L34" i="5"/>
  <c r="L32" i="5"/>
  <c r="L31" i="5"/>
  <c r="L33" i="5"/>
  <c r="I16" i="5"/>
  <c r="L16" i="5"/>
  <c r="I23" i="5"/>
  <c r="M33" i="5"/>
  <c r="M32" i="5"/>
  <c r="M34" i="5"/>
  <c r="M31" i="5"/>
  <c r="AA15" i="5"/>
  <c r="T18" i="5"/>
  <c r="I14" i="5"/>
  <c r="J23" i="5"/>
  <c r="T27" i="5"/>
  <c r="AA24" i="5"/>
  <c r="J31" i="5"/>
  <c r="J32" i="5"/>
  <c r="J34" i="5"/>
  <c r="J33" i="5"/>
  <c r="L221" i="2"/>
  <c r="M221" i="2"/>
  <c r="N221" i="2"/>
  <c r="O221" i="2"/>
  <c r="K221" i="2"/>
  <c r="C276" i="2"/>
  <c r="D276" i="2"/>
  <c r="F276" i="2"/>
  <c r="G276" i="2"/>
  <c r="E276" i="2"/>
  <c r="AA25" i="5" l="1"/>
  <c r="AA26" i="5"/>
  <c r="AA17" i="5"/>
  <c r="AA16" i="5"/>
  <c r="J7" i="5"/>
  <c r="J8" i="5"/>
  <c r="J6" i="5"/>
  <c r="J9" i="5"/>
  <c r="I6" i="5"/>
  <c r="I7" i="5"/>
  <c r="I8" i="5"/>
  <c r="I9" i="5"/>
  <c r="L7" i="5"/>
  <c r="T7" i="5"/>
  <c r="T10" i="5" s="1"/>
  <c r="L9" i="5"/>
  <c r="L6" i="5"/>
  <c r="L8" i="5"/>
  <c r="M9" i="5"/>
  <c r="M8" i="5"/>
  <c r="M6" i="5"/>
  <c r="M7" i="5"/>
  <c r="K8" i="5"/>
  <c r="K6" i="5"/>
  <c r="K9" i="5"/>
  <c r="K7" i="5"/>
  <c r="AA9" i="5" l="1"/>
  <c r="AA8" i="5"/>
  <c r="AA7" i="5"/>
</calcChain>
</file>

<file path=xl/sharedStrings.xml><?xml version="1.0" encoding="utf-8"?>
<sst xmlns="http://schemas.openxmlformats.org/spreadsheetml/2006/main" count="1289" uniqueCount="742">
  <si>
    <t>M2</t>
  </si>
  <si>
    <t>Cg</t>
  </si>
  <si>
    <t>PrL</t>
  </si>
  <si>
    <t>OC</t>
  </si>
  <si>
    <t>M1</t>
  </si>
  <si>
    <t>DMS</t>
  </si>
  <si>
    <t>VP</t>
  </si>
  <si>
    <t>AcbSh</t>
  </si>
  <si>
    <t>VMS</t>
  </si>
  <si>
    <t>LH</t>
  </si>
  <si>
    <t>ZI</t>
  </si>
  <si>
    <t>LPO</t>
  </si>
  <si>
    <t>SC</t>
  </si>
  <si>
    <t>DpMe</t>
  </si>
  <si>
    <t>PAG</t>
  </si>
  <si>
    <t>SNR</t>
  </si>
  <si>
    <t>APT</t>
  </si>
  <si>
    <t>Region</t>
  </si>
  <si>
    <t>TeA</t>
  </si>
  <si>
    <t>Au1</t>
  </si>
  <si>
    <t>AuV</t>
  </si>
  <si>
    <t>AuD</t>
  </si>
  <si>
    <t>S2</t>
  </si>
  <si>
    <t>Ect</t>
  </si>
  <si>
    <t>IC</t>
  </si>
  <si>
    <t>LL</t>
  </si>
  <si>
    <t>PL</t>
  </si>
  <si>
    <t>MDPL1</t>
  </si>
  <si>
    <t>MDPL2</t>
  </si>
  <si>
    <t>MDPL3</t>
  </si>
  <si>
    <t>MDPL4</t>
  </si>
  <si>
    <t>MDPL5</t>
  </si>
  <si>
    <t># Cells</t>
  </si>
  <si>
    <t>Acb</t>
  </si>
  <si>
    <t>AcbC</t>
  </si>
  <si>
    <t>AD</t>
  </si>
  <si>
    <t>AHA</t>
  </si>
  <si>
    <t>AI</t>
  </si>
  <si>
    <t>APTD</t>
  </si>
  <si>
    <t>Astr</t>
  </si>
  <si>
    <t>AV</t>
  </si>
  <si>
    <t>BLA</t>
  </si>
  <si>
    <t>BLP</t>
  </si>
  <si>
    <t>BMP</t>
  </si>
  <si>
    <t>CA3</t>
  </si>
  <si>
    <t>CeL</t>
  </si>
  <si>
    <t>CeMAD</t>
  </si>
  <si>
    <t>CM</t>
  </si>
  <si>
    <t>DG</t>
  </si>
  <si>
    <t>DLG</t>
  </si>
  <si>
    <t>DM</t>
  </si>
  <si>
    <t>DpWh</t>
  </si>
  <si>
    <t>Eth</t>
  </si>
  <si>
    <t>FrA</t>
  </si>
  <si>
    <t>HDB</t>
  </si>
  <si>
    <t>ic</t>
  </si>
  <si>
    <t>IMD</t>
  </si>
  <si>
    <t>LaVL</t>
  </si>
  <si>
    <t>LaVM</t>
  </si>
  <si>
    <t>Lent</t>
  </si>
  <si>
    <t>LGP</t>
  </si>
  <si>
    <t>LHb</t>
  </si>
  <si>
    <t>LPMR</t>
  </si>
  <si>
    <t>LPtA</t>
  </si>
  <si>
    <t>MCLH</t>
  </si>
  <si>
    <t>MCPC</t>
  </si>
  <si>
    <t>MCPO</t>
  </si>
  <si>
    <t>MDc</t>
  </si>
  <si>
    <t>MDl</t>
  </si>
  <si>
    <t>MDm</t>
  </si>
  <si>
    <t>MeA</t>
  </si>
  <si>
    <t>MePD</t>
  </si>
  <si>
    <t>MHb</t>
  </si>
  <si>
    <t>MM</t>
  </si>
  <si>
    <t>MnPO</t>
  </si>
  <si>
    <t>MPOM</t>
  </si>
  <si>
    <t>MS</t>
  </si>
  <si>
    <t>OPT</t>
  </si>
  <si>
    <t>Or</t>
  </si>
  <si>
    <t>PaPo</t>
  </si>
  <si>
    <t>PF</t>
  </si>
  <si>
    <t>PH</t>
  </si>
  <si>
    <t>PIL</t>
  </si>
  <si>
    <t>Pir</t>
  </si>
  <si>
    <t>Po</t>
  </si>
  <si>
    <t>PoT</t>
  </si>
  <si>
    <t>PR</t>
  </si>
  <si>
    <t>PrC</t>
  </si>
  <si>
    <t>PV</t>
  </si>
  <si>
    <t>pv</t>
  </si>
  <si>
    <t>PVA</t>
  </si>
  <si>
    <t>PVP</t>
  </si>
  <si>
    <t>Py</t>
  </si>
  <si>
    <t>Re</t>
  </si>
  <si>
    <t>Rh</t>
  </si>
  <si>
    <t>Rli</t>
  </si>
  <si>
    <t>RMC</t>
  </si>
  <si>
    <t>RPC</t>
  </si>
  <si>
    <t>RSA</t>
  </si>
  <si>
    <t>RSG</t>
  </si>
  <si>
    <t>RT</t>
  </si>
  <si>
    <t>S</t>
  </si>
  <si>
    <t>S1</t>
  </si>
  <si>
    <t>Scom</t>
  </si>
  <si>
    <t>SI</t>
  </si>
  <si>
    <t>SLEAM</t>
  </si>
  <si>
    <t>SNC</t>
  </si>
  <si>
    <t>SNL</t>
  </si>
  <si>
    <t>SuML</t>
  </si>
  <si>
    <t>SuMM</t>
  </si>
  <si>
    <t>VM</t>
  </si>
  <si>
    <t>VTA</t>
  </si>
  <si>
    <t>VTT</t>
  </si>
  <si>
    <t>Xi</t>
  </si>
  <si>
    <t>BST</t>
  </si>
  <si>
    <t>DLS</t>
  </si>
  <si>
    <t>VLS</t>
  </si>
  <si>
    <t>CPr</t>
  </si>
  <si>
    <t>VS</t>
  </si>
  <si>
    <t>LS</t>
  </si>
  <si>
    <t>VL</t>
  </si>
  <si>
    <t>Cl</t>
  </si>
  <si>
    <t>CL</t>
  </si>
  <si>
    <t>fr</t>
  </si>
  <si>
    <t>V1</t>
  </si>
  <si>
    <t>LDVL</t>
  </si>
  <si>
    <t>ns</t>
  </si>
  <si>
    <t>mt</t>
  </si>
  <si>
    <t>AAV</t>
  </si>
  <si>
    <t>IAD</t>
  </si>
  <si>
    <t>VPL</t>
  </si>
  <si>
    <t>STh</t>
  </si>
  <si>
    <t>ml</t>
  </si>
  <si>
    <t>LSI</t>
  </si>
  <si>
    <t>SubI</t>
  </si>
  <si>
    <t>eml</t>
  </si>
  <si>
    <t>ML</t>
  </si>
  <si>
    <t>MPA</t>
  </si>
  <si>
    <t>AC</t>
  </si>
  <si>
    <t>Op</t>
  </si>
  <si>
    <t>Su3C</t>
  </si>
  <si>
    <t>IPACL</t>
  </si>
  <si>
    <t>MD</t>
  </si>
  <si>
    <t>MPtA</t>
  </si>
  <si>
    <t>cp</t>
  </si>
  <si>
    <t>PC</t>
  </si>
  <si>
    <t>Pcom</t>
  </si>
  <si>
    <t>Dk</t>
  </si>
  <si>
    <t>LM</t>
  </si>
  <si>
    <t>cg</t>
  </si>
  <si>
    <t>AOP</t>
  </si>
  <si>
    <t>Den</t>
  </si>
  <si>
    <t>cc</t>
  </si>
  <si>
    <t>MeAD</t>
  </si>
  <si>
    <t>MeAV</t>
  </si>
  <si>
    <t>MGP</t>
  </si>
  <si>
    <t>opt</t>
  </si>
  <si>
    <t>st</t>
  </si>
  <si>
    <t>pc</t>
  </si>
  <si>
    <t>PPT</t>
  </si>
  <si>
    <t>Su3</t>
  </si>
  <si>
    <t>AOM</t>
  </si>
  <si>
    <t>fmi</t>
  </si>
  <si>
    <t>VDB</t>
  </si>
  <si>
    <t>Ld</t>
  </si>
  <si>
    <t>MPOC</t>
  </si>
  <si>
    <t>aca</t>
  </si>
  <si>
    <t>I</t>
  </si>
  <si>
    <t>AM</t>
  </si>
  <si>
    <t>sm</t>
  </si>
  <si>
    <t>LDDM</t>
  </si>
  <si>
    <t>Vre</t>
  </si>
  <si>
    <t>scp</t>
  </si>
  <si>
    <t>ArcL</t>
  </si>
  <si>
    <t>FF</t>
  </si>
  <si>
    <t>Gem</t>
  </si>
  <si>
    <t>SPF</t>
  </si>
  <si>
    <t>fmj</t>
  </si>
  <si>
    <t>IGL</t>
  </si>
  <si>
    <t>LPMC</t>
  </si>
  <si>
    <t>InCG</t>
  </si>
  <si>
    <t>dhc</t>
  </si>
  <si>
    <t>SuG</t>
  </si>
  <si>
    <t>PBP</t>
  </si>
  <si>
    <t>BIC</t>
  </si>
  <si>
    <t>V2</t>
  </si>
  <si>
    <t>VA</t>
  </si>
  <si>
    <t>alv</t>
  </si>
  <si>
    <t>AHP</t>
  </si>
  <si>
    <t>csc</t>
  </si>
  <si>
    <t>RPF</t>
  </si>
  <si>
    <t>PnO</t>
  </si>
  <si>
    <t>IL</t>
  </si>
  <si>
    <t>F</t>
  </si>
  <si>
    <t>PeF</t>
  </si>
  <si>
    <t>ADP</t>
  </si>
  <si>
    <t>LA</t>
  </si>
  <si>
    <t>VOLT</t>
  </si>
  <si>
    <t>SLEAC</t>
  </si>
  <si>
    <t>PMD</t>
  </si>
  <si>
    <t>APTV</t>
  </si>
  <si>
    <t>IAM</t>
  </si>
  <si>
    <t>GrDG</t>
  </si>
  <si>
    <t>PSTh</t>
  </si>
  <si>
    <t>PRh</t>
  </si>
  <si>
    <t>VPM</t>
  </si>
  <si>
    <t>Mre</t>
  </si>
  <si>
    <t>mtg</t>
  </si>
  <si>
    <t>PrS</t>
  </si>
  <si>
    <t>SubB</t>
  </si>
  <si>
    <t>PMnR</t>
  </si>
  <si>
    <t>LSD</t>
  </si>
  <si>
    <t>VLPO</t>
  </si>
  <si>
    <t>df</t>
  </si>
  <si>
    <t>TS</t>
  </si>
  <si>
    <t>ec</t>
  </si>
  <si>
    <t>Mtu</t>
  </si>
  <si>
    <t>SMT</t>
  </si>
  <si>
    <t>RI</t>
  </si>
  <si>
    <t>str</t>
  </si>
  <si>
    <t>InC</t>
  </si>
  <si>
    <t>mlf</t>
  </si>
  <si>
    <t>EW</t>
  </si>
  <si>
    <t>DR</t>
  </si>
  <si>
    <t>AT</t>
  </si>
  <si>
    <t>MnR</t>
  </si>
  <si>
    <t>DI</t>
  </si>
  <si>
    <t>SL</t>
  </si>
  <si>
    <t>GI</t>
  </si>
  <si>
    <t>Tu</t>
  </si>
  <si>
    <t>A14</t>
  </si>
  <si>
    <t>Sfi</t>
  </si>
  <si>
    <t>PT</t>
  </si>
  <si>
    <t>AAD</t>
  </si>
  <si>
    <t>PaLM</t>
  </si>
  <si>
    <t>Sub</t>
  </si>
  <si>
    <t>Pe</t>
  </si>
  <si>
    <t>SubG</t>
  </si>
  <si>
    <t>Apir</t>
  </si>
  <si>
    <t>IPL</t>
  </si>
  <si>
    <t>3PC</t>
  </si>
  <si>
    <t>RRF</t>
  </si>
  <si>
    <t>PaF</t>
  </si>
  <si>
    <t>PVG</t>
  </si>
  <si>
    <t>xscp</t>
  </si>
  <si>
    <t>Ang</t>
  </si>
  <si>
    <t>GP</t>
  </si>
  <si>
    <t>PrCn</t>
  </si>
  <si>
    <t>PTg</t>
  </si>
  <si>
    <t>gcc</t>
  </si>
  <si>
    <t>PrGPC</t>
  </si>
  <si>
    <t>MA3</t>
  </si>
  <si>
    <t>SPTg</t>
  </si>
  <si>
    <t>CPc</t>
  </si>
  <si>
    <t>EP</t>
  </si>
  <si>
    <t>Abv.</t>
  </si>
  <si>
    <t>VMH</t>
  </si>
  <si>
    <t>f</t>
  </si>
  <si>
    <t>PrGM</t>
  </si>
  <si>
    <t>MPT</t>
  </si>
  <si>
    <t>Ment</t>
  </si>
  <si>
    <t>RMM</t>
  </si>
  <si>
    <t>DS</t>
  </si>
  <si>
    <t>MPOL</t>
  </si>
  <si>
    <t>Rad</t>
  </si>
  <si>
    <t>Lmol</t>
  </si>
  <si>
    <t>SubV</t>
  </si>
  <si>
    <t>DA13</t>
  </si>
  <si>
    <t>MePV</t>
  </si>
  <si>
    <t>Shy</t>
  </si>
  <si>
    <t>scc</t>
  </si>
  <si>
    <t>DLEnt</t>
  </si>
  <si>
    <t>fi</t>
  </si>
  <si>
    <t>DP</t>
  </si>
  <si>
    <t>LDB</t>
  </si>
  <si>
    <t>PMV</t>
  </si>
  <si>
    <t>VTM</t>
  </si>
  <si>
    <t>bsc</t>
  </si>
  <si>
    <t>MoDG</t>
  </si>
  <si>
    <t>MT</t>
  </si>
  <si>
    <t>rs</t>
  </si>
  <si>
    <t>PaXi</t>
  </si>
  <si>
    <t>VLG</t>
  </si>
  <si>
    <t>Total</t>
  </si>
  <si>
    <t>MGBA1-2</t>
  </si>
  <si>
    <t>MGBA1-1</t>
  </si>
  <si>
    <t>MGBA1-3</t>
  </si>
  <si>
    <t>MGBA1-4</t>
  </si>
  <si>
    <t>MGBA1-5</t>
  </si>
  <si>
    <t>InCo</t>
  </si>
  <si>
    <t>CnF</t>
  </si>
  <si>
    <t>PP</t>
  </si>
  <si>
    <t>ILL</t>
  </si>
  <si>
    <t>MiTG</t>
  </si>
  <si>
    <t>MGBm</t>
  </si>
  <si>
    <t>RPO</t>
  </si>
  <si>
    <t>LPB</t>
  </si>
  <si>
    <t>MGBv</t>
  </si>
  <si>
    <t>VLL</t>
  </si>
  <si>
    <t>DLL</t>
  </si>
  <si>
    <t>SG</t>
  </si>
  <si>
    <t>bic</t>
  </si>
  <si>
    <t>VLTg</t>
  </si>
  <si>
    <t>OT</t>
  </si>
  <si>
    <t>LDTg</t>
  </si>
  <si>
    <t>Pli</t>
  </si>
  <si>
    <t>Reth</t>
  </si>
  <si>
    <t>Pn</t>
  </si>
  <si>
    <t>cic</t>
  </si>
  <si>
    <t>RtTg</t>
  </si>
  <si>
    <t>LC</t>
  </si>
  <si>
    <t>MGBd</t>
  </si>
  <si>
    <t>TC</t>
  </si>
  <si>
    <t>CeC</t>
  </si>
  <si>
    <t>LPLR</t>
  </si>
  <si>
    <t>LaDL</t>
  </si>
  <si>
    <t>PBG</t>
  </si>
  <si>
    <t>MPB</t>
  </si>
  <si>
    <t>PN</t>
  </si>
  <si>
    <t>4&amp;5Cb</t>
  </si>
  <si>
    <t>Gus</t>
  </si>
  <si>
    <t>LT</t>
  </si>
  <si>
    <t>RC</t>
  </si>
  <si>
    <t>PCRtA</t>
  </si>
  <si>
    <t>CA1</t>
  </si>
  <si>
    <t>Pr5</t>
  </si>
  <si>
    <t>MVePC</t>
  </si>
  <si>
    <t>P7</t>
  </si>
  <si>
    <t>LPLC</t>
  </si>
  <si>
    <t>RR</t>
  </si>
  <si>
    <t>AIP</t>
  </si>
  <si>
    <t>IS</t>
  </si>
  <si>
    <t>p1Rt</t>
  </si>
  <si>
    <t>MZMG</t>
  </si>
  <si>
    <t>mRT</t>
  </si>
  <si>
    <t>Sag</t>
  </si>
  <si>
    <t>PnC</t>
  </si>
  <si>
    <t>DT</t>
  </si>
  <si>
    <t>vsc</t>
  </si>
  <si>
    <t>Su5</t>
  </si>
  <si>
    <t>KF</t>
  </si>
  <si>
    <t>SubC</t>
  </si>
  <si>
    <t>IRtA</t>
  </si>
  <si>
    <t>3Cb</t>
  </si>
  <si>
    <t>CeM</t>
  </si>
  <si>
    <t>5Te</t>
  </si>
  <si>
    <t>sox</t>
  </si>
  <si>
    <t>DA11</t>
  </si>
  <si>
    <t>MB</t>
  </si>
  <si>
    <t>LDTd</t>
  </si>
  <si>
    <t>PS</t>
  </si>
  <si>
    <t>mcp</t>
  </si>
  <si>
    <t>DMTg</t>
  </si>
  <si>
    <t>isRT</t>
  </si>
  <si>
    <t>PoDG</t>
  </si>
  <si>
    <t>LaM</t>
  </si>
  <si>
    <t>PrG</t>
  </si>
  <si>
    <t>PRF</t>
  </si>
  <si>
    <t>AVPe</t>
  </si>
  <si>
    <t>Rf</t>
  </si>
  <si>
    <t>DPO</t>
  </si>
  <si>
    <t>Zo</t>
  </si>
  <si>
    <t>Oculomotor nucleus, parvicellular part</t>
  </si>
  <si>
    <t>A14 dopamine cells</t>
  </si>
  <si>
    <t>Anterior amygdaloid area, dorsal part</t>
  </si>
  <si>
    <t>Anterior amygdaloid area, ventral part</t>
  </si>
  <si>
    <t>Anterior commissural nucleus</t>
  </si>
  <si>
    <t>Anterior commisure, anterior part</t>
  </si>
  <si>
    <t>Accumbens nucleus</t>
  </si>
  <si>
    <t>Accumbens nucleus, core</t>
  </si>
  <si>
    <t>Accumbens nucleus, shell</t>
  </si>
  <si>
    <t>Anterodorsal thalamic nucleus</t>
  </si>
  <si>
    <t>Anterodorsal preoptic nucleus</t>
  </si>
  <si>
    <t>Anterior hypothalamic area, anterior part</t>
  </si>
  <si>
    <t>Anterior hypothalamic area, posterior part</t>
  </si>
  <si>
    <t>Agranular insular cortex</t>
  </si>
  <si>
    <t>alveus of the hippocampus</t>
  </si>
  <si>
    <t>Anteromedial thalamic nucleus</t>
  </si>
  <si>
    <t>Angular thalamic nucleus</t>
  </si>
  <si>
    <t>Anterior olfactory nucleus, medial part</t>
  </si>
  <si>
    <t>Anterior olfactory nucleus, posterior part</t>
  </si>
  <si>
    <t>Amygdalopiriform transition area</t>
  </si>
  <si>
    <t>Anterior pretectal nucleus</t>
  </si>
  <si>
    <t>Anterior pretectal nucleus, dorsal part</t>
  </si>
  <si>
    <t>Anterior pretectal nucleus, ventral part</t>
  </si>
  <si>
    <t>Arcuate hypothalamic nucleus, lateral part</t>
  </si>
  <si>
    <t>Amygdalostriatal transition area</t>
  </si>
  <si>
    <t>Anterior tegmental nucleus</t>
  </si>
  <si>
    <t>Primary auditory cortex</t>
  </si>
  <si>
    <t>Secondary auditory cortex, dorsal part</t>
  </si>
  <si>
    <t>Secondary auditory cortex, ventral part</t>
  </si>
  <si>
    <t>Anteroventral thalamic nucleus</t>
  </si>
  <si>
    <t>Nucleus of the brachium of the inferior colliculus</t>
  </si>
  <si>
    <t>Basolateral amygdaloid nucleus, anterior part</t>
  </si>
  <si>
    <t>Basolateral amygdaloid nucleus, posterior part</t>
  </si>
  <si>
    <t>Basomedial amygdaloid nucleus, posterior part</t>
  </si>
  <si>
    <t>Brachium of the superior colliculus</t>
  </si>
  <si>
    <t>Bed nucleus of the stria terminalis</t>
  </si>
  <si>
    <t>Field CA3 of hippocampus</t>
  </si>
  <si>
    <t>corpus callosum</t>
  </si>
  <si>
    <t>Central amygdaloid nucleus, lateral division</t>
  </si>
  <si>
    <t>Central amygdaloid nucleus, medial division, anterolateral part</t>
  </si>
  <si>
    <t>cingulum</t>
  </si>
  <si>
    <t>Cingulate cortex</t>
  </si>
  <si>
    <t>Claustrum</t>
  </si>
  <si>
    <t>Centrolateral thalamic nucleus</t>
  </si>
  <si>
    <t>Central medial thalamic nucleus</t>
  </si>
  <si>
    <t>cerebral peduncle, basal part</t>
  </si>
  <si>
    <t>Caudoputamen, rostral part</t>
  </si>
  <si>
    <t>Caudoputamen, caudal part</t>
  </si>
  <si>
    <t>Commisure of the superior colliculus</t>
  </si>
  <si>
    <t>DA13 dopamine cells</t>
  </si>
  <si>
    <t>Dorsal endopiriform nucleus</t>
  </si>
  <si>
    <t>dorsal fornix</t>
  </si>
  <si>
    <t>Dentate gyrus</t>
  </si>
  <si>
    <t>dorsal hippocampal commisure</t>
  </si>
  <si>
    <t>Dysgranular insular cortex</t>
  </si>
  <si>
    <t>Nucleus of Darkschwitsch</t>
  </si>
  <si>
    <t>Dorsolateral entorhinal cortex</t>
  </si>
  <si>
    <t>Dorsal lateral geniculate nucleus</t>
  </si>
  <si>
    <t>Dorsolateral striatum</t>
  </si>
  <si>
    <t>Dorsomedial hypothalamic nucleus</t>
  </si>
  <si>
    <t>Dorsomedial striatum</t>
  </si>
  <si>
    <t>Dorsal peduncular cortex</t>
  </si>
  <si>
    <t>Deep mesencephalic nucleus</t>
  </si>
  <si>
    <t>Deep white layer of the superior colliculus</t>
  </si>
  <si>
    <t>Dorsal raphe nucleus</t>
  </si>
  <si>
    <t>Dorsal subuiculum</t>
  </si>
  <si>
    <t>External capsule</t>
  </si>
  <si>
    <t>Ectorhinal cortex</t>
  </si>
  <si>
    <t>External medullary lamina</t>
  </si>
  <si>
    <t>Entopeduncular nucleus</t>
  </si>
  <si>
    <t>Ethmoid thalamic nucleus</t>
  </si>
  <si>
    <t>Edinger-Westphal nucleus</t>
  </si>
  <si>
    <t>Nucleus of the fields of Forel</t>
  </si>
  <si>
    <t>fornix</t>
  </si>
  <si>
    <t>Field of Forel</t>
  </si>
  <si>
    <t>fimbria of the hippocampus</t>
  </si>
  <si>
    <t>forceps major of the corpus callosum</t>
  </si>
  <si>
    <t>forceps minor of the corpus callosum</t>
  </si>
  <si>
    <t>fasciculus retroflexus</t>
  </si>
  <si>
    <t>Frontal association cortex</t>
  </si>
  <si>
    <t>Genu of thecorpus callosum</t>
  </si>
  <si>
    <t>Gemini hypothalamic nucleus</t>
  </si>
  <si>
    <t>Glomerular layer of the olfactory bulb</t>
  </si>
  <si>
    <t>Globus pallidus</t>
  </si>
  <si>
    <t>Granular layer of the dentate gyrus</t>
  </si>
  <si>
    <t>Nucleus of the horizontal limb of the diagonal band</t>
  </si>
  <si>
    <t>Intercalated nuclei of the amygdala</t>
  </si>
  <si>
    <t>Interanterodorsal thalamic nucleus</t>
  </si>
  <si>
    <t>Interanteromedial thalamic nucleus</t>
  </si>
  <si>
    <t>internal capsule</t>
  </si>
  <si>
    <t>Intergeniculate leaf</t>
  </si>
  <si>
    <t>Infralimbic cortex</t>
  </si>
  <si>
    <t>Intermediodorsal thalamic nucleus</t>
  </si>
  <si>
    <t>Interstitial nucleus of Cajal</t>
  </si>
  <si>
    <t>Interstitial nucleus of Cajal, greater part</t>
  </si>
  <si>
    <t>Interstitial nucleus of the posterior limb of the anterior commissure, lateral part</t>
  </si>
  <si>
    <t>Interpeduncular nucleus, lateral subnucleus</t>
  </si>
  <si>
    <t>Lateroanterior hypothalamic nucleus</t>
  </si>
  <si>
    <t>Lateral amygdaloid nucleus, ventrolateral part</t>
  </si>
  <si>
    <t>Lateral amygdaloid nucleus, ventromedial part</t>
  </si>
  <si>
    <t>Lambdoid septal zone</t>
  </si>
  <si>
    <t>Lateral nucleus of the diagonal band</t>
  </si>
  <si>
    <t>Laterodorsal thalamic nucleus, dorsomedial part</t>
  </si>
  <si>
    <t>Laterodorsal thalamic nucleus, ventrolateral part</t>
  </si>
  <si>
    <t>Lateral entorhinal cortex</t>
  </si>
  <si>
    <t>Lateral globus pallidus</t>
  </si>
  <si>
    <t>Lateral hypothalamic area</t>
  </si>
  <si>
    <t>Lateral habenular nucleus</t>
  </si>
  <si>
    <t>Lateral mammillary nucleus</t>
  </si>
  <si>
    <t>Lacunosum moleculare layer of the hippocampus</t>
  </si>
  <si>
    <t>Nucleus of the lateral olfactory tract</t>
  </si>
  <si>
    <t>LOT</t>
  </si>
  <si>
    <t>Lateral posterior thalamic nucleus, mediocaudal part</t>
  </si>
  <si>
    <t>Lateral posterior thalamic nucleus, mediodorsal part</t>
  </si>
  <si>
    <t>Lateral preoptic area</t>
  </si>
  <si>
    <t>Lateral parietal association cortex</t>
  </si>
  <si>
    <t>Lateral septal nucleus</t>
  </si>
  <si>
    <t>Lateral septal nucleus, dorsal part</t>
  </si>
  <si>
    <t>Lateral septal nucleus, intermediate part</t>
  </si>
  <si>
    <t>Primary motor cortex</t>
  </si>
  <si>
    <t>Secondary motor cortex</t>
  </si>
  <si>
    <t>Medial accessory oculomotor nucleus</t>
  </si>
  <si>
    <t>Magnocellular nucleus of the lateral hypothalamus</t>
  </si>
  <si>
    <t>Magnocellular nucleus of the posterior commisure</t>
  </si>
  <si>
    <t>Magnocellular preoptic nucleus</t>
  </si>
  <si>
    <t>Mediodorsal thalamic nucleus</t>
  </si>
  <si>
    <t>Mediodorsal thalamic nucleus, central part</t>
  </si>
  <si>
    <t>Mediodorsal thalamic nucleus, lateral part</t>
  </si>
  <si>
    <t>Mediodorsal thalamic nucleus, medial part</t>
  </si>
  <si>
    <t>Medial amygdaloid nucleus, anterior part</t>
  </si>
  <si>
    <t>Medial amygdaloid nucleus, anterior dorsal part</t>
  </si>
  <si>
    <t>Medial amygdaloid nucleus, anteroventral part</t>
  </si>
  <si>
    <t>Medial entorhinal cortex</t>
  </si>
  <si>
    <t>Medial amygdaloid nucleus, posterodorsal part</t>
  </si>
  <si>
    <t>Medial amygdaloid nucleus, posteroventral part</t>
  </si>
  <si>
    <t>Medial globus pallidus</t>
  </si>
  <si>
    <t>Medial habenular nucleus</t>
  </si>
  <si>
    <t>Medial lemniscus</t>
  </si>
  <si>
    <t>Medial mammilary nucleus, lateral part</t>
  </si>
  <si>
    <t>Medial longitudinal fasciculus</t>
  </si>
  <si>
    <t>Medial mammilary nucleus, medial part</t>
  </si>
  <si>
    <t>Median preoptic nucleus</t>
  </si>
  <si>
    <t>Median raphe nucleus</t>
  </si>
  <si>
    <t>Molecular layer of the dentate gyrus</t>
  </si>
  <si>
    <t>Medial preoptic area</t>
  </si>
  <si>
    <t>Medial preoptic nucleus, central part</t>
  </si>
  <si>
    <t>Medial preoptic nucleus, lateral part</t>
  </si>
  <si>
    <t>Medial preoptic nucleus, medial part</t>
  </si>
  <si>
    <t>Medial pretectal nucleus</t>
  </si>
  <si>
    <t>Medial parietal association cortex</t>
  </si>
  <si>
    <t>Mammilary recess of the 3rd ventricle</t>
  </si>
  <si>
    <t>Medial septal nucleus</t>
  </si>
  <si>
    <t>Mammilothalamic tract</t>
  </si>
  <si>
    <t>Meidal terminal nucleus of the accessory of the optic tract</t>
  </si>
  <si>
    <t>Mammilotegmental tract</t>
  </si>
  <si>
    <t>Meidal tuberal nucleus</t>
  </si>
  <si>
    <t>Nigrostriatal bundle</t>
  </si>
  <si>
    <t>Orbitalfrontal cortex</t>
  </si>
  <si>
    <t>Optic nerve layer of the superior colliculus</t>
  </si>
  <si>
    <t>Optic tract</t>
  </si>
  <si>
    <t>Olivary pretectal nucleus</t>
  </si>
  <si>
    <t>Oriens layer of the hippocampus</t>
  </si>
  <si>
    <t>P5</t>
  </si>
  <si>
    <t>Peritrigeminal zone</t>
  </si>
  <si>
    <t>Parafascicular thalamic nucleus</t>
  </si>
  <si>
    <t>Periaqueductal gray</t>
  </si>
  <si>
    <t>Paraventricular hypothalamic nucleus, lateral magnocellular part</t>
  </si>
  <si>
    <t>Paraventricular hypothalamic nucleus, medial parvicelluar part</t>
  </si>
  <si>
    <t>Paraxiphoid nucleus of thalamus</t>
  </si>
  <si>
    <t>Parabrachial pigmented nucleus</t>
  </si>
  <si>
    <t>Posterior commisure</t>
  </si>
  <si>
    <t>Paracentral thalamic nucleus</t>
  </si>
  <si>
    <t>Nucleus of the posterior commisure</t>
  </si>
  <si>
    <t>periventricular hypothalamic nucleus</t>
  </si>
  <si>
    <t>Perifornical nucleus</t>
  </si>
  <si>
    <t>Posterior hypothalamic area</t>
  </si>
  <si>
    <t>Posterior intralaminar thalamic nucleus</t>
  </si>
  <si>
    <t>Piriform cortex</t>
  </si>
  <si>
    <t>Premammillary nucleus, dorsal part</t>
  </si>
  <si>
    <t>Paramedian raphe nucleus</t>
  </si>
  <si>
    <t>Premammillary nucleus, ventral part</t>
  </si>
  <si>
    <t>Pontine reticular nucleus, oral part</t>
  </si>
  <si>
    <t>Posterior thalamic nuclear group</t>
  </si>
  <si>
    <t>Posterior thalamic nuclear group, triangular part</t>
  </si>
  <si>
    <t>Posterior pretectal nucleus</t>
  </si>
  <si>
    <t>Prerubral field</t>
  </si>
  <si>
    <t>Precommissural nucleus</t>
  </si>
  <si>
    <t>Pregeniculate nucleus, magnocellular part</t>
  </si>
  <si>
    <t>Pregeniculate nucleus, parvocellular part</t>
  </si>
  <si>
    <t>Perirhinal cortex</t>
  </si>
  <si>
    <t>Prelimbic cortex</t>
  </si>
  <si>
    <t>Presubiculum</t>
  </si>
  <si>
    <t>Parasubthalamic nucleus</t>
  </si>
  <si>
    <t>Paratenial thalamic nucleus</t>
  </si>
  <si>
    <t>Pontine tegmental nucleus</t>
  </si>
  <si>
    <t>Paraventricular thalamic nucleus</t>
  </si>
  <si>
    <t>Paraventricular thalamic nucleus, anterior part</t>
  </si>
  <si>
    <t>Paraventricular fiber system</t>
  </si>
  <si>
    <t>Periventricular gray</t>
  </si>
  <si>
    <t>Paraventricular thalamic nucleus, posterior part</t>
  </si>
  <si>
    <t>Pyramidal cell layer of the hippocampus</t>
  </si>
  <si>
    <t>Stratum radiatum of the hippocampus</t>
  </si>
  <si>
    <t>Reuniens thalamic nucleus</t>
  </si>
  <si>
    <t>Rhomboid thalamic nucleus</t>
  </si>
  <si>
    <t>Abv</t>
  </si>
  <si>
    <t>Rostral interstitial nucleus of mdial longitudinal fasciculus</t>
  </si>
  <si>
    <t>Rostral linear nucleus of the raphe</t>
  </si>
  <si>
    <t>Red nucleus, magnocellular part</t>
  </si>
  <si>
    <t>Retromammillary nucleus, medial part</t>
  </si>
  <si>
    <t>Red nucleus, parvicellular part</t>
  </si>
  <si>
    <t>Retroparafascicular nucleus</t>
  </si>
  <si>
    <t>Retrorubral field</t>
  </si>
  <si>
    <t>Rubrospinal tract</t>
  </si>
  <si>
    <t>Retrosplenial agranular cortex</t>
  </si>
  <si>
    <t>Retrosplenial granular cortex</t>
  </si>
  <si>
    <t>Reticular thalamic nucleus</t>
  </si>
  <si>
    <t>Subiculum</t>
  </si>
  <si>
    <t>Primary somatosensory cortex</t>
  </si>
  <si>
    <t>Secondary somatosensory cortex</t>
  </si>
  <si>
    <t>Superior colliculus</t>
  </si>
  <si>
    <t>Splenium of the corpus callosum</t>
  </si>
  <si>
    <t>Subcommissural nucleus</t>
  </si>
  <si>
    <t>Superior cerebellar peduncle</t>
  </si>
  <si>
    <t>Septofimbrial nucleus</t>
  </si>
  <si>
    <t>Septohypothalamic nucleus</t>
  </si>
  <si>
    <t>Substantia innominata</t>
  </si>
  <si>
    <t>Semilunar nucleus</t>
  </si>
  <si>
    <t>Sublenticular extended amygdala, central part</t>
  </si>
  <si>
    <t>Sublenticular extended amygdala, medial part</t>
  </si>
  <si>
    <t>Stria medullaris of the thalamus</t>
  </si>
  <si>
    <t>Submammillothalamic nucleus</t>
  </si>
  <si>
    <t>Substantia nigra, compact part</t>
  </si>
  <si>
    <t>Substantia nigra, lateral part</t>
  </si>
  <si>
    <t>Substantia nigra, reticular part</t>
  </si>
  <si>
    <t>Subparafascicular thalamic nucleus</t>
  </si>
  <si>
    <t>Subpedencular tegmental nucleus</t>
  </si>
  <si>
    <t>Stria terminalis</t>
  </si>
  <si>
    <t>Subthalamic nucleus</t>
  </si>
  <si>
    <t>Superior thalamic radiation</t>
  </si>
  <si>
    <t>Supraoculomotor periaqueductal gray</t>
  </si>
  <si>
    <t>Supraoculomotor cap</t>
  </si>
  <si>
    <t>Submedius thalamic nucleus</t>
  </si>
  <si>
    <t>Subbrachial nucleus</t>
  </si>
  <si>
    <t>Subgeniculate nucleus</t>
  </si>
  <si>
    <t>Subincertal nucleus</t>
  </si>
  <si>
    <t>Submedius thalamic nucleus, ventral part</t>
  </si>
  <si>
    <t>Superficial gray layer of the superior colliculus</t>
  </si>
  <si>
    <t>Supramammillary nucleus, lateral part</t>
  </si>
  <si>
    <t>Supramammillary nucleus,  medial part</t>
  </si>
  <si>
    <t>Temporal association cortex</t>
  </si>
  <si>
    <t>Triangular septal nucleus</t>
  </si>
  <si>
    <t>Olfactory tubercle</t>
  </si>
  <si>
    <t>Primary visual cortex</t>
  </si>
  <si>
    <t>Secondary visual cortex</t>
  </si>
  <si>
    <t>Ventral anterior thalamic nucleus</t>
  </si>
  <si>
    <t>Nucleus of the vertical limb of the diagonal band</t>
  </si>
  <si>
    <t>Ventrolateral thalamic nucleus</t>
  </si>
  <si>
    <t>Ventral lateral geniculate nucleus</t>
  </si>
  <si>
    <t>Ventrolateral preoptic nucleus</t>
  </si>
  <si>
    <t>Ventrolateral striatum</t>
  </si>
  <si>
    <t>Ventromedial thalamic nucleus</t>
  </si>
  <si>
    <t>Ventromedial hypothalamic nucleus</t>
  </si>
  <si>
    <t>Ventormedial striatum</t>
  </si>
  <si>
    <t>Vascular organ of the lamina terminalis</t>
  </si>
  <si>
    <t>Ventral pallidum</t>
  </si>
  <si>
    <t>Ventral posterolateral thalamic nucleus</t>
  </si>
  <si>
    <t>Ventral posteromedial thalamic nucleus</t>
  </si>
  <si>
    <t>Ventral reuniens thalamic nucleus</t>
  </si>
  <si>
    <t>Ventral striatum</t>
  </si>
  <si>
    <t>Ventral tegmental area</t>
  </si>
  <si>
    <t>Ventral tuberomammillary nucleus</t>
  </si>
  <si>
    <t>Ventral tenia tecta</t>
  </si>
  <si>
    <t>Xiphoid thalamic nucleus</t>
  </si>
  <si>
    <t>Decussation of the superior cerebellar peduncle</t>
  </si>
  <si>
    <t>Zona incerta</t>
  </si>
  <si>
    <t>Central amygdaloid nucleus, medial division</t>
  </si>
  <si>
    <t>DA11 dopamine cells</t>
  </si>
  <si>
    <t>Inferior colliculus</t>
  </si>
  <si>
    <t>Locus coeruleus</t>
  </si>
  <si>
    <t>3rd Cerebellar lobule</t>
  </si>
  <si>
    <t>4&amp;5th Cerebellar lobules</t>
  </si>
  <si>
    <t>Agranular insular cortex, posterior part</t>
  </si>
  <si>
    <t>Anteroventral periventricular nucleus</t>
  </si>
  <si>
    <t>brachium of the inferior colliculus</t>
  </si>
  <si>
    <t>Field CA1 of hippocampus</t>
  </si>
  <si>
    <t>Central amygdaloid nucleus, capsular part</t>
  </si>
  <si>
    <t>Commisure of the inferior colliculus</t>
  </si>
  <si>
    <t>Cuneiform nucleus</t>
  </si>
  <si>
    <t>Dorsal nucleus of the lateral lemniscus</t>
  </si>
  <si>
    <t>Dorsomedial tegmental area</t>
  </si>
  <si>
    <t>Dorsal periolivary region</t>
  </si>
  <si>
    <t>Dorsal terminal nucleus of the accessory optic tract</t>
  </si>
  <si>
    <t>Gustatory thalamic nucleus</t>
  </si>
  <si>
    <t>Interfascicular nucleus</t>
  </si>
  <si>
    <t>IF</t>
  </si>
  <si>
    <t>Intermediate nucleus of the lateral lemniscus</t>
  </si>
  <si>
    <t>Intercollicular nucleus</t>
  </si>
  <si>
    <t>Intermediate reticular nucleus, anterior part</t>
  </si>
  <si>
    <t>Inferior salivatory nucleus</t>
  </si>
  <si>
    <t>Ko'lliker-Fuse nucleus</t>
  </si>
  <si>
    <t>Lateral amygdaloid nucleus, dorsolateral part</t>
  </si>
  <si>
    <t>Lateral amygdaloid nucleus, medial part</t>
  </si>
  <si>
    <t>Laterodorsal tegmental nucleus</t>
  </si>
  <si>
    <t>Lateral lemniscus</t>
  </si>
  <si>
    <t>Lateral parabrachial nucleus</t>
  </si>
  <si>
    <t>Lateral posterior thalamic nucleus, laterocaudal part</t>
  </si>
  <si>
    <t>Lateral posterior thalamic nucleus, laterorostral part</t>
  </si>
  <si>
    <t>Lateral terminal nucleus of the accessory optic tract</t>
  </si>
  <si>
    <t>Middle cerebellar peduncle</t>
  </si>
  <si>
    <t>Medial geniculate nucleus, dorsal part</t>
  </si>
  <si>
    <t>Medial geniculate nucleus, medial part</t>
  </si>
  <si>
    <t>Medial geniculate nucleus, ventral part</t>
  </si>
  <si>
    <t>Microcellular tegmental nucleus</t>
  </si>
  <si>
    <t>Medial parabrachial nucleus</t>
  </si>
  <si>
    <t>Medial verstibular nucleus, parvicellular part</t>
  </si>
  <si>
    <t>Marginal zone of the medial geniculate</t>
  </si>
  <si>
    <t>Nucleus of the optic tract</t>
  </si>
  <si>
    <t>Paralemniscal nucleus</t>
  </si>
  <si>
    <t>Posterior limitans thalamic nucleus</t>
  </si>
  <si>
    <t>Pontine nuclei</t>
  </si>
  <si>
    <t>Paranigral nucleus</t>
  </si>
  <si>
    <t>Pontine reticular nucleus, caudal part</t>
  </si>
  <si>
    <t>Polymorph layer of the dentate gyrus</t>
  </si>
  <si>
    <t>Peripeduncular nucleus</t>
  </si>
  <si>
    <t>Principal sensory trigeminal nucleus</t>
  </si>
  <si>
    <t>Parastrial nucleus</t>
  </si>
  <si>
    <t>Raphe cap</t>
  </si>
  <si>
    <t>Retroethmoid nucleus</t>
  </si>
  <si>
    <t>Rostral periolivary region</t>
  </si>
  <si>
    <t>Retrorubral nucleus</t>
  </si>
  <si>
    <t>Reticulotegmental nucleus of the pons</t>
  </si>
  <si>
    <t>Sagulum nucleus</t>
  </si>
  <si>
    <t>Suprageniculate thalamic nucleus</t>
  </si>
  <si>
    <t>supraoptic decussation</t>
  </si>
  <si>
    <t>Supratrigeminal nucleus</t>
  </si>
  <si>
    <t>Subcoerleus nucleus</t>
  </si>
  <si>
    <t>Tuber cinereum area</t>
  </si>
  <si>
    <t>Ventral nucleus of the lateral lemniscus</t>
  </si>
  <si>
    <t>Ventrolateral tegmental area</t>
  </si>
  <si>
    <t>Ventral spinocerebellar tract</t>
  </si>
  <si>
    <t>Motor trigeminal nucleus, temporalis part</t>
  </si>
  <si>
    <t>Isthmic reticular formation</t>
  </si>
  <si>
    <t>Laterodorsal tegmental nucleus, dorsal part</t>
  </si>
  <si>
    <t>Midbrain</t>
  </si>
  <si>
    <t>Medial reticular formation</t>
  </si>
  <si>
    <t>p1 Reticular formation</t>
  </si>
  <si>
    <t>Perifacial zone</t>
  </si>
  <si>
    <t>Parabigeminal nucleus</t>
  </si>
  <si>
    <t>Parvicelular reticular nucleus, alpha part</t>
  </si>
  <si>
    <t>Primary fissure</t>
  </si>
  <si>
    <t>Precuneus</t>
  </si>
  <si>
    <t>Pregeniculate nucleus of the prethalamus</t>
  </si>
  <si>
    <t>Rhinal fissure</t>
  </si>
  <si>
    <t>Zonal layer of the superior colliculus</t>
  </si>
  <si>
    <t>Input to starter Ratio</t>
  </si>
  <si>
    <t>Starters in MD</t>
  </si>
  <si>
    <t>Cell count</t>
  </si>
  <si>
    <t>Animal</t>
  </si>
  <si>
    <t>MD--&gt;PL</t>
  </si>
  <si>
    <t>MGB--&gt;A1</t>
  </si>
  <si>
    <t>Sum</t>
  </si>
  <si>
    <t>Secondary motor cortex - M2</t>
  </si>
  <si>
    <t>Cingulate cortex - Cg</t>
  </si>
  <si>
    <t>Orbitofrontal cortex - OC</t>
  </si>
  <si>
    <t>Prelimbic cortex - PL</t>
  </si>
  <si>
    <t>Input to starter ratios (Figure 7)</t>
  </si>
  <si>
    <t>Temporal Association Area - TeA</t>
  </si>
  <si>
    <t>Starters in MGB</t>
  </si>
  <si>
    <t>Primary auditory cortex - Au1</t>
  </si>
  <si>
    <t>Secondary auditory cortex, dorsal part - AuD</t>
  </si>
  <si>
    <t>Secondary auditory cortex, ventral part - AuV</t>
  </si>
  <si>
    <t>Midbrain - Superior Colliculus - SC</t>
  </si>
  <si>
    <t>Midbrain - Inferior Colliculus - IC</t>
  </si>
  <si>
    <t>L1</t>
  </si>
  <si>
    <t>L2/3</t>
  </si>
  <si>
    <t>L5</t>
  </si>
  <si>
    <t>L6</t>
  </si>
  <si>
    <t>Laminar Distribution of Retrograde inputs</t>
  </si>
  <si>
    <t>Counts</t>
  </si>
  <si>
    <t>Relative layerwise distribution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</si>
</sst>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7" fillId="0" borderId="0" xfId="0" applyFont="1"/>
    <xf numFmtId="0" fontId="0" fillId="0" borderId="0" xfId="0" applyFont="1"/>
    <xf numFmtId="0" fontId="6" fillId="2" borderId="0" xfId="0" applyFont="1" applyFill="1"/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7" fillId="3" borderId="0" xfId="0" applyFont="1" applyFill="1"/>
    <xf numFmtId="0" fontId="7" fillId="2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6"/>
  <sheetViews>
    <sheetView topLeftCell="A217" zoomScaleNormal="100" workbookViewId="0">
      <selection activeCell="C220" sqref="C220:G220"/>
    </sheetView>
  </sheetViews>
  <sheetFormatPr defaultRowHeight="15" x14ac:dyDescent="0.25"/>
  <cols>
    <col min="1" max="1" width="68.28515625" customWidth="1"/>
    <col min="9" max="9" width="61.7109375" customWidth="1"/>
  </cols>
  <sheetData>
    <row r="1" spans="1:20" ht="18.75" x14ac:dyDescent="0.3">
      <c r="B1" s="1"/>
      <c r="C1" s="13" t="s">
        <v>32</v>
      </c>
      <c r="D1" s="13"/>
      <c r="E1" s="13"/>
      <c r="F1" s="13"/>
      <c r="G1" s="13"/>
      <c r="K1" s="14" t="s">
        <v>32</v>
      </c>
      <c r="L1" s="14"/>
      <c r="M1" s="14"/>
      <c r="N1" s="14"/>
      <c r="O1" s="14"/>
    </row>
    <row r="2" spans="1:20" x14ac:dyDescent="0.25">
      <c r="A2" s="2" t="s">
        <v>17</v>
      </c>
      <c r="B2" s="2" t="s">
        <v>566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I2" s="2" t="s">
        <v>17</v>
      </c>
      <c r="J2" s="2" t="s">
        <v>255</v>
      </c>
      <c r="K2" t="s">
        <v>285</v>
      </c>
      <c r="L2" t="s">
        <v>284</v>
      </c>
      <c r="M2" t="s">
        <v>286</v>
      </c>
      <c r="N2" t="s">
        <v>287</v>
      </c>
      <c r="O2" t="s">
        <v>288</v>
      </c>
    </row>
    <row r="3" spans="1:20" x14ac:dyDescent="0.25">
      <c r="A3" t="s">
        <v>362</v>
      </c>
      <c r="B3" t="s">
        <v>240</v>
      </c>
      <c r="C3">
        <v>1</v>
      </c>
      <c r="D3">
        <v>0</v>
      </c>
      <c r="E3">
        <v>0</v>
      </c>
      <c r="F3">
        <v>1</v>
      </c>
      <c r="G3">
        <v>0</v>
      </c>
      <c r="I3" t="s">
        <v>641</v>
      </c>
      <c r="J3" t="s">
        <v>343</v>
      </c>
      <c r="K3">
        <v>0</v>
      </c>
      <c r="L3">
        <v>0</v>
      </c>
      <c r="M3">
        <v>0</v>
      </c>
      <c r="N3">
        <v>0</v>
      </c>
      <c r="O3">
        <v>0</v>
      </c>
    </row>
    <row r="4" spans="1:20" x14ac:dyDescent="0.25">
      <c r="A4" t="s">
        <v>363</v>
      </c>
      <c r="B4" t="s">
        <v>230</v>
      </c>
      <c r="C4">
        <v>1</v>
      </c>
      <c r="D4">
        <v>0</v>
      </c>
      <c r="E4">
        <v>0</v>
      </c>
      <c r="F4">
        <v>0</v>
      </c>
      <c r="G4">
        <v>0</v>
      </c>
      <c r="I4" t="s">
        <v>642</v>
      </c>
      <c r="J4" t="s">
        <v>319</v>
      </c>
      <c r="K4">
        <v>0</v>
      </c>
      <c r="L4">
        <v>28</v>
      </c>
      <c r="M4">
        <v>15</v>
      </c>
      <c r="N4">
        <v>3</v>
      </c>
      <c r="O4">
        <v>0</v>
      </c>
    </row>
    <row r="5" spans="1:20" x14ac:dyDescent="0.25">
      <c r="A5" t="s">
        <v>364</v>
      </c>
      <c r="B5" t="s">
        <v>233</v>
      </c>
      <c r="C5">
        <v>1</v>
      </c>
      <c r="D5">
        <v>0</v>
      </c>
      <c r="E5">
        <v>0</v>
      </c>
      <c r="F5">
        <v>0</v>
      </c>
      <c r="G5">
        <v>0</v>
      </c>
      <c r="I5" t="s">
        <v>702</v>
      </c>
      <c r="J5" t="s">
        <v>345</v>
      </c>
      <c r="K5">
        <v>0</v>
      </c>
      <c r="L5">
        <v>0</v>
      </c>
      <c r="M5">
        <v>5</v>
      </c>
      <c r="N5">
        <v>4</v>
      </c>
      <c r="O5">
        <v>0</v>
      </c>
    </row>
    <row r="6" spans="1:20" x14ac:dyDescent="0.25">
      <c r="A6" t="s">
        <v>365</v>
      </c>
      <c r="B6" t="s">
        <v>128</v>
      </c>
      <c r="C6">
        <v>1</v>
      </c>
      <c r="D6">
        <v>7</v>
      </c>
      <c r="E6">
        <v>0</v>
      </c>
      <c r="F6">
        <v>0</v>
      </c>
      <c r="G6">
        <v>0</v>
      </c>
      <c r="I6" t="s">
        <v>643</v>
      </c>
      <c r="J6" t="s">
        <v>330</v>
      </c>
      <c r="K6">
        <v>0</v>
      </c>
      <c r="L6">
        <v>1</v>
      </c>
      <c r="M6">
        <v>0</v>
      </c>
      <c r="N6">
        <v>0</v>
      </c>
      <c r="O6">
        <v>0</v>
      </c>
    </row>
    <row r="7" spans="1:20" x14ac:dyDescent="0.25">
      <c r="A7" t="s">
        <v>366</v>
      </c>
      <c r="B7" t="s">
        <v>138</v>
      </c>
      <c r="C7">
        <v>0</v>
      </c>
      <c r="D7">
        <v>4</v>
      </c>
      <c r="E7">
        <v>0</v>
      </c>
      <c r="F7">
        <v>6</v>
      </c>
      <c r="G7">
        <v>0</v>
      </c>
      <c r="I7" t="s">
        <v>376</v>
      </c>
      <c r="J7" t="s">
        <v>187</v>
      </c>
      <c r="K7">
        <v>2</v>
      </c>
      <c r="L7">
        <v>0</v>
      </c>
      <c r="M7">
        <v>7</v>
      </c>
      <c r="N7">
        <v>2</v>
      </c>
      <c r="O7">
        <v>0</v>
      </c>
    </row>
    <row r="8" spans="1:20" x14ac:dyDescent="0.25">
      <c r="A8" t="s">
        <v>367</v>
      </c>
      <c r="B8" t="s">
        <v>166</v>
      </c>
      <c r="C8">
        <v>2</v>
      </c>
      <c r="D8">
        <v>1</v>
      </c>
      <c r="E8">
        <v>0</v>
      </c>
      <c r="F8">
        <v>0</v>
      </c>
      <c r="G8">
        <v>0</v>
      </c>
      <c r="I8" t="s">
        <v>381</v>
      </c>
      <c r="J8" t="s">
        <v>238</v>
      </c>
      <c r="K8">
        <v>0</v>
      </c>
      <c r="L8">
        <v>0</v>
      </c>
      <c r="M8">
        <v>0</v>
      </c>
      <c r="N8">
        <v>1</v>
      </c>
      <c r="O8">
        <v>0</v>
      </c>
    </row>
    <row r="9" spans="1:20" x14ac:dyDescent="0.25">
      <c r="A9" t="s">
        <v>368</v>
      </c>
      <c r="B9" t="s">
        <v>33</v>
      </c>
      <c r="C9">
        <v>2</v>
      </c>
      <c r="D9">
        <v>0</v>
      </c>
      <c r="E9">
        <v>1</v>
      </c>
      <c r="F9">
        <v>0</v>
      </c>
      <c r="G9">
        <v>0</v>
      </c>
      <c r="I9" t="s">
        <v>382</v>
      </c>
      <c r="J9" t="s">
        <v>16</v>
      </c>
      <c r="K9">
        <v>28</v>
      </c>
      <c r="L9">
        <v>5</v>
      </c>
      <c r="M9">
        <v>15</v>
      </c>
      <c r="N9">
        <v>6</v>
      </c>
      <c r="O9">
        <v>15</v>
      </c>
    </row>
    <row r="10" spans="1:20" x14ac:dyDescent="0.25">
      <c r="A10" t="s">
        <v>369</v>
      </c>
      <c r="B10" t="s">
        <v>34</v>
      </c>
      <c r="C10">
        <v>15</v>
      </c>
      <c r="D10">
        <v>8</v>
      </c>
      <c r="E10">
        <v>4</v>
      </c>
      <c r="F10">
        <v>3</v>
      </c>
      <c r="G10">
        <v>3</v>
      </c>
      <c r="I10" t="s">
        <v>385</v>
      </c>
      <c r="J10" t="s">
        <v>173</v>
      </c>
      <c r="K10">
        <v>0</v>
      </c>
      <c r="L10">
        <v>0</v>
      </c>
      <c r="M10">
        <v>0</v>
      </c>
      <c r="N10">
        <v>1</v>
      </c>
      <c r="O10">
        <v>0</v>
      </c>
    </row>
    <row r="11" spans="1:20" x14ac:dyDescent="0.25">
      <c r="A11" t="s">
        <v>370</v>
      </c>
      <c r="B11" t="s">
        <v>7</v>
      </c>
      <c r="C11">
        <v>23</v>
      </c>
      <c r="D11">
        <v>37</v>
      </c>
      <c r="E11">
        <v>14</v>
      </c>
      <c r="F11">
        <v>1</v>
      </c>
      <c r="G11">
        <v>10</v>
      </c>
      <c r="I11" t="s">
        <v>386</v>
      </c>
      <c r="J11" t="s">
        <v>39</v>
      </c>
      <c r="K11">
        <v>2</v>
      </c>
      <c r="L11">
        <v>0</v>
      </c>
      <c r="M11">
        <v>1</v>
      </c>
      <c r="N11">
        <v>2</v>
      </c>
      <c r="O11">
        <v>0</v>
      </c>
    </row>
    <row r="12" spans="1:20" x14ac:dyDescent="0.25">
      <c r="A12" t="s">
        <v>371</v>
      </c>
      <c r="B12" t="s">
        <v>35</v>
      </c>
      <c r="C12">
        <v>10</v>
      </c>
      <c r="D12">
        <v>7</v>
      </c>
      <c r="E12">
        <v>11</v>
      </c>
      <c r="F12">
        <v>0</v>
      </c>
      <c r="G12">
        <v>8</v>
      </c>
      <c r="I12" t="s">
        <v>388</v>
      </c>
      <c r="J12" t="s">
        <v>19</v>
      </c>
      <c r="K12">
        <v>62</v>
      </c>
      <c r="L12">
        <v>41</v>
      </c>
      <c r="M12">
        <v>261</v>
      </c>
      <c r="N12">
        <v>71</v>
      </c>
      <c r="O12">
        <v>60</v>
      </c>
    </row>
    <row r="13" spans="1:20" x14ac:dyDescent="0.25">
      <c r="A13" t="s">
        <v>372</v>
      </c>
      <c r="B13" t="s">
        <v>195</v>
      </c>
      <c r="C13">
        <v>5</v>
      </c>
      <c r="D13">
        <v>0</v>
      </c>
      <c r="E13">
        <v>0</v>
      </c>
      <c r="F13">
        <v>4</v>
      </c>
      <c r="G13">
        <v>3</v>
      </c>
      <c r="I13" t="s">
        <v>389</v>
      </c>
      <c r="J13" t="s">
        <v>21</v>
      </c>
      <c r="K13">
        <v>41</v>
      </c>
      <c r="L13">
        <v>25</v>
      </c>
      <c r="M13">
        <v>176</v>
      </c>
      <c r="N13">
        <v>101</v>
      </c>
      <c r="O13">
        <v>57</v>
      </c>
      <c r="P13" s="2"/>
      <c r="Q13" s="2"/>
      <c r="R13" s="2"/>
      <c r="S13" s="2"/>
      <c r="T13" s="2"/>
    </row>
    <row r="14" spans="1:20" x14ac:dyDescent="0.25">
      <c r="A14" t="s">
        <v>373</v>
      </c>
      <c r="B14" t="s">
        <v>36</v>
      </c>
      <c r="C14">
        <v>5</v>
      </c>
      <c r="D14">
        <v>0</v>
      </c>
      <c r="E14">
        <v>1</v>
      </c>
      <c r="F14">
        <v>0</v>
      </c>
      <c r="G14">
        <v>12</v>
      </c>
      <c r="I14" t="s">
        <v>390</v>
      </c>
      <c r="J14" t="s">
        <v>20</v>
      </c>
      <c r="K14">
        <v>55</v>
      </c>
      <c r="L14">
        <v>28</v>
      </c>
      <c r="M14">
        <v>32</v>
      </c>
      <c r="N14">
        <v>46</v>
      </c>
      <c r="O14">
        <v>79</v>
      </c>
    </row>
    <row r="15" spans="1:20" x14ac:dyDescent="0.25">
      <c r="A15" t="s">
        <v>374</v>
      </c>
      <c r="B15" t="s">
        <v>188</v>
      </c>
      <c r="C15">
        <v>13</v>
      </c>
      <c r="D15">
        <v>0</v>
      </c>
      <c r="E15">
        <v>0</v>
      </c>
      <c r="F15">
        <v>1</v>
      </c>
      <c r="G15">
        <v>0</v>
      </c>
      <c r="I15" t="s">
        <v>644</v>
      </c>
      <c r="J15" t="s">
        <v>358</v>
      </c>
      <c r="K15">
        <v>0</v>
      </c>
      <c r="L15">
        <v>0</v>
      </c>
      <c r="M15">
        <v>1</v>
      </c>
      <c r="N15">
        <v>0</v>
      </c>
      <c r="O15">
        <v>0</v>
      </c>
    </row>
    <row r="16" spans="1:20" x14ac:dyDescent="0.25">
      <c r="A16" t="s">
        <v>375</v>
      </c>
      <c r="B16" t="s">
        <v>37</v>
      </c>
      <c r="C16">
        <v>40</v>
      </c>
      <c r="D16">
        <v>26</v>
      </c>
      <c r="E16">
        <v>79</v>
      </c>
      <c r="F16">
        <v>4</v>
      </c>
      <c r="G16">
        <v>1</v>
      </c>
      <c r="I16" t="s">
        <v>645</v>
      </c>
      <c r="J16" t="s">
        <v>301</v>
      </c>
      <c r="K16">
        <v>5</v>
      </c>
      <c r="L16">
        <v>0</v>
      </c>
      <c r="M16">
        <v>35</v>
      </c>
      <c r="N16">
        <v>10</v>
      </c>
      <c r="O16">
        <v>21</v>
      </c>
    </row>
    <row r="17" spans="1:15" x14ac:dyDescent="0.25">
      <c r="A17" t="s">
        <v>376</v>
      </c>
      <c r="B17" t="s">
        <v>187</v>
      </c>
      <c r="C17">
        <v>14</v>
      </c>
      <c r="D17">
        <v>0</v>
      </c>
      <c r="E17">
        <v>0</v>
      </c>
      <c r="F17">
        <v>0</v>
      </c>
      <c r="G17">
        <v>3</v>
      </c>
      <c r="I17" t="s">
        <v>396</v>
      </c>
      <c r="J17" t="s">
        <v>277</v>
      </c>
      <c r="K17">
        <v>0</v>
      </c>
      <c r="L17">
        <v>2</v>
      </c>
      <c r="M17">
        <v>31</v>
      </c>
      <c r="N17">
        <v>8</v>
      </c>
      <c r="O17">
        <v>40</v>
      </c>
    </row>
    <row r="18" spans="1:15" x14ac:dyDescent="0.25">
      <c r="A18" t="s">
        <v>377</v>
      </c>
      <c r="B18" t="s">
        <v>168</v>
      </c>
      <c r="C18">
        <v>9</v>
      </c>
      <c r="D18">
        <v>1</v>
      </c>
      <c r="E18">
        <v>0</v>
      </c>
      <c r="F18">
        <v>0</v>
      </c>
      <c r="G18">
        <v>9</v>
      </c>
      <c r="I18" t="s">
        <v>397</v>
      </c>
      <c r="J18" t="s">
        <v>114</v>
      </c>
      <c r="K18">
        <v>0</v>
      </c>
      <c r="L18">
        <v>0</v>
      </c>
      <c r="M18">
        <v>0</v>
      </c>
      <c r="N18">
        <v>1</v>
      </c>
      <c r="O18">
        <v>0</v>
      </c>
    </row>
    <row r="19" spans="1:15" x14ac:dyDescent="0.25">
      <c r="A19" t="s">
        <v>378</v>
      </c>
      <c r="B19" t="s">
        <v>245</v>
      </c>
      <c r="C19">
        <v>0</v>
      </c>
      <c r="D19">
        <v>0</v>
      </c>
      <c r="E19">
        <v>0</v>
      </c>
      <c r="F19">
        <v>4</v>
      </c>
      <c r="G19">
        <v>5</v>
      </c>
      <c r="I19" t="s">
        <v>646</v>
      </c>
      <c r="J19" t="s">
        <v>324</v>
      </c>
      <c r="K19">
        <v>0</v>
      </c>
      <c r="L19">
        <v>3</v>
      </c>
      <c r="M19">
        <v>2</v>
      </c>
      <c r="N19">
        <v>0</v>
      </c>
      <c r="O19">
        <v>0</v>
      </c>
    </row>
    <row r="20" spans="1:15" x14ac:dyDescent="0.25">
      <c r="A20" t="s">
        <v>379</v>
      </c>
      <c r="B20" t="s">
        <v>161</v>
      </c>
      <c r="C20">
        <v>0</v>
      </c>
      <c r="D20">
        <v>1</v>
      </c>
      <c r="E20">
        <v>0</v>
      </c>
      <c r="F20">
        <v>0</v>
      </c>
      <c r="G20">
        <v>1</v>
      </c>
      <c r="I20" t="s">
        <v>398</v>
      </c>
      <c r="J20" t="s">
        <v>44</v>
      </c>
      <c r="K20">
        <v>0</v>
      </c>
      <c r="L20">
        <v>1</v>
      </c>
      <c r="M20">
        <v>0</v>
      </c>
      <c r="N20">
        <v>0</v>
      </c>
      <c r="O20">
        <v>0</v>
      </c>
    </row>
    <row r="21" spans="1:15" x14ac:dyDescent="0.25">
      <c r="A21" t="s">
        <v>380</v>
      </c>
      <c r="B21" t="s">
        <v>150</v>
      </c>
      <c r="C21">
        <v>0</v>
      </c>
      <c r="D21">
        <v>2</v>
      </c>
      <c r="E21">
        <v>0</v>
      </c>
      <c r="F21">
        <v>0</v>
      </c>
      <c r="G21">
        <v>0</v>
      </c>
      <c r="I21" t="s">
        <v>399</v>
      </c>
      <c r="J21" t="s">
        <v>152</v>
      </c>
      <c r="K21">
        <v>4</v>
      </c>
      <c r="L21">
        <v>1</v>
      </c>
      <c r="M21">
        <v>0</v>
      </c>
      <c r="N21">
        <v>0</v>
      </c>
      <c r="O21">
        <v>0</v>
      </c>
    </row>
    <row r="22" spans="1:15" x14ac:dyDescent="0.25">
      <c r="A22" t="s">
        <v>381</v>
      </c>
      <c r="B22" t="s">
        <v>238</v>
      </c>
      <c r="C22">
        <v>1</v>
      </c>
      <c r="D22">
        <v>0</v>
      </c>
      <c r="E22">
        <v>0</v>
      </c>
      <c r="F22">
        <v>0</v>
      </c>
      <c r="G22">
        <v>0</v>
      </c>
      <c r="I22" t="s">
        <v>647</v>
      </c>
      <c r="J22" t="s">
        <v>313</v>
      </c>
      <c r="K22">
        <v>1</v>
      </c>
      <c r="L22">
        <v>0</v>
      </c>
      <c r="M22">
        <v>0</v>
      </c>
      <c r="N22">
        <v>0</v>
      </c>
      <c r="O22">
        <v>0</v>
      </c>
    </row>
    <row r="23" spans="1:15" x14ac:dyDescent="0.25">
      <c r="A23" t="s">
        <v>382</v>
      </c>
      <c r="B23" t="s">
        <v>16</v>
      </c>
      <c r="C23">
        <v>25</v>
      </c>
      <c r="D23">
        <v>13</v>
      </c>
      <c r="E23">
        <v>20</v>
      </c>
      <c r="F23">
        <v>21</v>
      </c>
      <c r="G23">
        <v>1</v>
      </c>
      <c r="I23" t="s">
        <v>400</v>
      </c>
      <c r="J23" t="s">
        <v>45</v>
      </c>
      <c r="K23">
        <v>2</v>
      </c>
      <c r="L23">
        <v>0</v>
      </c>
      <c r="M23">
        <v>1</v>
      </c>
      <c r="N23">
        <v>0</v>
      </c>
      <c r="O23">
        <v>2</v>
      </c>
    </row>
    <row r="24" spans="1:15" x14ac:dyDescent="0.25">
      <c r="A24" t="s">
        <v>383</v>
      </c>
      <c r="B24" t="s">
        <v>38</v>
      </c>
      <c r="C24">
        <v>0</v>
      </c>
      <c r="D24">
        <v>2</v>
      </c>
      <c r="E24">
        <v>0</v>
      </c>
      <c r="F24">
        <v>0</v>
      </c>
      <c r="G24">
        <v>0</v>
      </c>
      <c r="I24" t="s">
        <v>637</v>
      </c>
      <c r="J24" t="s">
        <v>344</v>
      </c>
      <c r="K24">
        <v>0</v>
      </c>
      <c r="L24">
        <v>0</v>
      </c>
      <c r="M24">
        <v>0</v>
      </c>
      <c r="N24">
        <v>2</v>
      </c>
      <c r="O24">
        <v>3</v>
      </c>
    </row>
    <row r="25" spans="1:15" x14ac:dyDescent="0.25">
      <c r="A25" t="s">
        <v>384</v>
      </c>
      <c r="B25" t="s">
        <v>200</v>
      </c>
      <c r="C25">
        <v>4</v>
      </c>
      <c r="D25">
        <v>0</v>
      </c>
      <c r="E25">
        <v>0</v>
      </c>
      <c r="F25">
        <v>0</v>
      </c>
      <c r="G25">
        <v>0</v>
      </c>
      <c r="I25" t="s">
        <v>401</v>
      </c>
      <c r="J25" t="s">
        <v>46</v>
      </c>
      <c r="K25">
        <v>3</v>
      </c>
      <c r="L25">
        <v>1</v>
      </c>
      <c r="M25">
        <v>0</v>
      </c>
      <c r="N25">
        <v>0</v>
      </c>
      <c r="O25">
        <v>0</v>
      </c>
    </row>
    <row r="26" spans="1:15" x14ac:dyDescent="0.25">
      <c r="A26" t="s">
        <v>385</v>
      </c>
      <c r="B26" t="s">
        <v>173</v>
      </c>
      <c r="C26">
        <v>0</v>
      </c>
      <c r="D26">
        <v>1</v>
      </c>
      <c r="E26">
        <v>0</v>
      </c>
      <c r="F26">
        <v>0</v>
      </c>
      <c r="G26">
        <v>1</v>
      </c>
      <c r="I26" t="s">
        <v>402</v>
      </c>
      <c r="J26" t="s">
        <v>149</v>
      </c>
      <c r="K26">
        <v>3</v>
      </c>
      <c r="L26">
        <v>7</v>
      </c>
      <c r="M26">
        <v>10</v>
      </c>
      <c r="N26">
        <v>1</v>
      </c>
      <c r="O26">
        <v>0</v>
      </c>
    </row>
    <row r="27" spans="1:15" x14ac:dyDescent="0.25">
      <c r="A27" t="s">
        <v>386</v>
      </c>
      <c r="B27" t="s">
        <v>39</v>
      </c>
      <c r="C27">
        <v>0</v>
      </c>
      <c r="D27">
        <v>0</v>
      </c>
      <c r="E27">
        <v>2</v>
      </c>
      <c r="F27">
        <v>0</v>
      </c>
      <c r="G27">
        <v>0</v>
      </c>
      <c r="I27" t="s">
        <v>648</v>
      </c>
      <c r="J27" t="s">
        <v>308</v>
      </c>
      <c r="K27">
        <v>2</v>
      </c>
      <c r="L27">
        <v>5</v>
      </c>
      <c r="M27">
        <v>8</v>
      </c>
      <c r="N27">
        <v>0</v>
      </c>
      <c r="O27">
        <v>0</v>
      </c>
    </row>
    <row r="28" spans="1:15" x14ac:dyDescent="0.25">
      <c r="A28" t="s">
        <v>387</v>
      </c>
      <c r="B28" t="s">
        <v>224</v>
      </c>
      <c r="C28">
        <v>2</v>
      </c>
      <c r="D28">
        <v>0</v>
      </c>
      <c r="E28">
        <v>0</v>
      </c>
      <c r="F28">
        <v>0</v>
      </c>
      <c r="G28">
        <v>0</v>
      </c>
      <c r="I28" t="s">
        <v>405</v>
      </c>
      <c r="J28" t="s">
        <v>122</v>
      </c>
      <c r="K28">
        <v>0</v>
      </c>
      <c r="L28">
        <v>0</v>
      </c>
      <c r="M28">
        <v>0</v>
      </c>
      <c r="N28">
        <v>0</v>
      </c>
      <c r="O28">
        <v>4</v>
      </c>
    </row>
    <row r="29" spans="1:15" x14ac:dyDescent="0.25">
      <c r="A29" t="s">
        <v>388</v>
      </c>
      <c r="B29" t="s">
        <v>19</v>
      </c>
      <c r="C29">
        <v>1</v>
      </c>
      <c r="D29">
        <v>1</v>
      </c>
      <c r="E29">
        <v>0</v>
      </c>
      <c r="F29">
        <v>0</v>
      </c>
      <c r="G29">
        <v>1</v>
      </c>
      <c r="I29" t="s">
        <v>406</v>
      </c>
      <c r="J29" t="s">
        <v>47</v>
      </c>
      <c r="K29">
        <v>0</v>
      </c>
      <c r="L29">
        <v>0</v>
      </c>
      <c r="M29">
        <v>5</v>
      </c>
      <c r="N29">
        <v>0</v>
      </c>
      <c r="O29">
        <v>0</v>
      </c>
    </row>
    <row r="30" spans="1:15" x14ac:dyDescent="0.25">
      <c r="A30" t="s">
        <v>389</v>
      </c>
      <c r="B30" t="s">
        <v>21</v>
      </c>
      <c r="C30">
        <v>0</v>
      </c>
      <c r="D30">
        <v>2</v>
      </c>
      <c r="E30">
        <v>2</v>
      </c>
      <c r="F30">
        <v>1</v>
      </c>
      <c r="G30">
        <v>2</v>
      </c>
      <c r="I30" t="s">
        <v>649</v>
      </c>
      <c r="J30" t="s">
        <v>290</v>
      </c>
      <c r="K30">
        <v>27</v>
      </c>
      <c r="L30">
        <v>6</v>
      </c>
      <c r="M30">
        <v>59</v>
      </c>
      <c r="N30">
        <v>2</v>
      </c>
      <c r="O30">
        <v>36</v>
      </c>
    </row>
    <row r="31" spans="1:15" x14ac:dyDescent="0.25">
      <c r="A31" t="s">
        <v>390</v>
      </c>
      <c r="B31" t="s">
        <v>20</v>
      </c>
      <c r="C31">
        <v>0</v>
      </c>
      <c r="D31">
        <v>2</v>
      </c>
      <c r="E31">
        <v>1</v>
      </c>
      <c r="F31">
        <v>1</v>
      </c>
      <c r="G31">
        <v>2</v>
      </c>
      <c r="I31" t="s">
        <v>407</v>
      </c>
      <c r="J31" t="s">
        <v>144</v>
      </c>
      <c r="K31">
        <v>4</v>
      </c>
      <c r="L31">
        <v>4</v>
      </c>
      <c r="M31">
        <v>13</v>
      </c>
      <c r="N31">
        <v>6</v>
      </c>
      <c r="O31">
        <v>10</v>
      </c>
    </row>
    <row r="32" spans="1:15" x14ac:dyDescent="0.25">
      <c r="A32" t="s">
        <v>391</v>
      </c>
      <c r="B32" t="s">
        <v>40</v>
      </c>
      <c r="C32">
        <v>17</v>
      </c>
      <c r="D32">
        <v>2</v>
      </c>
      <c r="E32">
        <v>6</v>
      </c>
      <c r="F32">
        <v>0</v>
      </c>
      <c r="G32">
        <v>1</v>
      </c>
      <c r="I32" t="s">
        <v>409</v>
      </c>
      <c r="J32" t="s">
        <v>253</v>
      </c>
      <c r="K32">
        <v>0</v>
      </c>
      <c r="L32">
        <v>0</v>
      </c>
      <c r="M32">
        <v>22</v>
      </c>
      <c r="N32">
        <v>28</v>
      </c>
      <c r="O32">
        <v>42</v>
      </c>
    </row>
    <row r="33" spans="1:15" x14ac:dyDescent="0.25">
      <c r="A33" t="s">
        <v>392</v>
      </c>
      <c r="B33" t="s">
        <v>184</v>
      </c>
      <c r="C33">
        <v>0</v>
      </c>
      <c r="D33">
        <v>1</v>
      </c>
      <c r="E33">
        <v>0</v>
      </c>
      <c r="F33">
        <v>0</v>
      </c>
      <c r="G33">
        <v>0</v>
      </c>
      <c r="I33" t="s">
        <v>410</v>
      </c>
      <c r="J33" t="s">
        <v>189</v>
      </c>
      <c r="K33">
        <v>1</v>
      </c>
      <c r="L33">
        <v>0</v>
      </c>
      <c r="M33">
        <v>0</v>
      </c>
      <c r="N33">
        <v>2</v>
      </c>
      <c r="O33">
        <v>0</v>
      </c>
    </row>
    <row r="34" spans="1:15" x14ac:dyDescent="0.25">
      <c r="A34" t="s">
        <v>393</v>
      </c>
      <c r="B34" t="s">
        <v>41</v>
      </c>
      <c r="C34">
        <v>0</v>
      </c>
      <c r="D34">
        <v>1</v>
      </c>
      <c r="E34">
        <v>9</v>
      </c>
      <c r="F34">
        <v>0</v>
      </c>
      <c r="G34">
        <v>0</v>
      </c>
      <c r="I34" t="s">
        <v>638</v>
      </c>
      <c r="J34" t="s">
        <v>347</v>
      </c>
      <c r="K34">
        <v>0</v>
      </c>
      <c r="L34">
        <v>0</v>
      </c>
      <c r="M34">
        <v>0</v>
      </c>
      <c r="N34">
        <v>1</v>
      </c>
      <c r="O34">
        <v>0</v>
      </c>
    </row>
    <row r="35" spans="1:15" x14ac:dyDescent="0.25">
      <c r="A35" t="s">
        <v>394</v>
      </c>
      <c r="B35" t="s">
        <v>42</v>
      </c>
      <c r="C35">
        <v>0</v>
      </c>
      <c r="D35">
        <v>0</v>
      </c>
      <c r="E35">
        <v>1</v>
      </c>
      <c r="F35">
        <v>0</v>
      </c>
      <c r="G35">
        <v>0</v>
      </c>
      <c r="I35" t="s">
        <v>412</v>
      </c>
      <c r="J35" t="s">
        <v>151</v>
      </c>
      <c r="K35">
        <v>0</v>
      </c>
      <c r="L35">
        <v>0</v>
      </c>
      <c r="M35">
        <v>1</v>
      </c>
      <c r="N35">
        <v>0</v>
      </c>
      <c r="O35">
        <v>0</v>
      </c>
    </row>
    <row r="36" spans="1:15" x14ac:dyDescent="0.25">
      <c r="A36" t="s">
        <v>395</v>
      </c>
      <c r="B36" t="s">
        <v>43</v>
      </c>
      <c r="C36">
        <v>2</v>
      </c>
      <c r="D36">
        <v>0</v>
      </c>
      <c r="E36">
        <v>3</v>
      </c>
      <c r="F36">
        <v>0</v>
      </c>
      <c r="G36">
        <v>0</v>
      </c>
      <c r="I36" t="s">
        <v>414</v>
      </c>
      <c r="J36" t="s">
        <v>48</v>
      </c>
      <c r="K36">
        <v>0</v>
      </c>
      <c r="L36">
        <v>2</v>
      </c>
      <c r="M36">
        <v>0</v>
      </c>
      <c r="N36">
        <v>0</v>
      </c>
      <c r="O36">
        <v>0</v>
      </c>
    </row>
    <row r="37" spans="1:15" x14ac:dyDescent="0.25">
      <c r="A37" t="s">
        <v>396</v>
      </c>
      <c r="B37" t="s">
        <v>277</v>
      </c>
      <c r="C37">
        <v>0</v>
      </c>
      <c r="D37">
        <v>0</v>
      </c>
      <c r="E37">
        <v>0</v>
      </c>
      <c r="F37">
        <v>0</v>
      </c>
      <c r="G37">
        <v>1</v>
      </c>
      <c r="I37" t="s">
        <v>415</v>
      </c>
      <c r="J37" t="s">
        <v>181</v>
      </c>
      <c r="K37">
        <v>0</v>
      </c>
      <c r="L37">
        <v>2</v>
      </c>
      <c r="M37">
        <v>0</v>
      </c>
      <c r="N37">
        <v>0</v>
      </c>
      <c r="O37">
        <v>0</v>
      </c>
    </row>
    <row r="38" spans="1:15" x14ac:dyDescent="0.25">
      <c r="A38" t="s">
        <v>397</v>
      </c>
      <c r="B38" t="s">
        <v>114</v>
      </c>
      <c r="C38">
        <v>21</v>
      </c>
      <c r="D38">
        <v>4</v>
      </c>
      <c r="E38">
        <v>12</v>
      </c>
      <c r="F38">
        <v>2</v>
      </c>
      <c r="G38">
        <v>5</v>
      </c>
      <c r="I38" t="s">
        <v>416</v>
      </c>
      <c r="J38" t="s">
        <v>226</v>
      </c>
      <c r="K38">
        <v>1</v>
      </c>
      <c r="L38">
        <v>0</v>
      </c>
      <c r="M38">
        <v>0</v>
      </c>
      <c r="N38">
        <v>0</v>
      </c>
      <c r="O38">
        <v>0</v>
      </c>
    </row>
    <row r="39" spans="1:15" x14ac:dyDescent="0.25">
      <c r="A39" t="s">
        <v>398</v>
      </c>
      <c r="B39" t="s">
        <v>44</v>
      </c>
      <c r="C39">
        <v>0</v>
      </c>
      <c r="D39">
        <v>0</v>
      </c>
      <c r="E39">
        <v>4</v>
      </c>
      <c r="F39">
        <v>0</v>
      </c>
      <c r="G39">
        <v>0</v>
      </c>
      <c r="I39" t="s">
        <v>417</v>
      </c>
      <c r="J39" t="s">
        <v>147</v>
      </c>
      <c r="K39">
        <v>0</v>
      </c>
      <c r="L39">
        <v>0</v>
      </c>
      <c r="M39">
        <v>1</v>
      </c>
      <c r="N39">
        <v>0</v>
      </c>
      <c r="O39">
        <v>1</v>
      </c>
    </row>
    <row r="40" spans="1:15" x14ac:dyDescent="0.25">
      <c r="A40" t="s">
        <v>399</v>
      </c>
      <c r="B40" t="s">
        <v>152</v>
      </c>
      <c r="C40">
        <v>1</v>
      </c>
      <c r="D40">
        <v>2</v>
      </c>
      <c r="E40">
        <v>0</v>
      </c>
      <c r="F40">
        <v>0</v>
      </c>
      <c r="G40">
        <v>0</v>
      </c>
      <c r="I40" t="s">
        <v>418</v>
      </c>
      <c r="J40" t="s">
        <v>271</v>
      </c>
      <c r="K40">
        <v>0</v>
      </c>
      <c r="L40">
        <v>0</v>
      </c>
      <c r="M40">
        <v>5</v>
      </c>
      <c r="N40">
        <v>0</v>
      </c>
      <c r="O40">
        <v>0</v>
      </c>
    </row>
    <row r="41" spans="1:15" x14ac:dyDescent="0.25">
      <c r="A41" t="s">
        <v>400</v>
      </c>
      <c r="B41" t="s">
        <v>45</v>
      </c>
      <c r="C41">
        <v>0</v>
      </c>
      <c r="D41">
        <v>0</v>
      </c>
      <c r="E41">
        <v>3</v>
      </c>
      <c r="F41">
        <v>0</v>
      </c>
      <c r="G41">
        <v>0</v>
      </c>
      <c r="I41" t="s">
        <v>419</v>
      </c>
      <c r="J41" t="s">
        <v>49</v>
      </c>
      <c r="K41">
        <v>2</v>
      </c>
      <c r="L41">
        <v>0</v>
      </c>
      <c r="M41">
        <v>0</v>
      </c>
      <c r="N41">
        <v>0</v>
      </c>
      <c r="O41">
        <v>21</v>
      </c>
    </row>
    <row r="42" spans="1:15" x14ac:dyDescent="0.25">
      <c r="A42" t="s">
        <v>401</v>
      </c>
      <c r="B42" t="s">
        <v>46</v>
      </c>
      <c r="C42">
        <v>0</v>
      </c>
      <c r="D42">
        <v>0</v>
      </c>
      <c r="E42">
        <v>3</v>
      </c>
      <c r="F42">
        <v>0</v>
      </c>
      <c r="G42">
        <v>0</v>
      </c>
      <c r="I42" t="s">
        <v>650</v>
      </c>
      <c r="J42" t="s">
        <v>299</v>
      </c>
      <c r="K42">
        <v>8</v>
      </c>
      <c r="L42">
        <v>0</v>
      </c>
      <c r="M42">
        <v>7</v>
      </c>
      <c r="N42">
        <v>0</v>
      </c>
      <c r="O42">
        <v>0</v>
      </c>
    </row>
    <row r="43" spans="1:15" x14ac:dyDescent="0.25">
      <c r="A43" t="s">
        <v>403</v>
      </c>
      <c r="B43" t="s">
        <v>1</v>
      </c>
      <c r="C43">
        <v>720</v>
      </c>
      <c r="D43">
        <v>103</v>
      </c>
      <c r="E43">
        <v>183</v>
      </c>
      <c r="F43">
        <v>236</v>
      </c>
      <c r="G43">
        <v>45</v>
      </c>
      <c r="I43" t="s">
        <v>420</v>
      </c>
      <c r="J43" t="s">
        <v>115</v>
      </c>
      <c r="K43">
        <v>1</v>
      </c>
      <c r="L43">
        <v>0</v>
      </c>
      <c r="M43">
        <v>0</v>
      </c>
      <c r="N43">
        <v>0</v>
      </c>
      <c r="O43">
        <v>0</v>
      </c>
    </row>
    <row r="44" spans="1:15" x14ac:dyDescent="0.25">
      <c r="A44" t="s">
        <v>402</v>
      </c>
      <c r="B44" t="s">
        <v>149</v>
      </c>
      <c r="C44">
        <v>12</v>
      </c>
      <c r="D44">
        <v>3</v>
      </c>
      <c r="E44">
        <v>0</v>
      </c>
      <c r="F44">
        <v>30</v>
      </c>
      <c r="G44">
        <v>9</v>
      </c>
      <c r="I44" t="s">
        <v>421</v>
      </c>
      <c r="J44" t="s">
        <v>50</v>
      </c>
      <c r="K44">
        <v>0</v>
      </c>
      <c r="L44">
        <v>0</v>
      </c>
      <c r="M44">
        <v>1</v>
      </c>
      <c r="N44">
        <v>2</v>
      </c>
      <c r="O44">
        <v>2</v>
      </c>
    </row>
    <row r="45" spans="1:15" x14ac:dyDescent="0.25">
      <c r="A45" t="s">
        <v>405</v>
      </c>
      <c r="B45" t="s">
        <v>122</v>
      </c>
      <c r="C45">
        <v>0</v>
      </c>
      <c r="D45">
        <v>22</v>
      </c>
      <c r="E45">
        <v>0</v>
      </c>
      <c r="F45">
        <v>50</v>
      </c>
      <c r="G45">
        <v>55</v>
      </c>
      <c r="I45" t="s">
        <v>651</v>
      </c>
      <c r="J45" t="s">
        <v>352</v>
      </c>
      <c r="K45">
        <v>0</v>
      </c>
      <c r="L45">
        <v>0</v>
      </c>
      <c r="M45">
        <v>4</v>
      </c>
      <c r="N45">
        <v>0</v>
      </c>
      <c r="O45">
        <v>0</v>
      </c>
    </row>
    <row r="46" spans="1:15" x14ac:dyDescent="0.25">
      <c r="A46" t="s">
        <v>404</v>
      </c>
      <c r="B46" t="s">
        <v>121</v>
      </c>
      <c r="C46">
        <v>13</v>
      </c>
      <c r="D46">
        <v>27</v>
      </c>
      <c r="E46">
        <v>0</v>
      </c>
      <c r="F46">
        <v>0</v>
      </c>
      <c r="G46">
        <v>0</v>
      </c>
      <c r="I46" t="s">
        <v>424</v>
      </c>
      <c r="J46" t="s">
        <v>13</v>
      </c>
      <c r="K46">
        <v>46</v>
      </c>
      <c r="L46">
        <v>31</v>
      </c>
      <c r="M46">
        <v>109</v>
      </c>
      <c r="N46">
        <v>31</v>
      </c>
      <c r="O46">
        <v>16</v>
      </c>
    </row>
    <row r="47" spans="1:15" x14ac:dyDescent="0.25">
      <c r="A47" t="s">
        <v>406</v>
      </c>
      <c r="B47" t="s">
        <v>47</v>
      </c>
      <c r="C47">
        <v>8</v>
      </c>
      <c r="D47">
        <v>1</v>
      </c>
      <c r="E47">
        <v>33</v>
      </c>
      <c r="F47">
        <v>2</v>
      </c>
      <c r="G47">
        <v>0</v>
      </c>
      <c r="I47" t="s">
        <v>652</v>
      </c>
      <c r="J47" t="s">
        <v>360</v>
      </c>
      <c r="K47">
        <v>0</v>
      </c>
      <c r="L47">
        <v>0</v>
      </c>
      <c r="M47">
        <v>1</v>
      </c>
      <c r="N47">
        <v>0</v>
      </c>
      <c r="O47">
        <v>0</v>
      </c>
    </row>
    <row r="48" spans="1:15" x14ac:dyDescent="0.25">
      <c r="A48" t="s">
        <v>407</v>
      </c>
      <c r="B48" t="s">
        <v>144</v>
      </c>
      <c r="C48">
        <v>2</v>
      </c>
      <c r="D48">
        <v>3</v>
      </c>
      <c r="E48">
        <v>0</v>
      </c>
      <c r="F48">
        <v>1</v>
      </c>
      <c r="G48">
        <v>9</v>
      </c>
      <c r="I48" t="s">
        <v>425</v>
      </c>
      <c r="J48" t="s">
        <v>51</v>
      </c>
      <c r="K48">
        <v>0</v>
      </c>
      <c r="L48">
        <v>1</v>
      </c>
      <c r="M48">
        <v>0</v>
      </c>
      <c r="N48">
        <v>7</v>
      </c>
      <c r="O48">
        <v>0</v>
      </c>
    </row>
    <row r="49" spans="1:15" x14ac:dyDescent="0.25">
      <c r="A49" t="s">
        <v>409</v>
      </c>
      <c r="B49" t="s">
        <v>253</v>
      </c>
      <c r="C49">
        <v>0</v>
      </c>
      <c r="D49">
        <v>0</v>
      </c>
      <c r="E49">
        <v>0</v>
      </c>
      <c r="F49">
        <v>1</v>
      </c>
      <c r="G49">
        <v>0</v>
      </c>
      <c r="I49" t="s">
        <v>426</v>
      </c>
      <c r="J49" t="s">
        <v>223</v>
      </c>
      <c r="K49">
        <v>6</v>
      </c>
      <c r="L49">
        <v>2</v>
      </c>
      <c r="M49">
        <v>8</v>
      </c>
      <c r="N49">
        <v>1</v>
      </c>
      <c r="O49">
        <v>1</v>
      </c>
    </row>
    <row r="50" spans="1:15" x14ac:dyDescent="0.25">
      <c r="A50" t="s">
        <v>408</v>
      </c>
      <c r="B50" t="s">
        <v>117</v>
      </c>
      <c r="C50">
        <v>0</v>
      </c>
      <c r="D50">
        <v>2</v>
      </c>
      <c r="E50">
        <v>13</v>
      </c>
      <c r="F50">
        <v>37</v>
      </c>
      <c r="G50">
        <v>2</v>
      </c>
      <c r="I50" t="s">
        <v>427</v>
      </c>
      <c r="J50" t="s">
        <v>262</v>
      </c>
      <c r="K50">
        <v>1</v>
      </c>
      <c r="L50">
        <v>0</v>
      </c>
      <c r="M50">
        <v>3</v>
      </c>
      <c r="N50">
        <v>0</v>
      </c>
      <c r="O50">
        <v>0</v>
      </c>
    </row>
    <row r="51" spans="1:15" x14ac:dyDescent="0.25">
      <c r="A51" t="s">
        <v>410</v>
      </c>
      <c r="B51" t="s">
        <v>189</v>
      </c>
      <c r="C51">
        <v>12</v>
      </c>
      <c r="D51">
        <v>0</v>
      </c>
      <c r="E51">
        <v>0</v>
      </c>
      <c r="F51">
        <v>1</v>
      </c>
      <c r="G51">
        <v>2</v>
      </c>
      <c r="I51" t="s">
        <v>653</v>
      </c>
      <c r="J51" t="s">
        <v>337</v>
      </c>
      <c r="K51">
        <v>1</v>
      </c>
      <c r="L51">
        <v>0</v>
      </c>
      <c r="M51">
        <v>1</v>
      </c>
      <c r="N51">
        <v>6</v>
      </c>
      <c r="O51">
        <v>0</v>
      </c>
    </row>
    <row r="52" spans="1:15" x14ac:dyDescent="0.25">
      <c r="A52" t="s">
        <v>411</v>
      </c>
      <c r="B52" t="s">
        <v>267</v>
      </c>
      <c r="C52">
        <v>0</v>
      </c>
      <c r="D52">
        <v>0</v>
      </c>
      <c r="E52">
        <v>0</v>
      </c>
      <c r="F52">
        <v>0</v>
      </c>
      <c r="G52">
        <v>3</v>
      </c>
      <c r="I52" t="s">
        <v>428</v>
      </c>
      <c r="J52" t="s">
        <v>215</v>
      </c>
      <c r="K52">
        <v>0</v>
      </c>
      <c r="L52">
        <v>1</v>
      </c>
      <c r="M52">
        <v>1</v>
      </c>
      <c r="N52">
        <v>0</v>
      </c>
      <c r="O52">
        <v>44</v>
      </c>
    </row>
    <row r="53" spans="1:15" x14ac:dyDescent="0.25">
      <c r="A53" t="s">
        <v>412</v>
      </c>
      <c r="B53" t="s">
        <v>151</v>
      </c>
      <c r="C53">
        <v>3</v>
      </c>
      <c r="D53">
        <v>2</v>
      </c>
      <c r="E53">
        <v>0</v>
      </c>
      <c r="F53">
        <v>1</v>
      </c>
      <c r="G53">
        <v>3</v>
      </c>
      <c r="I53" t="s">
        <v>429</v>
      </c>
      <c r="J53" t="s">
        <v>23</v>
      </c>
      <c r="K53">
        <v>17</v>
      </c>
      <c r="L53">
        <v>10</v>
      </c>
      <c r="M53">
        <v>52</v>
      </c>
      <c r="N53">
        <v>50</v>
      </c>
      <c r="O53">
        <v>30</v>
      </c>
    </row>
    <row r="54" spans="1:15" x14ac:dyDescent="0.25">
      <c r="A54" t="s">
        <v>413</v>
      </c>
      <c r="B54" t="s">
        <v>213</v>
      </c>
      <c r="C54">
        <v>2</v>
      </c>
      <c r="D54">
        <v>0</v>
      </c>
      <c r="E54">
        <v>0</v>
      </c>
      <c r="F54">
        <v>0</v>
      </c>
      <c r="G54">
        <v>0</v>
      </c>
      <c r="I54" t="s">
        <v>430</v>
      </c>
      <c r="J54" t="s">
        <v>135</v>
      </c>
      <c r="K54">
        <v>4</v>
      </c>
      <c r="L54">
        <v>3</v>
      </c>
      <c r="M54">
        <v>0</v>
      </c>
      <c r="N54">
        <v>1</v>
      </c>
      <c r="O54">
        <v>2</v>
      </c>
    </row>
    <row r="55" spans="1:15" x14ac:dyDescent="0.25">
      <c r="A55" t="s">
        <v>414</v>
      </c>
      <c r="B55" t="s">
        <v>48</v>
      </c>
      <c r="C55">
        <v>0</v>
      </c>
      <c r="D55">
        <v>0</v>
      </c>
      <c r="E55">
        <v>1</v>
      </c>
      <c r="F55">
        <v>10</v>
      </c>
      <c r="G55">
        <v>0</v>
      </c>
      <c r="I55" t="s">
        <v>432</v>
      </c>
      <c r="J55" t="s">
        <v>52</v>
      </c>
      <c r="K55">
        <v>5</v>
      </c>
      <c r="L55">
        <v>0</v>
      </c>
      <c r="M55">
        <v>0</v>
      </c>
      <c r="N55">
        <v>0</v>
      </c>
      <c r="O55">
        <v>0</v>
      </c>
    </row>
    <row r="56" spans="1:15" x14ac:dyDescent="0.25">
      <c r="A56" t="s">
        <v>415</v>
      </c>
      <c r="B56" t="s">
        <v>181</v>
      </c>
      <c r="C56">
        <v>1</v>
      </c>
      <c r="D56">
        <v>1</v>
      </c>
      <c r="E56">
        <v>0</v>
      </c>
      <c r="F56">
        <v>2</v>
      </c>
      <c r="G56">
        <v>3</v>
      </c>
      <c r="I56" t="s">
        <v>433</v>
      </c>
      <c r="J56" t="s">
        <v>222</v>
      </c>
      <c r="K56">
        <v>1</v>
      </c>
      <c r="L56">
        <v>0</v>
      </c>
      <c r="M56">
        <v>0</v>
      </c>
      <c r="N56">
        <v>0</v>
      </c>
      <c r="O56">
        <v>0</v>
      </c>
    </row>
    <row r="57" spans="1:15" x14ac:dyDescent="0.25">
      <c r="A57" t="s">
        <v>416</v>
      </c>
      <c r="B57" t="s">
        <v>226</v>
      </c>
      <c r="C57">
        <v>1</v>
      </c>
      <c r="D57">
        <v>0</v>
      </c>
      <c r="E57">
        <v>0</v>
      </c>
      <c r="F57">
        <v>2</v>
      </c>
      <c r="G57">
        <v>0</v>
      </c>
      <c r="I57" t="s">
        <v>434</v>
      </c>
      <c r="J57" t="s">
        <v>193</v>
      </c>
      <c r="K57">
        <v>3</v>
      </c>
      <c r="L57">
        <v>0</v>
      </c>
      <c r="M57">
        <v>0</v>
      </c>
      <c r="N57">
        <v>0</v>
      </c>
      <c r="O57">
        <v>0</v>
      </c>
    </row>
    <row r="58" spans="1:15" x14ac:dyDescent="0.25">
      <c r="A58" t="s">
        <v>417</v>
      </c>
      <c r="B58" t="s">
        <v>147</v>
      </c>
      <c r="C58">
        <v>5</v>
      </c>
      <c r="D58">
        <v>3</v>
      </c>
      <c r="E58">
        <v>9</v>
      </c>
      <c r="F58">
        <v>10</v>
      </c>
      <c r="G58">
        <v>1</v>
      </c>
      <c r="I58" t="s">
        <v>437</v>
      </c>
      <c r="J58" t="s">
        <v>272</v>
      </c>
      <c r="K58">
        <v>0</v>
      </c>
      <c r="L58">
        <v>0</v>
      </c>
      <c r="M58">
        <v>4</v>
      </c>
      <c r="N58">
        <v>1</v>
      </c>
      <c r="O58">
        <v>1</v>
      </c>
    </row>
    <row r="59" spans="1:15" x14ac:dyDescent="0.25">
      <c r="A59" t="s">
        <v>418</v>
      </c>
      <c r="B59" t="s">
        <v>271</v>
      </c>
      <c r="C59">
        <v>0</v>
      </c>
      <c r="D59">
        <v>0</v>
      </c>
      <c r="E59">
        <v>0</v>
      </c>
      <c r="F59">
        <v>0</v>
      </c>
      <c r="G59">
        <v>2</v>
      </c>
      <c r="I59" t="s">
        <v>438</v>
      </c>
      <c r="J59" t="s">
        <v>177</v>
      </c>
      <c r="K59">
        <v>0</v>
      </c>
      <c r="L59">
        <v>3</v>
      </c>
      <c r="M59">
        <v>0</v>
      </c>
      <c r="N59">
        <v>0</v>
      </c>
      <c r="O59">
        <v>0</v>
      </c>
    </row>
    <row r="60" spans="1:15" x14ac:dyDescent="0.25">
      <c r="A60" t="s">
        <v>419</v>
      </c>
      <c r="B60" t="s">
        <v>49</v>
      </c>
      <c r="C60">
        <v>1</v>
      </c>
      <c r="D60">
        <v>2</v>
      </c>
      <c r="E60">
        <v>3</v>
      </c>
      <c r="F60">
        <v>9</v>
      </c>
      <c r="G60">
        <v>0</v>
      </c>
      <c r="I60" t="s">
        <v>440</v>
      </c>
      <c r="J60" t="s">
        <v>123</v>
      </c>
      <c r="K60">
        <v>0</v>
      </c>
      <c r="L60">
        <v>1</v>
      </c>
      <c r="M60">
        <v>0</v>
      </c>
      <c r="N60">
        <v>0</v>
      </c>
      <c r="O60">
        <v>0</v>
      </c>
    </row>
    <row r="61" spans="1:15" x14ac:dyDescent="0.25">
      <c r="A61" t="s">
        <v>420</v>
      </c>
      <c r="B61" t="s">
        <v>115</v>
      </c>
      <c r="C61">
        <v>0</v>
      </c>
      <c r="D61">
        <v>6</v>
      </c>
      <c r="E61">
        <v>30</v>
      </c>
      <c r="F61">
        <v>3</v>
      </c>
      <c r="G61">
        <v>0</v>
      </c>
      <c r="I61" t="s">
        <v>443</v>
      </c>
      <c r="J61" t="s">
        <v>175</v>
      </c>
      <c r="K61">
        <v>1</v>
      </c>
      <c r="L61">
        <v>0</v>
      </c>
      <c r="M61">
        <v>0</v>
      </c>
      <c r="N61">
        <v>0</v>
      </c>
      <c r="O61">
        <v>0</v>
      </c>
    </row>
    <row r="62" spans="1:15" x14ac:dyDescent="0.25">
      <c r="A62" t="s">
        <v>421</v>
      </c>
      <c r="B62" t="s">
        <v>50</v>
      </c>
      <c r="C62">
        <v>16</v>
      </c>
      <c r="D62">
        <v>2</v>
      </c>
      <c r="E62">
        <v>2</v>
      </c>
      <c r="F62">
        <v>3</v>
      </c>
      <c r="G62">
        <v>12</v>
      </c>
      <c r="I62" t="s">
        <v>444</v>
      </c>
      <c r="J62" t="s">
        <v>228</v>
      </c>
      <c r="K62">
        <v>0</v>
      </c>
      <c r="L62">
        <v>5</v>
      </c>
      <c r="M62">
        <v>0</v>
      </c>
      <c r="N62">
        <v>3</v>
      </c>
      <c r="O62">
        <v>0</v>
      </c>
    </row>
    <row r="63" spans="1:15" x14ac:dyDescent="0.25">
      <c r="A63" t="s">
        <v>422</v>
      </c>
      <c r="B63" t="s">
        <v>5</v>
      </c>
      <c r="C63">
        <v>185</v>
      </c>
      <c r="D63">
        <v>41</v>
      </c>
      <c r="E63">
        <v>48</v>
      </c>
      <c r="F63">
        <v>19</v>
      </c>
      <c r="G63">
        <v>30</v>
      </c>
      <c r="I63" t="s">
        <v>445</v>
      </c>
      <c r="J63" t="s">
        <v>246</v>
      </c>
      <c r="K63">
        <v>0</v>
      </c>
      <c r="L63">
        <v>0</v>
      </c>
      <c r="M63">
        <v>3</v>
      </c>
      <c r="N63">
        <v>8</v>
      </c>
      <c r="O63">
        <v>10</v>
      </c>
    </row>
    <row r="64" spans="1:15" x14ac:dyDescent="0.25">
      <c r="A64" t="s">
        <v>423</v>
      </c>
      <c r="B64" t="s">
        <v>273</v>
      </c>
      <c r="C64">
        <v>0</v>
      </c>
      <c r="D64">
        <v>0</v>
      </c>
      <c r="E64">
        <v>0</v>
      </c>
      <c r="F64">
        <v>0</v>
      </c>
      <c r="G64">
        <v>1</v>
      </c>
      <c r="I64" t="s">
        <v>446</v>
      </c>
      <c r="J64" t="s">
        <v>202</v>
      </c>
      <c r="K64">
        <v>0</v>
      </c>
      <c r="L64">
        <v>0</v>
      </c>
      <c r="M64">
        <v>5</v>
      </c>
      <c r="N64">
        <v>1</v>
      </c>
      <c r="O64">
        <v>21</v>
      </c>
    </row>
    <row r="65" spans="1:15" x14ac:dyDescent="0.25">
      <c r="A65" t="s">
        <v>424</v>
      </c>
      <c r="B65" t="s">
        <v>13</v>
      </c>
      <c r="C65">
        <v>60</v>
      </c>
      <c r="D65">
        <v>33</v>
      </c>
      <c r="E65">
        <v>31</v>
      </c>
      <c r="F65">
        <v>158</v>
      </c>
      <c r="G65">
        <v>77</v>
      </c>
      <c r="I65" t="s">
        <v>654</v>
      </c>
      <c r="J65" t="s">
        <v>320</v>
      </c>
      <c r="K65">
        <v>0</v>
      </c>
      <c r="L65">
        <v>22</v>
      </c>
      <c r="M65">
        <v>0</v>
      </c>
      <c r="N65">
        <v>0</v>
      </c>
      <c r="O65">
        <v>0</v>
      </c>
    </row>
    <row r="66" spans="1:15" x14ac:dyDescent="0.25">
      <c r="A66" t="s">
        <v>425</v>
      </c>
      <c r="B66" t="s">
        <v>51</v>
      </c>
      <c r="C66">
        <v>18</v>
      </c>
      <c r="D66">
        <v>6</v>
      </c>
      <c r="E66">
        <v>25</v>
      </c>
      <c r="F66">
        <v>0</v>
      </c>
      <c r="G66">
        <v>0</v>
      </c>
      <c r="I66" t="s">
        <v>447</v>
      </c>
      <c r="J66" t="s">
        <v>54</v>
      </c>
      <c r="K66">
        <v>0</v>
      </c>
      <c r="L66">
        <v>0</v>
      </c>
      <c r="M66">
        <v>2</v>
      </c>
      <c r="N66">
        <v>0</v>
      </c>
      <c r="O66">
        <v>0</v>
      </c>
    </row>
    <row r="67" spans="1:15" x14ac:dyDescent="0.25">
      <c r="A67" t="s">
        <v>426</v>
      </c>
      <c r="B67" t="s">
        <v>223</v>
      </c>
      <c r="C67">
        <v>2</v>
      </c>
      <c r="D67">
        <v>0</v>
      </c>
      <c r="E67">
        <v>0</v>
      </c>
      <c r="F67">
        <v>0</v>
      </c>
      <c r="G67">
        <v>0</v>
      </c>
      <c r="I67" t="s">
        <v>639</v>
      </c>
      <c r="J67" t="s">
        <v>24</v>
      </c>
      <c r="K67">
        <v>793</v>
      </c>
      <c r="L67">
        <v>388</v>
      </c>
      <c r="M67">
        <v>1998</v>
      </c>
      <c r="N67">
        <v>907</v>
      </c>
      <c r="O67">
        <v>800</v>
      </c>
    </row>
    <row r="68" spans="1:15" x14ac:dyDescent="0.25">
      <c r="A68" t="s">
        <v>427</v>
      </c>
      <c r="B68" t="s">
        <v>262</v>
      </c>
      <c r="C68">
        <v>0</v>
      </c>
      <c r="D68">
        <v>0</v>
      </c>
      <c r="E68">
        <v>0</v>
      </c>
      <c r="F68">
        <v>0</v>
      </c>
      <c r="G68">
        <v>5</v>
      </c>
      <c r="I68" t="s">
        <v>451</v>
      </c>
      <c r="J68" t="s">
        <v>55</v>
      </c>
      <c r="K68">
        <v>15</v>
      </c>
      <c r="L68">
        <v>32</v>
      </c>
      <c r="M68">
        <v>0</v>
      </c>
      <c r="N68">
        <v>30</v>
      </c>
      <c r="O68">
        <v>13</v>
      </c>
    </row>
    <row r="69" spans="1:15" x14ac:dyDescent="0.25">
      <c r="A69" t="s">
        <v>428</v>
      </c>
      <c r="B69" t="s">
        <v>215</v>
      </c>
      <c r="C69">
        <v>2</v>
      </c>
      <c r="D69">
        <v>0</v>
      </c>
      <c r="E69">
        <v>0</v>
      </c>
      <c r="F69">
        <v>13</v>
      </c>
      <c r="G69">
        <v>0</v>
      </c>
      <c r="I69" t="s">
        <v>655</v>
      </c>
      <c r="J69" t="s">
        <v>656</v>
      </c>
      <c r="K69">
        <v>0</v>
      </c>
      <c r="L69">
        <v>0</v>
      </c>
      <c r="M69">
        <v>3</v>
      </c>
      <c r="N69">
        <v>0</v>
      </c>
      <c r="O69">
        <v>0</v>
      </c>
    </row>
    <row r="70" spans="1:15" x14ac:dyDescent="0.25">
      <c r="A70" t="s">
        <v>429</v>
      </c>
      <c r="B70" t="s">
        <v>23</v>
      </c>
      <c r="C70">
        <v>1</v>
      </c>
      <c r="D70">
        <v>1</v>
      </c>
      <c r="E70">
        <v>8</v>
      </c>
      <c r="F70">
        <v>1</v>
      </c>
      <c r="G70">
        <v>1</v>
      </c>
      <c r="I70" t="s">
        <v>452</v>
      </c>
      <c r="J70" t="s">
        <v>178</v>
      </c>
      <c r="K70">
        <v>4</v>
      </c>
      <c r="L70">
        <v>1</v>
      </c>
      <c r="M70">
        <v>0</v>
      </c>
      <c r="N70">
        <v>0</v>
      </c>
      <c r="O70">
        <v>1</v>
      </c>
    </row>
    <row r="71" spans="1:15" x14ac:dyDescent="0.25">
      <c r="A71" t="s">
        <v>430</v>
      </c>
      <c r="B71" t="s">
        <v>135</v>
      </c>
      <c r="C71">
        <v>1</v>
      </c>
      <c r="D71">
        <v>5</v>
      </c>
      <c r="E71">
        <v>0</v>
      </c>
      <c r="F71">
        <v>0</v>
      </c>
      <c r="G71">
        <v>0</v>
      </c>
      <c r="I71" t="s">
        <v>657</v>
      </c>
      <c r="J71" t="s">
        <v>292</v>
      </c>
      <c r="K71">
        <v>15</v>
      </c>
      <c r="L71">
        <v>0</v>
      </c>
      <c r="M71">
        <v>45</v>
      </c>
      <c r="N71">
        <v>0</v>
      </c>
      <c r="O71">
        <v>0</v>
      </c>
    </row>
    <row r="72" spans="1:15" x14ac:dyDescent="0.25">
      <c r="A72" t="s">
        <v>431</v>
      </c>
      <c r="B72" t="s">
        <v>254</v>
      </c>
      <c r="C72">
        <v>0</v>
      </c>
      <c r="D72">
        <v>0</v>
      </c>
      <c r="E72">
        <v>0</v>
      </c>
      <c r="F72">
        <v>1</v>
      </c>
      <c r="G72">
        <v>3</v>
      </c>
      <c r="I72" t="s">
        <v>455</v>
      </c>
      <c r="J72" t="s">
        <v>220</v>
      </c>
      <c r="K72">
        <v>1</v>
      </c>
      <c r="L72">
        <v>0</v>
      </c>
      <c r="M72">
        <v>1</v>
      </c>
      <c r="N72">
        <v>0</v>
      </c>
      <c r="O72">
        <v>0</v>
      </c>
    </row>
    <row r="73" spans="1:15" x14ac:dyDescent="0.25">
      <c r="A73" t="s">
        <v>432</v>
      </c>
      <c r="B73" t="s">
        <v>52</v>
      </c>
      <c r="C73">
        <v>0</v>
      </c>
      <c r="D73">
        <v>0</v>
      </c>
      <c r="E73">
        <v>16</v>
      </c>
      <c r="F73">
        <v>0</v>
      </c>
      <c r="G73">
        <v>0</v>
      </c>
      <c r="I73" t="s">
        <v>658</v>
      </c>
      <c r="J73" t="s">
        <v>289</v>
      </c>
      <c r="K73">
        <v>41</v>
      </c>
      <c r="L73">
        <v>14</v>
      </c>
      <c r="M73">
        <v>0</v>
      </c>
      <c r="N73">
        <v>0</v>
      </c>
      <c r="O73">
        <v>0</v>
      </c>
    </row>
    <row r="74" spans="1:15" x14ac:dyDescent="0.25">
      <c r="A74" t="s">
        <v>433</v>
      </c>
      <c r="B74" t="s">
        <v>222</v>
      </c>
      <c r="C74">
        <v>2</v>
      </c>
      <c r="D74">
        <v>0</v>
      </c>
      <c r="E74">
        <v>0</v>
      </c>
      <c r="F74">
        <v>0</v>
      </c>
      <c r="G74">
        <v>0</v>
      </c>
      <c r="I74" t="s">
        <v>659</v>
      </c>
      <c r="J74" t="s">
        <v>342</v>
      </c>
      <c r="K74">
        <v>0</v>
      </c>
      <c r="L74">
        <v>0</v>
      </c>
      <c r="M74">
        <v>0</v>
      </c>
      <c r="N74">
        <v>4</v>
      </c>
      <c r="O74">
        <v>0</v>
      </c>
    </row>
    <row r="75" spans="1:15" x14ac:dyDescent="0.25">
      <c r="A75" t="s">
        <v>435</v>
      </c>
      <c r="B75" t="s">
        <v>257</v>
      </c>
      <c r="C75">
        <v>0</v>
      </c>
      <c r="D75">
        <v>0</v>
      </c>
      <c r="E75">
        <v>0</v>
      </c>
      <c r="F75">
        <v>0</v>
      </c>
      <c r="G75">
        <v>7</v>
      </c>
      <c r="I75" t="s">
        <v>660</v>
      </c>
      <c r="J75" t="s">
        <v>331</v>
      </c>
      <c r="K75">
        <v>32</v>
      </c>
      <c r="L75">
        <v>2</v>
      </c>
      <c r="M75">
        <v>0</v>
      </c>
      <c r="N75">
        <v>0</v>
      </c>
      <c r="O75">
        <v>0</v>
      </c>
    </row>
    <row r="76" spans="1:15" x14ac:dyDescent="0.25">
      <c r="A76" t="s">
        <v>434</v>
      </c>
      <c r="B76" t="s">
        <v>193</v>
      </c>
      <c r="C76">
        <v>7</v>
      </c>
      <c r="D76">
        <v>0</v>
      </c>
      <c r="E76">
        <v>0</v>
      </c>
      <c r="F76">
        <v>16</v>
      </c>
      <c r="G76">
        <v>2</v>
      </c>
      <c r="I76" t="s">
        <v>703</v>
      </c>
      <c r="J76" t="s">
        <v>353</v>
      </c>
      <c r="K76">
        <v>0</v>
      </c>
      <c r="L76">
        <v>0</v>
      </c>
      <c r="M76">
        <v>3</v>
      </c>
      <c r="N76">
        <v>0</v>
      </c>
      <c r="O76">
        <v>1</v>
      </c>
    </row>
    <row r="77" spans="1:15" x14ac:dyDescent="0.25">
      <c r="A77" t="s">
        <v>436</v>
      </c>
      <c r="B77" t="s">
        <v>174</v>
      </c>
      <c r="C77">
        <v>0</v>
      </c>
      <c r="D77">
        <v>1</v>
      </c>
      <c r="E77">
        <v>0</v>
      </c>
      <c r="F77">
        <v>0</v>
      </c>
      <c r="G77">
        <v>0</v>
      </c>
      <c r="I77" t="s">
        <v>661</v>
      </c>
      <c r="J77" t="s">
        <v>340</v>
      </c>
      <c r="K77">
        <v>0</v>
      </c>
      <c r="L77">
        <v>0</v>
      </c>
      <c r="M77">
        <v>1</v>
      </c>
      <c r="N77">
        <v>5</v>
      </c>
      <c r="O77">
        <v>1</v>
      </c>
    </row>
    <row r="78" spans="1:15" x14ac:dyDescent="0.25">
      <c r="A78" t="s">
        <v>437</v>
      </c>
      <c r="B78" t="s">
        <v>272</v>
      </c>
      <c r="C78">
        <v>0</v>
      </c>
      <c r="D78">
        <v>0</v>
      </c>
      <c r="E78">
        <v>0</v>
      </c>
      <c r="F78">
        <v>0</v>
      </c>
      <c r="G78">
        <v>2</v>
      </c>
      <c r="I78" t="s">
        <v>662</v>
      </c>
      <c r="J78" t="s">
        <v>315</v>
      </c>
      <c r="K78">
        <v>1</v>
      </c>
      <c r="L78">
        <v>0</v>
      </c>
      <c r="M78">
        <v>1</v>
      </c>
      <c r="N78">
        <v>4</v>
      </c>
      <c r="O78">
        <v>18</v>
      </c>
    </row>
    <row r="79" spans="1:15" x14ac:dyDescent="0.25">
      <c r="A79" t="s">
        <v>439</v>
      </c>
      <c r="B79" t="s">
        <v>162</v>
      </c>
      <c r="C79">
        <v>53</v>
      </c>
      <c r="D79">
        <v>1</v>
      </c>
      <c r="E79">
        <v>0</v>
      </c>
      <c r="F79">
        <v>15</v>
      </c>
      <c r="G79">
        <v>28</v>
      </c>
      <c r="I79" t="s">
        <v>663</v>
      </c>
      <c r="J79" t="s">
        <v>355</v>
      </c>
      <c r="K79">
        <v>0</v>
      </c>
      <c r="L79">
        <v>0</v>
      </c>
      <c r="M79">
        <v>2</v>
      </c>
      <c r="N79">
        <v>0</v>
      </c>
      <c r="O79">
        <v>0</v>
      </c>
    </row>
    <row r="80" spans="1:15" x14ac:dyDescent="0.25">
      <c r="A80" t="s">
        <v>438</v>
      </c>
      <c r="B80" t="s">
        <v>177</v>
      </c>
      <c r="C80">
        <v>14</v>
      </c>
      <c r="D80">
        <v>1</v>
      </c>
      <c r="E80">
        <v>0</v>
      </c>
      <c r="F80">
        <v>0</v>
      </c>
      <c r="G80">
        <v>0</v>
      </c>
      <c r="I80" t="s">
        <v>460</v>
      </c>
      <c r="J80" t="s">
        <v>57</v>
      </c>
      <c r="K80">
        <v>0</v>
      </c>
      <c r="L80">
        <v>0</v>
      </c>
      <c r="M80">
        <v>1</v>
      </c>
      <c r="N80">
        <v>0</v>
      </c>
      <c r="O80">
        <v>0</v>
      </c>
    </row>
    <row r="81" spans="1:15" x14ac:dyDescent="0.25">
      <c r="A81" t="s">
        <v>440</v>
      </c>
      <c r="B81" t="s">
        <v>123</v>
      </c>
      <c r="C81">
        <v>18</v>
      </c>
      <c r="D81">
        <v>21</v>
      </c>
      <c r="E81">
        <v>0</v>
      </c>
      <c r="F81">
        <v>3</v>
      </c>
      <c r="G81">
        <v>4</v>
      </c>
      <c r="I81" t="s">
        <v>640</v>
      </c>
      <c r="J81" t="s">
        <v>310</v>
      </c>
      <c r="K81">
        <v>2</v>
      </c>
      <c r="L81">
        <v>0</v>
      </c>
      <c r="M81">
        <v>0</v>
      </c>
      <c r="N81">
        <v>0</v>
      </c>
      <c r="O81">
        <v>0</v>
      </c>
    </row>
    <row r="82" spans="1:15" x14ac:dyDescent="0.25">
      <c r="A82" t="s">
        <v>441</v>
      </c>
      <c r="B82" t="s">
        <v>53</v>
      </c>
      <c r="C82">
        <v>35</v>
      </c>
      <c r="D82">
        <v>12</v>
      </c>
      <c r="E82">
        <v>6</v>
      </c>
      <c r="F82">
        <v>24</v>
      </c>
      <c r="G82">
        <v>0</v>
      </c>
      <c r="I82" t="s">
        <v>704</v>
      </c>
      <c r="J82" t="s">
        <v>349</v>
      </c>
      <c r="K82">
        <v>0</v>
      </c>
      <c r="L82">
        <v>0</v>
      </c>
      <c r="M82">
        <v>8</v>
      </c>
      <c r="N82">
        <v>0</v>
      </c>
      <c r="O82">
        <v>2</v>
      </c>
    </row>
    <row r="83" spans="1:15" x14ac:dyDescent="0.25">
      <c r="A83" t="s">
        <v>442</v>
      </c>
      <c r="B83" t="s">
        <v>249</v>
      </c>
      <c r="C83">
        <v>0</v>
      </c>
      <c r="D83">
        <v>0</v>
      </c>
      <c r="E83">
        <v>0</v>
      </c>
      <c r="F83">
        <v>2</v>
      </c>
      <c r="G83">
        <v>0</v>
      </c>
      <c r="I83" t="s">
        <v>664</v>
      </c>
      <c r="J83" t="s">
        <v>304</v>
      </c>
      <c r="K83">
        <v>3</v>
      </c>
      <c r="L83">
        <v>0</v>
      </c>
      <c r="M83">
        <v>0</v>
      </c>
      <c r="N83">
        <v>0</v>
      </c>
      <c r="O83">
        <v>0</v>
      </c>
    </row>
    <row r="84" spans="1:15" x14ac:dyDescent="0.25">
      <c r="A84" t="s">
        <v>443</v>
      </c>
      <c r="B84" t="s">
        <v>175</v>
      </c>
      <c r="C84">
        <v>2</v>
      </c>
      <c r="D84">
        <v>1</v>
      </c>
      <c r="E84">
        <v>0</v>
      </c>
      <c r="F84">
        <v>0</v>
      </c>
      <c r="G84">
        <v>2</v>
      </c>
      <c r="I84" t="s">
        <v>466</v>
      </c>
      <c r="J84" t="s">
        <v>59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5">
      <c r="A85" t="s">
        <v>444</v>
      </c>
      <c r="B85" t="s">
        <v>228</v>
      </c>
      <c r="C85">
        <v>1</v>
      </c>
      <c r="D85">
        <v>0</v>
      </c>
      <c r="E85">
        <v>0</v>
      </c>
      <c r="F85">
        <v>1</v>
      </c>
      <c r="G85">
        <v>0</v>
      </c>
      <c r="I85" t="s">
        <v>467</v>
      </c>
      <c r="J85" t="s">
        <v>60</v>
      </c>
      <c r="K85">
        <v>10</v>
      </c>
      <c r="L85">
        <v>1</v>
      </c>
      <c r="M85">
        <v>0</v>
      </c>
      <c r="N85">
        <v>0</v>
      </c>
      <c r="O85">
        <v>0</v>
      </c>
    </row>
    <row r="86" spans="1:15" x14ac:dyDescent="0.25">
      <c r="A86" t="s">
        <v>445</v>
      </c>
      <c r="B86" t="s">
        <v>246</v>
      </c>
      <c r="C86">
        <v>0</v>
      </c>
      <c r="D86">
        <v>0</v>
      </c>
      <c r="E86">
        <v>0</v>
      </c>
      <c r="F86">
        <v>3</v>
      </c>
      <c r="G86">
        <v>4</v>
      </c>
      <c r="I86" t="s">
        <v>468</v>
      </c>
      <c r="J86" t="s">
        <v>9</v>
      </c>
      <c r="K86">
        <v>39</v>
      </c>
      <c r="L86">
        <v>10</v>
      </c>
      <c r="M86">
        <v>1</v>
      </c>
      <c r="N86">
        <v>12</v>
      </c>
      <c r="O86">
        <v>5</v>
      </c>
    </row>
    <row r="87" spans="1:15" x14ac:dyDescent="0.25">
      <c r="A87" t="s">
        <v>446</v>
      </c>
      <c r="B87" t="s">
        <v>202</v>
      </c>
      <c r="C87">
        <v>3</v>
      </c>
      <c r="D87">
        <v>0</v>
      </c>
      <c r="E87">
        <v>0</v>
      </c>
      <c r="F87">
        <v>0</v>
      </c>
      <c r="G87">
        <v>0</v>
      </c>
      <c r="I87" t="s">
        <v>469</v>
      </c>
      <c r="J87" t="s">
        <v>61</v>
      </c>
      <c r="K87">
        <v>0</v>
      </c>
      <c r="L87">
        <v>0</v>
      </c>
      <c r="M87">
        <v>1</v>
      </c>
      <c r="N87">
        <v>0</v>
      </c>
      <c r="O87">
        <v>1</v>
      </c>
    </row>
    <row r="88" spans="1:15" x14ac:dyDescent="0.25">
      <c r="A88" t="s">
        <v>447</v>
      </c>
      <c r="B88" t="s">
        <v>54</v>
      </c>
      <c r="C88">
        <v>19</v>
      </c>
      <c r="D88">
        <v>13</v>
      </c>
      <c r="E88">
        <v>10</v>
      </c>
      <c r="F88">
        <v>0</v>
      </c>
      <c r="G88">
        <v>4</v>
      </c>
      <c r="I88" t="s">
        <v>665</v>
      </c>
      <c r="J88" t="s">
        <v>25</v>
      </c>
      <c r="K88">
        <v>8</v>
      </c>
      <c r="L88">
        <v>13</v>
      </c>
      <c r="M88">
        <v>13</v>
      </c>
      <c r="N88">
        <v>34</v>
      </c>
      <c r="O88">
        <v>3</v>
      </c>
    </row>
    <row r="89" spans="1:15" x14ac:dyDescent="0.25">
      <c r="A89" t="s">
        <v>448</v>
      </c>
      <c r="B89" t="s">
        <v>167</v>
      </c>
      <c r="C89">
        <v>0</v>
      </c>
      <c r="D89">
        <v>1</v>
      </c>
      <c r="E89">
        <v>0</v>
      </c>
      <c r="F89">
        <v>0</v>
      </c>
      <c r="G89">
        <v>0</v>
      </c>
      <c r="I89" t="s">
        <v>471</v>
      </c>
      <c r="J89" t="s">
        <v>265</v>
      </c>
      <c r="K89">
        <v>0</v>
      </c>
      <c r="L89">
        <v>0</v>
      </c>
      <c r="M89">
        <v>0</v>
      </c>
      <c r="N89">
        <v>0</v>
      </c>
      <c r="O89">
        <v>6</v>
      </c>
    </row>
    <row r="90" spans="1:15" x14ac:dyDescent="0.25">
      <c r="A90" t="s">
        <v>449</v>
      </c>
      <c r="B90" t="s">
        <v>129</v>
      </c>
      <c r="C90">
        <v>16</v>
      </c>
      <c r="D90">
        <v>7</v>
      </c>
      <c r="E90">
        <v>0</v>
      </c>
      <c r="F90">
        <v>1</v>
      </c>
      <c r="G90">
        <v>0</v>
      </c>
      <c r="I90" t="s">
        <v>666</v>
      </c>
      <c r="J90" t="s">
        <v>296</v>
      </c>
      <c r="K90">
        <v>10</v>
      </c>
      <c r="L90">
        <v>3</v>
      </c>
      <c r="M90">
        <v>8</v>
      </c>
      <c r="N90">
        <v>4</v>
      </c>
      <c r="O90">
        <v>0</v>
      </c>
    </row>
    <row r="91" spans="1:15" x14ac:dyDescent="0.25">
      <c r="A91" t="s">
        <v>450</v>
      </c>
      <c r="B91" t="s">
        <v>201</v>
      </c>
      <c r="C91">
        <v>3</v>
      </c>
      <c r="D91">
        <v>0</v>
      </c>
      <c r="E91">
        <v>0</v>
      </c>
      <c r="F91">
        <v>0</v>
      </c>
      <c r="G91">
        <v>3</v>
      </c>
      <c r="I91" t="s">
        <v>667</v>
      </c>
      <c r="J91" t="s">
        <v>328</v>
      </c>
      <c r="K91">
        <v>0</v>
      </c>
      <c r="L91">
        <v>2</v>
      </c>
      <c r="M91">
        <v>8</v>
      </c>
      <c r="N91">
        <v>0</v>
      </c>
      <c r="O91">
        <v>0</v>
      </c>
    </row>
    <row r="92" spans="1:15" x14ac:dyDescent="0.25">
      <c r="A92" t="s">
        <v>451</v>
      </c>
      <c r="B92" t="s">
        <v>55</v>
      </c>
      <c r="C92">
        <v>19</v>
      </c>
      <c r="D92">
        <v>15</v>
      </c>
      <c r="E92">
        <v>4</v>
      </c>
      <c r="F92">
        <v>9</v>
      </c>
      <c r="G92">
        <v>32</v>
      </c>
      <c r="I92" t="s">
        <v>668</v>
      </c>
      <c r="J92" t="s">
        <v>314</v>
      </c>
      <c r="K92">
        <v>1</v>
      </c>
      <c r="L92">
        <v>0</v>
      </c>
      <c r="M92">
        <v>2</v>
      </c>
      <c r="N92">
        <v>2</v>
      </c>
      <c r="O92">
        <v>0</v>
      </c>
    </row>
    <row r="93" spans="1:15" x14ac:dyDescent="0.25">
      <c r="A93" t="s">
        <v>452</v>
      </c>
      <c r="B93" t="s">
        <v>178</v>
      </c>
      <c r="C93">
        <v>4</v>
      </c>
      <c r="D93">
        <v>1</v>
      </c>
      <c r="E93">
        <v>0</v>
      </c>
      <c r="F93">
        <v>1</v>
      </c>
      <c r="G93">
        <v>0</v>
      </c>
      <c r="I93" t="s">
        <v>474</v>
      </c>
      <c r="J93" t="s">
        <v>179</v>
      </c>
      <c r="K93">
        <v>9</v>
      </c>
      <c r="L93">
        <v>5</v>
      </c>
      <c r="M93">
        <v>10</v>
      </c>
      <c r="N93">
        <v>2</v>
      </c>
      <c r="O93">
        <v>7</v>
      </c>
    </row>
    <row r="94" spans="1:15" x14ac:dyDescent="0.25">
      <c r="A94" t="s">
        <v>453</v>
      </c>
      <c r="B94" t="s">
        <v>192</v>
      </c>
      <c r="C94">
        <v>10</v>
      </c>
      <c r="D94">
        <v>0</v>
      </c>
      <c r="E94">
        <v>0</v>
      </c>
      <c r="F94">
        <v>12</v>
      </c>
      <c r="G94">
        <v>6</v>
      </c>
      <c r="I94" t="s">
        <v>475</v>
      </c>
      <c r="J94" t="s">
        <v>62</v>
      </c>
      <c r="K94">
        <v>2</v>
      </c>
      <c r="L94">
        <v>1</v>
      </c>
      <c r="M94">
        <v>1</v>
      </c>
      <c r="N94">
        <v>0</v>
      </c>
      <c r="O94">
        <v>8</v>
      </c>
    </row>
    <row r="95" spans="1:15" x14ac:dyDescent="0.25">
      <c r="A95" t="s">
        <v>454</v>
      </c>
      <c r="B95" t="s">
        <v>56</v>
      </c>
      <c r="C95">
        <v>0</v>
      </c>
      <c r="D95">
        <v>0</v>
      </c>
      <c r="E95">
        <v>6</v>
      </c>
      <c r="F95">
        <v>0</v>
      </c>
      <c r="G95">
        <v>0</v>
      </c>
      <c r="I95" t="s">
        <v>476</v>
      </c>
      <c r="J95" t="s">
        <v>11</v>
      </c>
      <c r="K95">
        <v>0</v>
      </c>
      <c r="L95">
        <v>0</v>
      </c>
      <c r="M95">
        <v>1</v>
      </c>
      <c r="N95">
        <v>0</v>
      </c>
      <c r="O95">
        <v>0</v>
      </c>
    </row>
    <row r="96" spans="1:15" x14ac:dyDescent="0.25">
      <c r="A96" t="s">
        <v>455</v>
      </c>
      <c r="B96" t="s">
        <v>220</v>
      </c>
      <c r="C96">
        <v>12</v>
      </c>
      <c r="D96">
        <v>0</v>
      </c>
      <c r="E96">
        <v>0</v>
      </c>
      <c r="F96">
        <v>7</v>
      </c>
      <c r="G96">
        <v>1</v>
      </c>
      <c r="I96" t="s">
        <v>477</v>
      </c>
      <c r="J96" t="s">
        <v>63</v>
      </c>
      <c r="K96">
        <v>0</v>
      </c>
      <c r="L96">
        <v>0</v>
      </c>
      <c r="M96">
        <v>0</v>
      </c>
      <c r="N96">
        <v>0</v>
      </c>
      <c r="O96">
        <v>3</v>
      </c>
    </row>
    <row r="97" spans="1:15" x14ac:dyDescent="0.25">
      <c r="A97" t="s">
        <v>456</v>
      </c>
      <c r="B97" t="s">
        <v>180</v>
      </c>
      <c r="C97">
        <v>0</v>
      </c>
      <c r="D97">
        <v>1</v>
      </c>
      <c r="E97">
        <v>0</v>
      </c>
      <c r="F97">
        <v>0</v>
      </c>
      <c r="G97">
        <v>0</v>
      </c>
      <c r="I97" t="s">
        <v>669</v>
      </c>
      <c r="J97" t="s">
        <v>321</v>
      </c>
      <c r="K97">
        <v>0</v>
      </c>
      <c r="L97">
        <v>3</v>
      </c>
      <c r="M97">
        <v>0</v>
      </c>
      <c r="N97">
        <v>0</v>
      </c>
      <c r="O97">
        <v>0</v>
      </c>
    </row>
    <row r="98" spans="1:15" ht="30" x14ac:dyDescent="0.25">
      <c r="A98" s="3" t="s">
        <v>457</v>
      </c>
      <c r="B98" t="s">
        <v>141</v>
      </c>
      <c r="C98">
        <v>2</v>
      </c>
      <c r="D98">
        <v>3</v>
      </c>
      <c r="E98">
        <v>0</v>
      </c>
      <c r="F98">
        <v>0</v>
      </c>
      <c r="G98">
        <v>0</v>
      </c>
      <c r="I98" t="s">
        <v>481</v>
      </c>
      <c r="J98" t="s">
        <v>4</v>
      </c>
      <c r="K98">
        <v>0</v>
      </c>
      <c r="L98">
        <v>1</v>
      </c>
      <c r="M98">
        <v>0</v>
      </c>
      <c r="N98">
        <v>0</v>
      </c>
      <c r="O98">
        <v>0</v>
      </c>
    </row>
    <row r="99" spans="1:15" x14ac:dyDescent="0.25">
      <c r="A99" t="s">
        <v>458</v>
      </c>
      <c r="B99" t="s">
        <v>239</v>
      </c>
      <c r="C99">
        <v>10</v>
      </c>
      <c r="D99">
        <v>0</v>
      </c>
      <c r="E99">
        <v>0</v>
      </c>
      <c r="F99">
        <v>0</v>
      </c>
      <c r="G99">
        <v>3</v>
      </c>
      <c r="I99" t="s">
        <v>482</v>
      </c>
      <c r="J99" t="s">
        <v>0</v>
      </c>
      <c r="K99">
        <v>1</v>
      </c>
      <c r="L99">
        <v>1</v>
      </c>
      <c r="M99">
        <v>0</v>
      </c>
      <c r="N99">
        <v>0</v>
      </c>
      <c r="O99">
        <v>0</v>
      </c>
    </row>
    <row r="100" spans="1:15" x14ac:dyDescent="0.25">
      <c r="A100" t="s">
        <v>459</v>
      </c>
      <c r="B100" t="s">
        <v>196</v>
      </c>
      <c r="C100">
        <v>5</v>
      </c>
      <c r="D100">
        <v>0</v>
      </c>
      <c r="E100">
        <v>0</v>
      </c>
      <c r="F100">
        <v>0</v>
      </c>
      <c r="G100">
        <v>0</v>
      </c>
      <c r="I100" t="s">
        <v>705</v>
      </c>
      <c r="J100" t="s">
        <v>348</v>
      </c>
      <c r="K100">
        <v>0</v>
      </c>
      <c r="L100">
        <v>0</v>
      </c>
      <c r="M100">
        <v>17</v>
      </c>
      <c r="N100">
        <v>0</v>
      </c>
      <c r="O100">
        <v>4</v>
      </c>
    </row>
    <row r="101" spans="1:15" x14ac:dyDescent="0.25">
      <c r="A101" t="s">
        <v>460</v>
      </c>
      <c r="B101" t="s">
        <v>57</v>
      </c>
      <c r="C101">
        <v>0</v>
      </c>
      <c r="D101">
        <v>0</v>
      </c>
      <c r="E101">
        <v>4</v>
      </c>
      <c r="F101">
        <v>0</v>
      </c>
      <c r="G101">
        <v>0</v>
      </c>
      <c r="I101" t="s">
        <v>670</v>
      </c>
      <c r="J101" t="s">
        <v>351</v>
      </c>
      <c r="K101">
        <v>0</v>
      </c>
      <c r="L101">
        <v>0</v>
      </c>
      <c r="M101">
        <v>4</v>
      </c>
      <c r="N101">
        <v>0</v>
      </c>
      <c r="O101">
        <v>0</v>
      </c>
    </row>
    <row r="102" spans="1:15" x14ac:dyDescent="0.25">
      <c r="A102" t="s">
        <v>461</v>
      </c>
      <c r="B102" t="s">
        <v>58</v>
      </c>
      <c r="C102">
        <v>0</v>
      </c>
      <c r="D102">
        <v>0</v>
      </c>
      <c r="E102">
        <v>1</v>
      </c>
      <c r="F102">
        <v>0</v>
      </c>
      <c r="G102">
        <v>0</v>
      </c>
      <c r="I102" t="s">
        <v>485</v>
      </c>
      <c r="J102" t="s">
        <v>65</v>
      </c>
      <c r="K102">
        <v>1</v>
      </c>
      <c r="L102">
        <v>2</v>
      </c>
      <c r="M102">
        <v>0</v>
      </c>
      <c r="N102">
        <v>0</v>
      </c>
      <c r="O102">
        <v>0</v>
      </c>
    </row>
    <row r="103" spans="1:15" x14ac:dyDescent="0.25">
      <c r="A103" t="s">
        <v>462</v>
      </c>
      <c r="B103" t="s">
        <v>164</v>
      </c>
      <c r="C103">
        <v>0</v>
      </c>
      <c r="D103">
        <v>1</v>
      </c>
      <c r="E103">
        <v>0</v>
      </c>
      <c r="F103">
        <v>0</v>
      </c>
      <c r="G103">
        <v>0</v>
      </c>
      <c r="I103" t="s">
        <v>495</v>
      </c>
      <c r="J103" t="s">
        <v>71</v>
      </c>
      <c r="K103">
        <v>0</v>
      </c>
      <c r="L103">
        <v>0</v>
      </c>
      <c r="M103">
        <v>1</v>
      </c>
      <c r="N103">
        <v>0</v>
      </c>
      <c r="O103">
        <v>0</v>
      </c>
    </row>
    <row r="104" spans="1:15" x14ac:dyDescent="0.25">
      <c r="A104" t="s">
        <v>463</v>
      </c>
      <c r="B104" t="s">
        <v>274</v>
      </c>
      <c r="C104">
        <v>0</v>
      </c>
      <c r="D104">
        <v>0</v>
      </c>
      <c r="E104">
        <v>0</v>
      </c>
      <c r="F104">
        <v>0</v>
      </c>
      <c r="G104">
        <v>1</v>
      </c>
      <c r="I104" t="s">
        <v>671</v>
      </c>
      <c r="J104" t="s">
        <v>311</v>
      </c>
      <c r="K104">
        <v>2</v>
      </c>
      <c r="L104">
        <v>0</v>
      </c>
      <c r="M104">
        <v>57</v>
      </c>
      <c r="N104">
        <v>21</v>
      </c>
      <c r="O104">
        <v>59</v>
      </c>
    </row>
    <row r="105" spans="1:15" x14ac:dyDescent="0.25">
      <c r="A105" t="s">
        <v>464</v>
      </c>
      <c r="B105" t="s">
        <v>170</v>
      </c>
      <c r="C105">
        <v>0</v>
      </c>
      <c r="D105">
        <v>1</v>
      </c>
      <c r="E105">
        <v>0</v>
      </c>
      <c r="F105">
        <v>2</v>
      </c>
      <c r="G105">
        <v>1</v>
      </c>
      <c r="I105" t="s">
        <v>672</v>
      </c>
      <c r="J105" t="s">
        <v>294</v>
      </c>
      <c r="K105">
        <v>14</v>
      </c>
      <c r="L105">
        <v>2</v>
      </c>
      <c r="M105">
        <v>3</v>
      </c>
      <c r="N105">
        <v>16</v>
      </c>
      <c r="O105">
        <v>25</v>
      </c>
    </row>
    <row r="106" spans="1:15" x14ac:dyDescent="0.25">
      <c r="A106" t="s">
        <v>465</v>
      </c>
      <c r="B106" t="s">
        <v>125</v>
      </c>
      <c r="C106">
        <v>14</v>
      </c>
      <c r="D106">
        <v>10</v>
      </c>
      <c r="E106">
        <v>0</v>
      </c>
      <c r="F106">
        <v>0</v>
      </c>
      <c r="G106">
        <v>0</v>
      </c>
      <c r="I106" t="s">
        <v>673</v>
      </c>
      <c r="J106" t="s">
        <v>297</v>
      </c>
      <c r="K106">
        <v>9</v>
      </c>
      <c r="L106">
        <v>18</v>
      </c>
      <c r="M106">
        <v>141</v>
      </c>
      <c r="N106">
        <v>40</v>
      </c>
      <c r="O106">
        <v>240</v>
      </c>
    </row>
    <row r="107" spans="1:15" x14ac:dyDescent="0.25">
      <c r="A107" t="s">
        <v>466</v>
      </c>
      <c r="B107" t="s">
        <v>59</v>
      </c>
      <c r="C107">
        <v>5</v>
      </c>
      <c r="D107">
        <v>0</v>
      </c>
      <c r="E107">
        <v>1</v>
      </c>
      <c r="F107">
        <v>0</v>
      </c>
      <c r="G107">
        <v>0</v>
      </c>
      <c r="I107" t="s">
        <v>497</v>
      </c>
      <c r="J107" t="s">
        <v>155</v>
      </c>
      <c r="K107">
        <v>0</v>
      </c>
      <c r="L107">
        <v>1</v>
      </c>
      <c r="M107">
        <v>0</v>
      </c>
      <c r="N107">
        <v>0</v>
      </c>
      <c r="O107">
        <v>0</v>
      </c>
    </row>
    <row r="108" spans="1:15" x14ac:dyDescent="0.25">
      <c r="A108" t="s">
        <v>467</v>
      </c>
      <c r="B108" t="s">
        <v>60</v>
      </c>
      <c r="C108">
        <v>6</v>
      </c>
      <c r="D108">
        <v>5</v>
      </c>
      <c r="E108">
        <v>24</v>
      </c>
      <c r="F108">
        <v>0</v>
      </c>
      <c r="G108">
        <v>0</v>
      </c>
      <c r="I108" t="s">
        <v>674</v>
      </c>
      <c r="J108" t="s">
        <v>293</v>
      </c>
      <c r="K108">
        <v>14</v>
      </c>
      <c r="L108">
        <v>5</v>
      </c>
      <c r="M108">
        <v>13</v>
      </c>
      <c r="N108">
        <v>14</v>
      </c>
      <c r="O108">
        <v>10</v>
      </c>
    </row>
    <row r="109" spans="1:15" x14ac:dyDescent="0.25">
      <c r="A109" t="s">
        <v>468</v>
      </c>
      <c r="B109" t="s">
        <v>9</v>
      </c>
      <c r="C109">
        <v>210</v>
      </c>
      <c r="D109">
        <v>109</v>
      </c>
      <c r="E109">
        <v>181</v>
      </c>
      <c r="F109">
        <v>66</v>
      </c>
      <c r="G109">
        <v>164</v>
      </c>
      <c r="I109" t="s">
        <v>499</v>
      </c>
      <c r="J109" t="s">
        <v>132</v>
      </c>
      <c r="K109">
        <v>7</v>
      </c>
      <c r="L109">
        <v>3</v>
      </c>
      <c r="M109">
        <v>0</v>
      </c>
      <c r="N109">
        <v>0</v>
      </c>
      <c r="O109">
        <v>2</v>
      </c>
    </row>
    <row r="110" spans="1:15" x14ac:dyDescent="0.25">
      <c r="A110" t="s">
        <v>469</v>
      </c>
      <c r="B110" t="s">
        <v>61</v>
      </c>
      <c r="C110">
        <v>31</v>
      </c>
      <c r="D110">
        <v>14</v>
      </c>
      <c r="E110">
        <v>31</v>
      </c>
      <c r="F110">
        <v>11</v>
      </c>
      <c r="G110">
        <v>22</v>
      </c>
      <c r="I110" t="s">
        <v>505</v>
      </c>
      <c r="J110" t="s">
        <v>278</v>
      </c>
      <c r="K110">
        <v>0</v>
      </c>
      <c r="L110">
        <v>0</v>
      </c>
      <c r="M110">
        <v>16</v>
      </c>
      <c r="N110">
        <v>2</v>
      </c>
      <c r="O110">
        <v>16</v>
      </c>
    </row>
    <row r="111" spans="1:15" x14ac:dyDescent="0.25">
      <c r="A111" t="s">
        <v>470</v>
      </c>
      <c r="B111" t="s">
        <v>148</v>
      </c>
      <c r="C111">
        <v>32</v>
      </c>
      <c r="D111">
        <v>3</v>
      </c>
      <c r="E111">
        <v>0</v>
      </c>
      <c r="F111">
        <v>0</v>
      </c>
      <c r="G111">
        <v>16</v>
      </c>
      <c r="I111" t="s">
        <v>506</v>
      </c>
      <c r="J111" t="s">
        <v>137</v>
      </c>
      <c r="K111">
        <v>0</v>
      </c>
      <c r="L111">
        <v>0</v>
      </c>
      <c r="M111">
        <v>6</v>
      </c>
      <c r="N111">
        <v>0</v>
      </c>
      <c r="O111">
        <v>0</v>
      </c>
    </row>
    <row r="112" spans="1:15" x14ac:dyDescent="0.25">
      <c r="A112" t="s">
        <v>471</v>
      </c>
      <c r="B112" t="s">
        <v>265</v>
      </c>
      <c r="C112">
        <v>0</v>
      </c>
      <c r="D112">
        <v>0</v>
      </c>
      <c r="E112">
        <v>0</v>
      </c>
      <c r="F112">
        <v>0</v>
      </c>
      <c r="G112">
        <v>3</v>
      </c>
      <c r="I112" t="s">
        <v>675</v>
      </c>
      <c r="J112" t="s">
        <v>317</v>
      </c>
      <c r="K112">
        <v>1</v>
      </c>
      <c r="L112">
        <v>0</v>
      </c>
      <c r="M112">
        <v>3</v>
      </c>
      <c r="N112">
        <v>4</v>
      </c>
      <c r="O112">
        <v>0</v>
      </c>
    </row>
    <row r="113" spans="1:15" x14ac:dyDescent="0.25">
      <c r="A113" t="s">
        <v>472</v>
      </c>
      <c r="B113" t="s">
        <v>473</v>
      </c>
      <c r="C113">
        <v>0</v>
      </c>
      <c r="D113">
        <v>2</v>
      </c>
      <c r="E113">
        <v>0</v>
      </c>
      <c r="F113">
        <v>0</v>
      </c>
      <c r="G113">
        <v>0</v>
      </c>
      <c r="I113" t="s">
        <v>511</v>
      </c>
      <c r="J113" t="s">
        <v>143</v>
      </c>
      <c r="K113">
        <v>0</v>
      </c>
      <c r="L113">
        <v>0</v>
      </c>
      <c r="M113">
        <v>0</v>
      </c>
      <c r="N113">
        <v>0</v>
      </c>
      <c r="O113">
        <v>12</v>
      </c>
    </row>
    <row r="114" spans="1:15" x14ac:dyDescent="0.25">
      <c r="A114" t="s">
        <v>474</v>
      </c>
      <c r="B114" t="s">
        <v>179</v>
      </c>
      <c r="C114">
        <v>0</v>
      </c>
      <c r="D114">
        <v>1</v>
      </c>
      <c r="E114">
        <v>0</v>
      </c>
      <c r="F114">
        <v>0</v>
      </c>
      <c r="G114">
        <v>0</v>
      </c>
      <c r="I114" t="s">
        <v>706</v>
      </c>
      <c r="J114" t="s">
        <v>334</v>
      </c>
      <c r="K114">
        <v>0</v>
      </c>
      <c r="L114">
        <v>0</v>
      </c>
      <c r="M114">
        <v>3</v>
      </c>
      <c r="N114">
        <v>13</v>
      </c>
      <c r="O114">
        <v>6</v>
      </c>
    </row>
    <row r="115" spans="1:15" x14ac:dyDescent="0.25">
      <c r="A115" t="s">
        <v>475</v>
      </c>
      <c r="B115" t="s">
        <v>62</v>
      </c>
      <c r="C115">
        <v>0</v>
      </c>
      <c r="D115">
        <v>14</v>
      </c>
      <c r="E115">
        <v>12</v>
      </c>
      <c r="F115">
        <v>2</v>
      </c>
      <c r="G115">
        <v>16</v>
      </c>
      <c r="I115" t="s">
        <v>513</v>
      </c>
      <c r="J115" t="s">
        <v>76</v>
      </c>
      <c r="K115">
        <v>0</v>
      </c>
      <c r="L115">
        <v>0</v>
      </c>
      <c r="M115">
        <v>3</v>
      </c>
      <c r="N115">
        <v>0</v>
      </c>
      <c r="O115">
        <v>0</v>
      </c>
    </row>
    <row r="116" spans="1:15" x14ac:dyDescent="0.25">
      <c r="A116" t="s">
        <v>476</v>
      </c>
      <c r="B116" t="s">
        <v>11</v>
      </c>
      <c r="C116">
        <v>55</v>
      </c>
      <c r="D116">
        <v>18</v>
      </c>
      <c r="E116">
        <v>16</v>
      </c>
      <c r="F116">
        <v>8</v>
      </c>
      <c r="G116">
        <v>11</v>
      </c>
      <c r="I116" t="s">
        <v>515</v>
      </c>
      <c r="J116" t="s">
        <v>279</v>
      </c>
      <c r="K116">
        <v>2</v>
      </c>
      <c r="L116">
        <v>0</v>
      </c>
      <c r="M116">
        <v>0</v>
      </c>
      <c r="N116">
        <v>0</v>
      </c>
      <c r="O116">
        <v>1</v>
      </c>
    </row>
    <row r="117" spans="1:15" x14ac:dyDescent="0.25">
      <c r="A117" t="s">
        <v>477</v>
      </c>
      <c r="B117" t="s">
        <v>63</v>
      </c>
      <c r="C117">
        <v>1</v>
      </c>
      <c r="D117">
        <v>4</v>
      </c>
      <c r="E117">
        <v>6</v>
      </c>
      <c r="F117">
        <v>3</v>
      </c>
      <c r="G117">
        <v>1</v>
      </c>
      <c r="I117" t="s">
        <v>514</v>
      </c>
      <c r="J117" t="s">
        <v>127</v>
      </c>
      <c r="K117">
        <v>1</v>
      </c>
      <c r="L117">
        <v>0</v>
      </c>
      <c r="M117">
        <v>0</v>
      </c>
      <c r="N117">
        <v>0</v>
      </c>
      <c r="O117">
        <v>0</v>
      </c>
    </row>
    <row r="118" spans="1:15" x14ac:dyDescent="0.25">
      <c r="A118" t="s">
        <v>478</v>
      </c>
      <c r="B118" t="s">
        <v>119</v>
      </c>
      <c r="C118">
        <v>0</v>
      </c>
      <c r="D118">
        <v>0</v>
      </c>
      <c r="E118">
        <v>8</v>
      </c>
      <c r="F118">
        <v>0</v>
      </c>
      <c r="G118">
        <v>0</v>
      </c>
      <c r="I118" t="s">
        <v>676</v>
      </c>
      <c r="J118" t="s">
        <v>326</v>
      </c>
      <c r="K118">
        <v>0</v>
      </c>
      <c r="L118">
        <v>2</v>
      </c>
      <c r="M118">
        <v>0</v>
      </c>
      <c r="N118">
        <v>0</v>
      </c>
      <c r="O118">
        <v>0</v>
      </c>
    </row>
    <row r="119" spans="1:15" x14ac:dyDescent="0.25">
      <c r="A119" t="s">
        <v>479</v>
      </c>
      <c r="B119" t="s">
        <v>211</v>
      </c>
      <c r="C119">
        <v>2</v>
      </c>
      <c r="D119">
        <v>0</v>
      </c>
      <c r="E119">
        <v>0</v>
      </c>
      <c r="F119">
        <v>0</v>
      </c>
      <c r="G119">
        <v>0</v>
      </c>
      <c r="I119" t="s">
        <v>677</v>
      </c>
      <c r="J119" t="s">
        <v>333</v>
      </c>
      <c r="K119">
        <v>0</v>
      </c>
      <c r="L119">
        <v>0</v>
      </c>
      <c r="M119">
        <v>25</v>
      </c>
      <c r="N119">
        <v>34</v>
      </c>
      <c r="O119">
        <v>50</v>
      </c>
    </row>
    <row r="120" spans="1:15" x14ac:dyDescent="0.25">
      <c r="A120" t="s">
        <v>480</v>
      </c>
      <c r="B120" t="s">
        <v>133</v>
      </c>
      <c r="C120">
        <v>13</v>
      </c>
      <c r="D120">
        <v>5</v>
      </c>
      <c r="E120">
        <v>0</v>
      </c>
      <c r="F120">
        <v>0</v>
      </c>
      <c r="G120">
        <v>0</v>
      </c>
      <c r="I120" t="s">
        <v>518</v>
      </c>
      <c r="J120" t="s">
        <v>126</v>
      </c>
      <c r="K120">
        <v>4</v>
      </c>
      <c r="L120">
        <v>7</v>
      </c>
      <c r="M120">
        <v>0</v>
      </c>
      <c r="N120">
        <v>0</v>
      </c>
      <c r="O120">
        <v>0</v>
      </c>
    </row>
    <row r="121" spans="1:15" x14ac:dyDescent="0.25">
      <c r="A121" t="s">
        <v>481</v>
      </c>
      <c r="B121" t="s">
        <v>4</v>
      </c>
      <c r="C121">
        <v>68</v>
      </c>
      <c r="D121">
        <v>16</v>
      </c>
      <c r="E121">
        <v>40</v>
      </c>
      <c r="F121">
        <v>146</v>
      </c>
      <c r="G121">
        <v>7</v>
      </c>
      <c r="I121" t="s">
        <v>520</v>
      </c>
      <c r="J121" t="s">
        <v>139</v>
      </c>
      <c r="K121">
        <v>30</v>
      </c>
      <c r="L121">
        <v>0</v>
      </c>
      <c r="M121">
        <v>352</v>
      </c>
      <c r="N121">
        <v>0</v>
      </c>
      <c r="O121">
        <v>137</v>
      </c>
    </row>
    <row r="122" spans="1:15" x14ac:dyDescent="0.25">
      <c r="A122" t="s">
        <v>482</v>
      </c>
      <c r="B122" t="s">
        <v>0</v>
      </c>
      <c r="C122">
        <v>803</v>
      </c>
      <c r="D122">
        <v>118</v>
      </c>
      <c r="E122">
        <v>217</v>
      </c>
      <c r="F122">
        <v>277</v>
      </c>
      <c r="G122">
        <v>50</v>
      </c>
      <c r="I122" t="s">
        <v>522</v>
      </c>
      <c r="J122" t="s">
        <v>77</v>
      </c>
      <c r="K122">
        <v>2</v>
      </c>
      <c r="L122">
        <v>2</v>
      </c>
      <c r="M122">
        <v>2</v>
      </c>
      <c r="N122">
        <v>1</v>
      </c>
      <c r="O122">
        <v>3</v>
      </c>
    </row>
    <row r="123" spans="1:15" x14ac:dyDescent="0.25">
      <c r="A123" t="s">
        <v>483</v>
      </c>
      <c r="B123" t="s">
        <v>251</v>
      </c>
      <c r="C123">
        <v>0</v>
      </c>
      <c r="D123">
        <v>0</v>
      </c>
      <c r="E123">
        <v>0</v>
      </c>
      <c r="F123">
        <v>2</v>
      </c>
      <c r="G123">
        <v>0</v>
      </c>
      <c r="I123" t="s">
        <v>521</v>
      </c>
      <c r="J123" t="s">
        <v>156</v>
      </c>
      <c r="K123">
        <v>0</v>
      </c>
      <c r="L123">
        <v>6</v>
      </c>
      <c r="M123">
        <v>52</v>
      </c>
      <c r="N123">
        <v>12</v>
      </c>
      <c r="O123">
        <v>0</v>
      </c>
    </row>
    <row r="124" spans="1:15" x14ac:dyDescent="0.25">
      <c r="A124" t="s">
        <v>484</v>
      </c>
      <c r="B124" t="s">
        <v>64</v>
      </c>
      <c r="C124">
        <v>0</v>
      </c>
      <c r="D124">
        <v>1</v>
      </c>
      <c r="E124">
        <v>7</v>
      </c>
      <c r="F124">
        <v>0</v>
      </c>
      <c r="G124">
        <v>0</v>
      </c>
      <c r="I124" t="s">
        <v>523</v>
      </c>
      <c r="J124" t="s">
        <v>78</v>
      </c>
      <c r="K124">
        <v>0</v>
      </c>
      <c r="L124">
        <v>9</v>
      </c>
      <c r="M124">
        <v>3</v>
      </c>
      <c r="N124">
        <v>1</v>
      </c>
      <c r="O124">
        <v>23</v>
      </c>
    </row>
    <row r="125" spans="1:15" x14ac:dyDescent="0.25">
      <c r="A125" t="s">
        <v>485</v>
      </c>
      <c r="B125" t="s">
        <v>65</v>
      </c>
      <c r="C125">
        <v>5</v>
      </c>
      <c r="D125">
        <v>1</v>
      </c>
      <c r="E125">
        <v>2</v>
      </c>
      <c r="F125">
        <v>5</v>
      </c>
      <c r="G125">
        <v>0</v>
      </c>
      <c r="I125" t="s">
        <v>678</v>
      </c>
      <c r="J125" t="s">
        <v>303</v>
      </c>
      <c r="K125">
        <v>3</v>
      </c>
      <c r="L125">
        <v>1</v>
      </c>
      <c r="M125">
        <v>7</v>
      </c>
      <c r="N125">
        <v>2</v>
      </c>
      <c r="O125">
        <v>7</v>
      </c>
    </row>
    <row r="126" spans="1:15" x14ac:dyDescent="0.25">
      <c r="A126" t="s">
        <v>486</v>
      </c>
      <c r="B126" t="s">
        <v>66</v>
      </c>
      <c r="C126">
        <v>1</v>
      </c>
      <c r="D126">
        <v>16</v>
      </c>
      <c r="E126">
        <v>7</v>
      </c>
      <c r="F126">
        <v>0</v>
      </c>
      <c r="G126">
        <v>0</v>
      </c>
      <c r="I126" t="s">
        <v>707</v>
      </c>
      <c r="J126" t="s">
        <v>332</v>
      </c>
      <c r="K126">
        <v>0</v>
      </c>
      <c r="L126">
        <v>0</v>
      </c>
      <c r="M126">
        <v>0</v>
      </c>
      <c r="N126">
        <v>91</v>
      </c>
      <c r="O126">
        <v>0</v>
      </c>
    </row>
    <row r="127" spans="1:15" x14ac:dyDescent="0.25">
      <c r="A127" t="s">
        <v>487</v>
      </c>
      <c r="B127" t="s">
        <v>142</v>
      </c>
      <c r="C127">
        <v>2</v>
      </c>
      <c r="D127">
        <v>3</v>
      </c>
      <c r="E127">
        <v>0</v>
      </c>
      <c r="F127">
        <v>5</v>
      </c>
      <c r="G127">
        <v>2</v>
      </c>
      <c r="I127" t="s">
        <v>708</v>
      </c>
      <c r="J127" t="s">
        <v>327</v>
      </c>
      <c r="K127">
        <v>0</v>
      </c>
      <c r="L127">
        <v>2</v>
      </c>
      <c r="M127">
        <v>0</v>
      </c>
      <c r="N127">
        <v>0</v>
      </c>
      <c r="O127">
        <v>0</v>
      </c>
    </row>
    <row r="128" spans="1:15" x14ac:dyDescent="0.25">
      <c r="A128" t="s">
        <v>488</v>
      </c>
      <c r="B128" t="s">
        <v>67</v>
      </c>
      <c r="C128">
        <v>2</v>
      </c>
      <c r="D128">
        <v>11</v>
      </c>
      <c r="E128">
        <v>7</v>
      </c>
      <c r="F128">
        <v>4</v>
      </c>
      <c r="G128">
        <v>7</v>
      </c>
      <c r="I128" t="s">
        <v>526</v>
      </c>
      <c r="J128" t="s">
        <v>242</v>
      </c>
      <c r="K128">
        <v>0</v>
      </c>
      <c r="L128">
        <v>0</v>
      </c>
      <c r="M128">
        <v>3</v>
      </c>
      <c r="N128">
        <v>0</v>
      </c>
      <c r="O128">
        <v>0</v>
      </c>
    </row>
    <row r="129" spans="1:15" x14ac:dyDescent="0.25">
      <c r="A129" t="s">
        <v>489</v>
      </c>
      <c r="B129" t="s">
        <v>68</v>
      </c>
      <c r="C129">
        <v>0</v>
      </c>
      <c r="D129">
        <v>64</v>
      </c>
      <c r="E129">
        <v>14</v>
      </c>
      <c r="F129">
        <v>81</v>
      </c>
      <c r="G129">
        <v>86</v>
      </c>
      <c r="I129" t="s">
        <v>527</v>
      </c>
      <c r="J129" t="s">
        <v>14</v>
      </c>
      <c r="K129">
        <v>51</v>
      </c>
      <c r="L129">
        <v>11</v>
      </c>
      <c r="M129">
        <v>42</v>
      </c>
      <c r="N129">
        <v>39</v>
      </c>
      <c r="O129">
        <v>28</v>
      </c>
    </row>
    <row r="130" spans="1:15" x14ac:dyDescent="0.25">
      <c r="A130" t="s">
        <v>490</v>
      </c>
      <c r="B130" t="s">
        <v>69</v>
      </c>
      <c r="C130">
        <v>0</v>
      </c>
      <c r="D130">
        <v>1</v>
      </c>
      <c r="E130">
        <v>1</v>
      </c>
      <c r="F130">
        <v>4</v>
      </c>
      <c r="G130">
        <v>1</v>
      </c>
      <c r="I130" t="s">
        <v>529</v>
      </c>
      <c r="J130" t="s">
        <v>79</v>
      </c>
      <c r="K130">
        <v>0</v>
      </c>
      <c r="L130">
        <v>1</v>
      </c>
      <c r="M130">
        <v>0</v>
      </c>
      <c r="N130">
        <v>0</v>
      </c>
      <c r="O130">
        <v>0</v>
      </c>
    </row>
    <row r="131" spans="1:15" x14ac:dyDescent="0.25">
      <c r="A131" t="s">
        <v>491</v>
      </c>
      <c r="B131" t="s">
        <v>70</v>
      </c>
      <c r="C131">
        <v>0</v>
      </c>
      <c r="D131">
        <v>0</v>
      </c>
      <c r="E131">
        <v>3</v>
      </c>
      <c r="F131">
        <v>0</v>
      </c>
      <c r="G131">
        <v>0</v>
      </c>
      <c r="I131" t="s">
        <v>709</v>
      </c>
      <c r="J131" t="s">
        <v>316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5">
      <c r="A132" t="s">
        <v>492</v>
      </c>
      <c r="B132" t="s">
        <v>153</v>
      </c>
      <c r="C132">
        <v>2</v>
      </c>
      <c r="D132">
        <v>2</v>
      </c>
      <c r="E132">
        <v>0</v>
      </c>
      <c r="F132">
        <v>0</v>
      </c>
      <c r="G132">
        <v>0</v>
      </c>
      <c r="I132" t="s">
        <v>532</v>
      </c>
      <c r="J132" t="s">
        <v>158</v>
      </c>
      <c r="K132">
        <v>2</v>
      </c>
      <c r="L132">
        <v>0</v>
      </c>
      <c r="M132">
        <v>1</v>
      </c>
      <c r="N132">
        <v>1</v>
      </c>
      <c r="O132">
        <v>0</v>
      </c>
    </row>
    <row r="133" spans="1:15" x14ac:dyDescent="0.25">
      <c r="A133" t="s">
        <v>493</v>
      </c>
      <c r="B133" t="s">
        <v>154</v>
      </c>
      <c r="C133">
        <v>0</v>
      </c>
      <c r="D133">
        <v>2</v>
      </c>
      <c r="E133">
        <v>0</v>
      </c>
      <c r="F133">
        <v>0</v>
      </c>
      <c r="G133">
        <v>0</v>
      </c>
      <c r="I133" t="s">
        <v>534</v>
      </c>
      <c r="J133" t="s">
        <v>146</v>
      </c>
      <c r="K133">
        <v>1</v>
      </c>
      <c r="L133">
        <v>0</v>
      </c>
      <c r="M133">
        <v>0</v>
      </c>
      <c r="N133">
        <v>1</v>
      </c>
      <c r="O133">
        <v>0</v>
      </c>
    </row>
    <row r="134" spans="1:15" x14ac:dyDescent="0.25">
      <c r="A134" t="s">
        <v>494</v>
      </c>
      <c r="B134" t="s">
        <v>260</v>
      </c>
      <c r="C134">
        <v>0</v>
      </c>
      <c r="D134">
        <v>0</v>
      </c>
      <c r="E134">
        <v>0</v>
      </c>
      <c r="F134">
        <v>0</v>
      </c>
      <c r="G134">
        <v>5</v>
      </c>
      <c r="I134" t="s">
        <v>710</v>
      </c>
      <c r="J134" t="s">
        <v>323</v>
      </c>
      <c r="K134">
        <v>0</v>
      </c>
      <c r="L134">
        <v>3</v>
      </c>
      <c r="M134">
        <v>0</v>
      </c>
      <c r="N134">
        <v>0</v>
      </c>
      <c r="O134">
        <v>0</v>
      </c>
    </row>
    <row r="135" spans="1:15" x14ac:dyDescent="0.25">
      <c r="A135" t="s">
        <v>495</v>
      </c>
      <c r="B135" t="s">
        <v>71</v>
      </c>
      <c r="C135">
        <v>0</v>
      </c>
      <c r="D135">
        <v>1</v>
      </c>
      <c r="E135">
        <v>1</v>
      </c>
      <c r="F135">
        <v>0</v>
      </c>
      <c r="G135">
        <v>0</v>
      </c>
      <c r="I135" t="s">
        <v>526</v>
      </c>
      <c r="J135" t="s">
        <v>80</v>
      </c>
      <c r="K135">
        <v>12</v>
      </c>
      <c r="L135">
        <v>7</v>
      </c>
      <c r="M135">
        <v>0</v>
      </c>
      <c r="N135">
        <v>0</v>
      </c>
      <c r="O135">
        <v>0</v>
      </c>
    </row>
    <row r="136" spans="1:15" x14ac:dyDescent="0.25">
      <c r="A136" t="s">
        <v>496</v>
      </c>
      <c r="B136" t="s">
        <v>268</v>
      </c>
      <c r="C136">
        <v>0</v>
      </c>
      <c r="D136">
        <v>0</v>
      </c>
      <c r="E136">
        <v>0</v>
      </c>
      <c r="F136">
        <v>0</v>
      </c>
      <c r="G136">
        <v>3</v>
      </c>
      <c r="I136" t="s">
        <v>537</v>
      </c>
      <c r="J136" t="s">
        <v>81</v>
      </c>
      <c r="K136">
        <v>16</v>
      </c>
      <c r="L136">
        <v>5</v>
      </c>
      <c r="M136">
        <v>3</v>
      </c>
      <c r="N136">
        <v>5</v>
      </c>
      <c r="O136">
        <v>1</v>
      </c>
    </row>
    <row r="137" spans="1:15" x14ac:dyDescent="0.25">
      <c r="A137" t="s">
        <v>497</v>
      </c>
      <c r="B137" t="s">
        <v>155</v>
      </c>
      <c r="C137">
        <v>0</v>
      </c>
      <c r="D137">
        <v>2</v>
      </c>
      <c r="E137">
        <v>0</v>
      </c>
      <c r="F137">
        <v>0</v>
      </c>
      <c r="G137">
        <v>0</v>
      </c>
      <c r="I137" t="s">
        <v>538</v>
      </c>
      <c r="J137" t="s">
        <v>82</v>
      </c>
      <c r="K137">
        <v>40</v>
      </c>
      <c r="L137">
        <v>8</v>
      </c>
      <c r="M137">
        <v>4</v>
      </c>
      <c r="N137">
        <v>37</v>
      </c>
      <c r="O137">
        <v>23</v>
      </c>
    </row>
    <row r="138" spans="1:15" x14ac:dyDescent="0.25">
      <c r="A138" t="s">
        <v>498</v>
      </c>
      <c r="B138" t="s">
        <v>72</v>
      </c>
      <c r="C138">
        <v>1</v>
      </c>
      <c r="D138">
        <v>14</v>
      </c>
      <c r="E138">
        <v>4</v>
      </c>
      <c r="F138">
        <v>0</v>
      </c>
      <c r="G138">
        <v>0</v>
      </c>
      <c r="I138" t="s">
        <v>679</v>
      </c>
      <c r="J138" t="s">
        <v>26</v>
      </c>
      <c r="K138">
        <v>26</v>
      </c>
      <c r="L138">
        <v>12</v>
      </c>
      <c r="M138">
        <v>3</v>
      </c>
      <c r="N138">
        <v>38</v>
      </c>
      <c r="O138">
        <v>0</v>
      </c>
    </row>
    <row r="139" spans="1:15" x14ac:dyDescent="0.25">
      <c r="A139" t="s">
        <v>499</v>
      </c>
      <c r="B139" t="s">
        <v>132</v>
      </c>
      <c r="C139">
        <v>6</v>
      </c>
      <c r="D139">
        <v>6</v>
      </c>
      <c r="E139">
        <v>0</v>
      </c>
      <c r="F139">
        <v>5</v>
      </c>
      <c r="G139">
        <v>1</v>
      </c>
      <c r="I139" t="s">
        <v>680</v>
      </c>
      <c r="J139" t="s">
        <v>305</v>
      </c>
      <c r="K139">
        <v>3</v>
      </c>
      <c r="L139">
        <v>0</v>
      </c>
      <c r="M139">
        <v>0</v>
      </c>
      <c r="N139">
        <v>1</v>
      </c>
      <c r="O139">
        <v>0</v>
      </c>
    </row>
    <row r="140" spans="1:15" x14ac:dyDescent="0.25">
      <c r="A140" t="s">
        <v>500</v>
      </c>
      <c r="B140" t="s">
        <v>136</v>
      </c>
      <c r="C140">
        <v>12</v>
      </c>
      <c r="D140">
        <v>5</v>
      </c>
      <c r="E140">
        <v>0</v>
      </c>
      <c r="F140">
        <v>0</v>
      </c>
      <c r="G140">
        <v>0</v>
      </c>
      <c r="I140" t="s">
        <v>681</v>
      </c>
      <c r="J140" t="s">
        <v>307</v>
      </c>
      <c r="K140">
        <v>2</v>
      </c>
      <c r="L140">
        <v>0</v>
      </c>
      <c r="M140">
        <v>0</v>
      </c>
      <c r="N140">
        <v>2</v>
      </c>
      <c r="O140">
        <v>0</v>
      </c>
    </row>
    <row r="141" spans="1:15" x14ac:dyDescent="0.25">
      <c r="A141" t="s">
        <v>501</v>
      </c>
      <c r="B141" t="s">
        <v>221</v>
      </c>
      <c r="C141">
        <v>21</v>
      </c>
      <c r="D141">
        <v>0</v>
      </c>
      <c r="E141">
        <v>0</v>
      </c>
      <c r="F141">
        <v>3</v>
      </c>
      <c r="G141">
        <v>0</v>
      </c>
      <c r="I141" t="s">
        <v>682</v>
      </c>
      <c r="J141" t="s">
        <v>318</v>
      </c>
      <c r="K141">
        <v>1</v>
      </c>
      <c r="L141">
        <v>0</v>
      </c>
      <c r="M141">
        <v>0</v>
      </c>
      <c r="N141">
        <v>0</v>
      </c>
      <c r="O141">
        <v>0</v>
      </c>
    </row>
    <row r="142" spans="1:15" x14ac:dyDescent="0.25">
      <c r="A142" t="s">
        <v>502</v>
      </c>
      <c r="B142" t="s">
        <v>73</v>
      </c>
      <c r="C142">
        <v>8</v>
      </c>
      <c r="D142">
        <v>7</v>
      </c>
      <c r="E142">
        <v>8</v>
      </c>
      <c r="F142">
        <v>0</v>
      </c>
      <c r="G142">
        <v>0</v>
      </c>
      <c r="I142" t="s">
        <v>683</v>
      </c>
      <c r="J142" t="s">
        <v>336</v>
      </c>
      <c r="K142">
        <v>0</v>
      </c>
      <c r="L142">
        <v>0</v>
      </c>
      <c r="M142">
        <v>1</v>
      </c>
      <c r="N142">
        <v>8</v>
      </c>
      <c r="O142">
        <v>0</v>
      </c>
    </row>
    <row r="143" spans="1:15" x14ac:dyDescent="0.25">
      <c r="A143" t="s">
        <v>503</v>
      </c>
      <c r="B143" t="s">
        <v>74</v>
      </c>
      <c r="C143">
        <v>1</v>
      </c>
      <c r="D143">
        <v>1</v>
      </c>
      <c r="E143">
        <v>1</v>
      </c>
      <c r="F143">
        <v>0</v>
      </c>
      <c r="G143">
        <v>0</v>
      </c>
      <c r="I143" t="s">
        <v>543</v>
      </c>
      <c r="J143" t="s">
        <v>191</v>
      </c>
      <c r="K143">
        <v>47</v>
      </c>
      <c r="L143">
        <v>2</v>
      </c>
      <c r="M143">
        <v>9</v>
      </c>
      <c r="N143">
        <v>10</v>
      </c>
      <c r="O143">
        <v>0</v>
      </c>
    </row>
    <row r="144" spans="1:15" x14ac:dyDescent="0.25">
      <c r="A144" t="s">
        <v>504</v>
      </c>
      <c r="B144" t="s">
        <v>225</v>
      </c>
      <c r="C144">
        <v>2</v>
      </c>
      <c r="D144">
        <v>0</v>
      </c>
      <c r="E144">
        <v>0</v>
      </c>
      <c r="F144">
        <v>0</v>
      </c>
      <c r="G144">
        <v>1</v>
      </c>
      <c r="I144" t="s">
        <v>544</v>
      </c>
      <c r="J144" t="s">
        <v>84</v>
      </c>
      <c r="K144">
        <v>10</v>
      </c>
      <c r="L144">
        <v>1</v>
      </c>
      <c r="M144">
        <v>1</v>
      </c>
      <c r="N144">
        <v>0</v>
      </c>
      <c r="O144">
        <v>31</v>
      </c>
    </row>
    <row r="145" spans="1:15" x14ac:dyDescent="0.25">
      <c r="A145" t="s">
        <v>505</v>
      </c>
      <c r="B145" t="s">
        <v>278</v>
      </c>
      <c r="C145">
        <v>0</v>
      </c>
      <c r="D145">
        <v>0</v>
      </c>
      <c r="E145">
        <v>0</v>
      </c>
      <c r="F145">
        <v>0</v>
      </c>
      <c r="G145">
        <v>1</v>
      </c>
      <c r="I145" t="s">
        <v>684</v>
      </c>
      <c r="J145" t="s">
        <v>354</v>
      </c>
      <c r="K145">
        <v>0</v>
      </c>
      <c r="L145">
        <v>0</v>
      </c>
      <c r="M145">
        <v>3</v>
      </c>
      <c r="N145">
        <v>0</v>
      </c>
      <c r="O145">
        <v>23</v>
      </c>
    </row>
    <row r="146" spans="1:15" x14ac:dyDescent="0.25">
      <c r="A146" t="s">
        <v>506</v>
      </c>
      <c r="B146" t="s">
        <v>137</v>
      </c>
      <c r="C146">
        <v>18</v>
      </c>
      <c r="D146">
        <v>4</v>
      </c>
      <c r="E146">
        <v>0</v>
      </c>
      <c r="F146">
        <v>8</v>
      </c>
      <c r="G146">
        <v>5</v>
      </c>
      <c r="I146" t="s">
        <v>545</v>
      </c>
      <c r="J146" t="s">
        <v>85</v>
      </c>
      <c r="K146">
        <v>64</v>
      </c>
      <c r="L146">
        <v>37</v>
      </c>
      <c r="M146">
        <v>10</v>
      </c>
      <c r="N146">
        <v>17</v>
      </c>
      <c r="O146">
        <v>7</v>
      </c>
    </row>
    <row r="147" spans="1:15" x14ac:dyDescent="0.25">
      <c r="A147" t="s">
        <v>507</v>
      </c>
      <c r="B147" t="s">
        <v>165</v>
      </c>
      <c r="C147">
        <v>0</v>
      </c>
      <c r="D147">
        <v>1</v>
      </c>
      <c r="E147">
        <v>0</v>
      </c>
      <c r="F147">
        <v>0</v>
      </c>
      <c r="G147">
        <v>0</v>
      </c>
      <c r="I147" t="s">
        <v>685</v>
      </c>
      <c r="J147" t="s">
        <v>291</v>
      </c>
      <c r="K147">
        <v>21</v>
      </c>
      <c r="L147">
        <v>0</v>
      </c>
      <c r="M147">
        <v>0</v>
      </c>
      <c r="N147">
        <v>0</v>
      </c>
      <c r="O147">
        <v>44</v>
      </c>
    </row>
    <row r="148" spans="1:15" x14ac:dyDescent="0.25">
      <c r="A148" t="s">
        <v>508</v>
      </c>
      <c r="B148" t="s">
        <v>263</v>
      </c>
      <c r="C148">
        <v>0</v>
      </c>
      <c r="D148">
        <v>0</v>
      </c>
      <c r="E148">
        <v>0</v>
      </c>
      <c r="F148">
        <v>0</v>
      </c>
      <c r="G148">
        <v>3</v>
      </c>
      <c r="I148" t="s">
        <v>546</v>
      </c>
      <c r="J148" t="s">
        <v>159</v>
      </c>
      <c r="K148">
        <v>18</v>
      </c>
      <c r="L148">
        <v>5</v>
      </c>
      <c r="M148">
        <v>7</v>
      </c>
      <c r="N148">
        <v>0</v>
      </c>
      <c r="O148">
        <v>0</v>
      </c>
    </row>
    <row r="149" spans="1:15" x14ac:dyDescent="0.25">
      <c r="A149" t="s">
        <v>509</v>
      </c>
      <c r="B149" t="s">
        <v>75</v>
      </c>
      <c r="C149">
        <v>3</v>
      </c>
      <c r="D149">
        <v>0</v>
      </c>
      <c r="E149">
        <v>5</v>
      </c>
      <c r="F149">
        <v>0</v>
      </c>
      <c r="G149">
        <v>0</v>
      </c>
      <c r="I149" t="s">
        <v>547</v>
      </c>
      <c r="J149" t="s">
        <v>86</v>
      </c>
      <c r="K149">
        <v>2</v>
      </c>
      <c r="L149">
        <v>0</v>
      </c>
      <c r="M149">
        <v>1</v>
      </c>
      <c r="N149">
        <v>0</v>
      </c>
      <c r="O149">
        <v>0</v>
      </c>
    </row>
    <row r="150" spans="1:15" x14ac:dyDescent="0.25">
      <c r="A150" t="s">
        <v>510</v>
      </c>
      <c r="B150" t="s">
        <v>259</v>
      </c>
      <c r="C150">
        <v>0</v>
      </c>
      <c r="D150">
        <v>0</v>
      </c>
      <c r="E150">
        <v>0</v>
      </c>
      <c r="F150">
        <v>0</v>
      </c>
      <c r="G150">
        <v>5</v>
      </c>
      <c r="I150" t="s">
        <v>686</v>
      </c>
      <c r="J150" t="s">
        <v>325</v>
      </c>
      <c r="K150">
        <v>1</v>
      </c>
      <c r="L150">
        <v>2</v>
      </c>
      <c r="M150">
        <v>0</v>
      </c>
      <c r="N150">
        <v>0</v>
      </c>
      <c r="O150">
        <v>0</v>
      </c>
    </row>
    <row r="151" spans="1:15" x14ac:dyDescent="0.25">
      <c r="A151" t="s">
        <v>511</v>
      </c>
      <c r="B151" t="s">
        <v>143</v>
      </c>
      <c r="C151">
        <v>14</v>
      </c>
      <c r="D151">
        <v>3</v>
      </c>
      <c r="E151">
        <v>0</v>
      </c>
      <c r="F151">
        <v>6</v>
      </c>
      <c r="G151">
        <v>26</v>
      </c>
      <c r="I151" t="s">
        <v>548</v>
      </c>
      <c r="J151" t="s">
        <v>87</v>
      </c>
      <c r="K151">
        <v>0</v>
      </c>
      <c r="L151">
        <v>4</v>
      </c>
      <c r="M151">
        <v>0</v>
      </c>
      <c r="N151">
        <v>0</v>
      </c>
      <c r="O151">
        <v>0</v>
      </c>
    </row>
    <row r="152" spans="1:15" x14ac:dyDescent="0.25">
      <c r="A152" t="s">
        <v>512</v>
      </c>
      <c r="B152" t="s">
        <v>206</v>
      </c>
      <c r="C152">
        <v>3</v>
      </c>
      <c r="D152">
        <v>0</v>
      </c>
      <c r="E152">
        <v>0</v>
      </c>
      <c r="F152">
        <v>0</v>
      </c>
      <c r="G152">
        <v>0</v>
      </c>
      <c r="I152" t="s">
        <v>712</v>
      </c>
      <c r="J152" t="s">
        <v>247</v>
      </c>
      <c r="K152">
        <v>1</v>
      </c>
      <c r="L152">
        <v>0</v>
      </c>
      <c r="M152">
        <v>5</v>
      </c>
      <c r="N152">
        <v>0</v>
      </c>
      <c r="O152">
        <v>30</v>
      </c>
    </row>
    <row r="153" spans="1:15" x14ac:dyDescent="0.25">
      <c r="A153" t="s">
        <v>513</v>
      </c>
      <c r="B153" t="s">
        <v>76</v>
      </c>
      <c r="C153">
        <v>8</v>
      </c>
      <c r="D153">
        <v>6</v>
      </c>
      <c r="E153">
        <v>1</v>
      </c>
      <c r="F153">
        <v>1</v>
      </c>
      <c r="G153">
        <v>0</v>
      </c>
      <c r="I153" t="s">
        <v>711</v>
      </c>
      <c r="J153" t="s">
        <v>357</v>
      </c>
      <c r="K153">
        <v>0</v>
      </c>
      <c r="L153">
        <v>0</v>
      </c>
      <c r="M153">
        <v>2</v>
      </c>
      <c r="N153">
        <v>0</v>
      </c>
      <c r="O153">
        <v>0</v>
      </c>
    </row>
    <row r="154" spans="1:15" x14ac:dyDescent="0.25">
      <c r="A154" t="s">
        <v>514</v>
      </c>
      <c r="B154" t="s">
        <v>127</v>
      </c>
      <c r="C154">
        <v>5</v>
      </c>
      <c r="D154">
        <v>8</v>
      </c>
      <c r="E154">
        <v>0</v>
      </c>
      <c r="F154">
        <v>0</v>
      </c>
      <c r="G154">
        <v>2</v>
      </c>
      <c r="I154" t="s">
        <v>713</v>
      </c>
      <c r="J154" t="s">
        <v>356</v>
      </c>
      <c r="K154">
        <v>0</v>
      </c>
      <c r="L154">
        <v>0</v>
      </c>
      <c r="M154">
        <v>2</v>
      </c>
      <c r="N154">
        <v>0</v>
      </c>
      <c r="O154">
        <v>1</v>
      </c>
    </row>
    <row r="155" spans="1:15" x14ac:dyDescent="0.25">
      <c r="A155" t="s">
        <v>515</v>
      </c>
      <c r="B155" t="s">
        <v>279</v>
      </c>
      <c r="C155">
        <v>0</v>
      </c>
      <c r="D155">
        <v>0</v>
      </c>
      <c r="E155">
        <v>0</v>
      </c>
      <c r="F155">
        <v>0</v>
      </c>
      <c r="G155">
        <v>1</v>
      </c>
      <c r="I155" t="s">
        <v>549</v>
      </c>
      <c r="J155" t="s">
        <v>258</v>
      </c>
      <c r="K155">
        <v>0</v>
      </c>
      <c r="L155">
        <v>0</v>
      </c>
      <c r="M155">
        <v>7</v>
      </c>
      <c r="N155">
        <v>2</v>
      </c>
      <c r="O155">
        <v>5</v>
      </c>
    </row>
    <row r="156" spans="1:15" x14ac:dyDescent="0.25">
      <c r="A156" t="s">
        <v>516</v>
      </c>
      <c r="B156" t="s">
        <v>207</v>
      </c>
      <c r="C156">
        <v>3</v>
      </c>
      <c r="D156">
        <v>0</v>
      </c>
      <c r="E156">
        <v>0</v>
      </c>
      <c r="F156">
        <v>0</v>
      </c>
      <c r="G156">
        <v>0</v>
      </c>
      <c r="I156" t="s">
        <v>550</v>
      </c>
      <c r="J156" t="s">
        <v>250</v>
      </c>
      <c r="K156">
        <v>0</v>
      </c>
      <c r="L156">
        <v>0</v>
      </c>
      <c r="M156">
        <v>0</v>
      </c>
      <c r="N156">
        <v>2</v>
      </c>
      <c r="O156">
        <v>8</v>
      </c>
    </row>
    <row r="157" spans="1:15" x14ac:dyDescent="0.25">
      <c r="A157" t="s">
        <v>517</v>
      </c>
      <c r="B157" t="s">
        <v>216</v>
      </c>
      <c r="C157">
        <v>12</v>
      </c>
      <c r="D157">
        <v>0</v>
      </c>
      <c r="E157">
        <v>0</v>
      </c>
      <c r="F157">
        <v>0</v>
      </c>
      <c r="G157">
        <v>0</v>
      </c>
      <c r="I157" t="s">
        <v>551</v>
      </c>
      <c r="J157" t="s">
        <v>204</v>
      </c>
      <c r="K157">
        <v>0</v>
      </c>
      <c r="L157">
        <v>1</v>
      </c>
      <c r="M157">
        <v>6</v>
      </c>
      <c r="N157">
        <v>0</v>
      </c>
      <c r="O157">
        <v>0</v>
      </c>
    </row>
    <row r="158" spans="1:15" x14ac:dyDescent="0.25">
      <c r="A158" t="s">
        <v>518</v>
      </c>
      <c r="B158" t="s">
        <v>126</v>
      </c>
      <c r="C158">
        <v>11</v>
      </c>
      <c r="D158">
        <v>9</v>
      </c>
      <c r="E158">
        <v>0</v>
      </c>
      <c r="F158">
        <v>1</v>
      </c>
      <c r="G158">
        <v>7</v>
      </c>
      <c r="I158" t="s">
        <v>687</v>
      </c>
      <c r="J158" t="s">
        <v>350</v>
      </c>
      <c r="K158">
        <v>0</v>
      </c>
      <c r="L158">
        <v>0</v>
      </c>
      <c r="M158">
        <v>6</v>
      </c>
      <c r="N158">
        <v>0</v>
      </c>
      <c r="O158">
        <v>0</v>
      </c>
    </row>
    <row r="159" spans="1:15" x14ac:dyDescent="0.25">
      <c r="A159" t="s">
        <v>519</v>
      </c>
      <c r="B159" t="s">
        <v>3</v>
      </c>
      <c r="C159">
        <v>81</v>
      </c>
      <c r="D159">
        <v>110</v>
      </c>
      <c r="E159">
        <v>109</v>
      </c>
      <c r="F159">
        <v>108</v>
      </c>
      <c r="G159">
        <v>24</v>
      </c>
      <c r="I159" t="s">
        <v>554</v>
      </c>
      <c r="J159" t="s">
        <v>203</v>
      </c>
      <c r="K159">
        <v>1</v>
      </c>
      <c r="L159">
        <v>0</v>
      </c>
      <c r="M159">
        <v>0</v>
      </c>
      <c r="N159">
        <v>0</v>
      </c>
      <c r="O159">
        <v>0</v>
      </c>
    </row>
    <row r="160" spans="1:15" x14ac:dyDescent="0.25">
      <c r="A160" t="s">
        <v>520</v>
      </c>
      <c r="B160" t="s">
        <v>139</v>
      </c>
      <c r="C160">
        <v>19</v>
      </c>
      <c r="D160">
        <v>4</v>
      </c>
      <c r="E160">
        <v>0</v>
      </c>
      <c r="F160">
        <v>0</v>
      </c>
      <c r="G160">
        <v>1</v>
      </c>
      <c r="I160" t="s">
        <v>556</v>
      </c>
      <c r="J160" t="s">
        <v>248</v>
      </c>
      <c r="K160">
        <v>0</v>
      </c>
      <c r="L160">
        <v>0</v>
      </c>
      <c r="M160">
        <v>2</v>
      </c>
      <c r="N160">
        <v>3</v>
      </c>
      <c r="O160">
        <v>3</v>
      </c>
    </row>
    <row r="161" spans="1:15" x14ac:dyDescent="0.25">
      <c r="A161" t="s">
        <v>522</v>
      </c>
      <c r="B161" t="s">
        <v>77</v>
      </c>
      <c r="C161">
        <v>1</v>
      </c>
      <c r="D161">
        <v>2</v>
      </c>
      <c r="E161">
        <v>2</v>
      </c>
      <c r="F161">
        <v>0</v>
      </c>
      <c r="G161">
        <v>2</v>
      </c>
      <c r="I161" t="s">
        <v>559</v>
      </c>
      <c r="J161" t="s">
        <v>89</v>
      </c>
      <c r="K161">
        <v>0</v>
      </c>
      <c r="L161">
        <v>4</v>
      </c>
      <c r="M161">
        <v>0</v>
      </c>
      <c r="N161">
        <v>0</v>
      </c>
      <c r="O161">
        <v>0</v>
      </c>
    </row>
    <row r="162" spans="1:15" x14ac:dyDescent="0.25">
      <c r="A162" t="s">
        <v>521</v>
      </c>
      <c r="B162" t="s">
        <v>156</v>
      </c>
      <c r="C162">
        <v>18</v>
      </c>
      <c r="D162">
        <v>2</v>
      </c>
      <c r="E162">
        <v>0</v>
      </c>
      <c r="F162">
        <v>1</v>
      </c>
      <c r="G162">
        <v>8</v>
      </c>
      <c r="I162" t="s">
        <v>560</v>
      </c>
      <c r="J162" t="s">
        <v>243</v>
      </c>
      <c r="K162">
        <v>0</v>
      </c>
      <c r="L162">
        <v>0</v>
      </c>
      <c r="M162">
        <v>0</v>
      </c>
      <c r="N162">
        <v>12</v>
      </c>
      <c r="O162">
        <v>3</v>
      </c>
    </row>
    <row r="163" spans="1:15" x14ac:dyDescent="0.25">
      <c r="A163" t="s">
        <v>523</v>
      </c>
      <c r="B163" t="s">
        <v>78</v>
      </c>
      <c r="C163">
        <v>0</v>
      </c>
      <c r="D163">
        <v>0</v>
      </c>
      <c r="E163">
        <v>1</v>
      </c>
      <c r="F163">
        <v>0</v>
      </c>
      <c r="G163">
        <v>0</v>
      </c>
      <c r="I163" t="s">
        <v>562</v>
      </c>
      <c r="J163" t="s">
        <v>92</v>
      </c>
      <c r="K163">
        <v>0</v>
      </c>
      <c r="L163">
        <v>4</v>
      </c>
      <c r="M163">
        <v>0</v>
      </c>
      <c r="N163">
        <v>0</v>
      </c>
      <c r="O163">
        <v>20</v>
      </c>
    </row>
    <row r="164" spans="1:15" x14ac:dyDescent="0.25">
      <c r="A164" t="s">
        <v>525</v>
      </c>
      <c r="B164" t="s">
        <v>524</v>
      </c>
      <c r="C164">
        <v>0</v>
      </c>
      <c r="D164">
        <v>2</v>
      </c>
      <c r="E164">
        <v>0</v>
      </c>
      <c r="F164">
        <v>0</v>
      </c>
      <c r="G164">
        <v>0</v>
      </c>
      <c r="I164" t="s">
        <v>563</v>
      </c>
      <c r="J164" t="s">
        <v>264</v>
      </c>
      <c r="K164">
        <v>0</v>
      </c>
      <c r="L164">
        <v>3</v>
      </c>
      <c r="M164">
        <v>1</v>
      </c>
      <c r="N164">
        <v>0</v>
      </c>
      <c r="O164">
        <v>22</v>
      </c>
    </row>
    <row r="165" spans="1:15" x14ac:dyDescent="0.25">
      <c r="A165" t="s">
        <v>526</v>
      </c>
      <c r="B165" t="s">
        <v>242</v>
      </c>
      <c r="C165">
        <v>0</v>
      </c>
      <c r="D165">
        <v>0</v>
      </c>
      <c r="E165">
        <v>0</v>
      </c>
      <c r="F165">
        <v>25</v>
      </c>
      <c r="G165">
        <v>15</v>
      </c>
      <c r="I165" t="s">
        <v>688</v>
      </c>
      <c r="J165" t="s">
        <v>322</v>
      </c>
      <c r="K165">
        <v>0</v>
      </c>
      <c r="L165">
        <v>3</v>
      </c>
      <c r="M165">
        <v>0</v>
      </c>
      <c r="N165">
        <v>0</v>
      </c>
      <c r="O165">
        <v>0</v>
      </c>
    </row>
    <row r="166" spans="1:15" x14ac:dyDescent="0.25">
      <c r="A166" t="s">
        <v>527</v>
      </c>
      <c r="B166" t="s">
        <v>14</v>
      </c>
      <c r="C166">
        <v>138</v>
      </c>
      <c r="D166">
        <v>43</v>
      </c>
      <c r="E166">
        <v>86</v>
      </c>
      <c r="F166">
        <v>31</v>
      </c>
      <c r="G166">
        <v>75</v>
      </c>
      <c r="I166" t="s">
        <v>689</v>
      </c>
      <c r="J166" t="s">
        <v>306</v>
      </c>
      <c r="K166">
        <v>2</v>
      </c>
      <c r="L166">
        <v>10</v>
      </c>
      <c r="M166">
        <v>0</v>
      </c>
      <c r="N166">
        <v>0</v>
      </c>
      <c r="O166">
        <v>0</v>
      </c>
    </row>
    <row r="167" spans="1:15" x14ac:dyDescent="0.25">
      <c r="A167" t="s">
        <v>528</v>
      </c>
      <c r="B167" t="s">
        <v>234</v>
      </c>
      <c r="C167">
        <v>1</v>
      </c>
      <c r="D167">
        <v>0</v>
      </c>
      <c r="E167">
        <v>0</v>
      </c>
      <c r="F167">
        <v>0</v>
      </c>
      <c r="G167">
        <v>0</v>
      </c>
      <c r="I167" t="s">
        <v>714</v>
      </c>
      <c r="J167" t="s">
        <v>359</v>
      </c>
      <c r="K167">
        <v>6</v>
      </c>
      <c r="L167">
        <v>0</v>
      </c>
      <c r="M167">
        <v>1</v>
      </c>
      <c r="N167">
        <v>0</v>
      </c>
      <c r="O167">
        <v>0</v>
      </c>
    </row>
    <row r="168" spans="1:15" x14ac:dyDescent="0.25">
      <c r="A168" t="s">
        <v>529</v>
      </c>
      <c r="B168" t="s">
        <v>79</v>
      </c>
      <c r="C168">
        <v>0</v>
      </c>
      <c r="D168">
        <v>0</v>
      </c>
      <c r="E168">
        <v>2</v>
      </c>
      <c r="F168">
        <v>0</v>
      </c>
      <c r="G168">
        <v>6</v>
      </c>
      <c r="I168" t="s">
        <v>569</v>
      </c>
      <c r="J168" t="s">
        <v>96</v>
      </c>
      <c r="K168">
        <v>2</v>
      </c>
      <c r="L168">
        <v>0</v>
      </c>
      <c r="M168">
        <v>0</v>
      </c>
      <c r="N168">
        <v>0</v>
      </c>
      <c r="O168">
        <v>0</v>
      </c>
    </row>
    <row r="169" spans="1:15" x14ac:dyDescent="0.25">
      <c r="A169" t="s">
        <v>530</v>
      </c>
      <c r="B169" t="s">
        <v>281</v>
      </c>
      <c r="C169">
        <v>0</v>
      </c>
      <c r="D169">
        <v>0</v>
      </c>
      <c r="E169">
        <v>0</v>
      </c>
      <c r="F169">
        <v>0</v>
      </c>
      <c r="G169">
        <v>1</v>
      </c>
      <c r="I169" t="s">
        <v>571</v>
      </c>
      <c r="J169" t="s">
        <v>97</v>
      </c>
      <c r="K169">
        <v>9</v>
      </c>
      <c r="L169">
        <v>0</v>
      </c>
      <c r="M169">
        <v>1</v>
      </c>
      <c r="N169">
        <v>0</v>
      </c>
      <c r="O169">
        <v>1</v>
      </c>
    </row>
    <row r="170" spans="1:15" x14ac:dyDescent="0.25">
      <c r="A170" t="s">
        <v>531</v>
      </c>
      <c r="B170" t="s">
        <v>183</v>
      </c>
      <c r="C170">
        <v>0</v>
      </c>
      <c r="D170">
        <v>1</v>
      </c>
      <c r="E170">
        <v>0</v>
      </c>
      <c r="F170">
        <v>3</v>
      </c>
      <c r="G170">
        <v>2</v>
      </c>
      <c r="I170" t="s">
        <v>572</v>
      </c>
      <c r="J170" t="s">
        <v>190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5">
      <c r="A171" t="s">
        <v>533</v>
      </c>
      <c r="B171" t="s">
        <v>145</v>
      </c>
      <c r="C171">
        <v>2</v>
      </c>
      <c r="D171">
        <v>3</v>
      </c>
      <c r="E171">
        <v>0</v>
      </c>
      <c r="F171">
        <v>15</v>
      </c>
      <c r="G171">
        <v>7</v>
      </c>
      <c r="I171" t="s">
        <v>690</v>
      </c>
      <c r="J171" t="s">
        <v>295</v>
      </c>
      <c r="K171">
        <v>10</v>
      </c>
      <c r="L171">
        <v>1</v>
      </c>
      <c r="M171">
        <v>0</v>
      </c>
      <c r="N171">
        <v>0</v>
      </c>
      <c r="O171">
        <v>0</v>
      </c>
    </row>
    <row r="172" spans="1:15" x14ac:dyDescent="0.25">
      <c r="A172" t="s">
        <v>532</v>
      </c>
      <c r="B172" t="s">
        <v>158</v>
      </c>
      <c r="C172">
        <v>10</v>
      </c>
      <c r="D172">
        <v>2</v>
      </c>
      <c r="E172">
        <v>0</v>
      </c>
      <c r="F172">
        <v>6</v>
      </c>
      <c r="G172">
        <v>2</v>
      </c>
      <c r="I172" t="s">
        <v>691</v>
      </c>
      <c r="J172" t="s">
        <v>329</v>
      </c>
      <c r="K172">
        <v>0</v>
      </c>
      <c r="L172">
        <v>1</v>
      </c>
      <c r="M172">
        <v>0</v>
      </c>
      <c r="N172">
        <v>0</v>
      </c>
      <c r="O172">
        <v>0</v>
      </c>
    </row>
    <row r="173" spans="1:15" x14ac:dyDescent="0.25">
      <c r="A173" t="s">
        <v>534</v>
      </c>
      <c r="B173" t="s">
        <v>146</v>
      </c>
      <c r="C173">
        <v>5</v>
      </c>
      <c r="D173">
        <v>3</v>
      </c>
      <c r="E173">
        <v>0</v>
      </c>
      <c r="F173">
        <v>3</v>
      </c>
      <c r="G173">
        <v>7</v>
      </c>
      <c r="I173" t="s">
        <v>573</v>
      </c>
      <c r="J173" t="s">
        <v>241</v>
      </c>
      <c r="K173">
        <v>0</v>
      </c>
      <c r="L173">
        <v>1</v>
      </c>
      <c r="M173">
        <v>0</v>
      </c>
      <c r="N173">
        <v>0</v>
      </c>
      <c r="O173">
        <v>0</v>
      </c>
    </row>
    <row r="174" spans="1:15" x14ac:dyDescent="0.25">
      <c r="A174" t="s">
        <v>535</v>
      </c>
      <c r="B174" t="s">
        <v>236</v>
      </c>
      <c r="C174">
        <v>1</v>
      </c>
      <c r="D174">
        <v>0</v>
      </c>
      <c r="E174">
        <v>0</v>
      </c>
      <c r="F174">
        <v>0</v>
      </c>
      <c r="G174">
        <v>1</v>
      </c>
      <c r="I174" t="s">
        <v>574</v>
      </c>
      <c r="J174" t="s">
        <v>280</v>
      </c>
      <c r="K174">
        <v>3</v>
      </c>
      <c r="L174">
        <v>0</v>
      </c>
      <c r="M174">
        <v>5</v>
      </c>
      <c r="N174">
        <v>8</v>
      </c>
      <c r="O174">
        <v>0</v>
      </c>
    </row>
    <row r="175" spans="1:15" x14ac:dyDescent="0.25">
      <c r="A175" t="s">
        <v>536</v>
      </c>
      <c r="B175" t="s">
        <v>194</v>
      </c>
      <c r="C175">
        <v>6</v>
      </c>
      <c r="D175">
        <v>0</v>
      </c>
      <c r="E175">
        <v>0</v>
      </c>
      <c r="F175">
        <v>0</v>
      </c>
      <c r="G175">
        <v>0</v>
      </c>
      <c r="I175" t="s">
        <v>576</v>
      </c>
      <c r="J175" t="s">
        <v>99</v>
      </c>
      <c r="K175">
        <v>0</v>
      </c>
      <c r="L175">
        <v>2</v>
      </c>
      <c r="M175">
        <v>0</v>
      </c>
      <c r="N175">
        <v>0</v>
      </c>
      <c r="O175">
        <v>0</v>
      </c>
    </row>
    <row r="176" spans="1:15" x14ac:dyDescent="0.25">
      <c r="A176" t="s">
        <v>526</v>
      </c>
      <c r="B176" t="s">
        <v>80</v>
      </c>
      <c r="C176">
        <v>19</v>
      </c>
      <c r="D176">
        <v>6</v>
      </c>
      <c r="E176">
        <v>6</v>
      </c>
      <c r="F176">
        <v>11</v>
      </c>
      <c r="G176">
        <v>0</v>
      </c>
      <c r="I176" t="s">
        <v>577</v>
      </c>
      <c r="J176" t="s">
        <v>100</v>
      </c>
      <c r="K176">
        <v>45</v>
      </c>
      <c r="L176">
        <v>66</v>
      </c>
      <c r="M176">
        <v>200</v>
      </c>
      <c r="N176">
        <v>146</v>
      </c>
      <c r="O176">
        <v>132</v>
      </c>
    </row>
    <row r="177" spans="1:15" x14ac:dyDescent="0.25">
      <c r="A177" t="s">
        <v>537</v>
      </c>
      <c r="B177" t="s">
        <v>81</v>
      </c>
      <c r="C177">
        <v>88</v>
      </c>
      <c r="D177">
        <v>5</v>
      </c>
      <c r="E177">
        <v>20</v>
      </c>
      <c r="F177">
        <v>14</v>
      </c>
      <c r="G177">
        <v>9</v>
      </c>
      <c r="I177" t="s">
        <v>692</v>
      </c>
      <c r="J177" t="s">
        <v>309</v>
      </c>
      <c r="K177">
        <v>2</v>
      </c>
      <c r="L177">
        <v>1</v>
      </c>
      <c r="M177">
        <v>0</v>
      </c>
      <c r="N177">
        <v>0</v>
      </c>
      <c r="O177">
        <v>0</v>
      </c>
    </row>
    <row r="178" spans="1:15" x14ac:dyDescent="0.25">
      <c r="A178" t="s">
        <v>538</v>
      </c>
      <c r="B178" t="s">
        <v>82</v>
      </c>
      <c r="C178">
        <v>0</v>
      </c>
      <c r="D178">
        <v>0</v>
      </c>
      <c r="E178">
        <v>3</v>
      </c>
      <c r="F178">
        <v>0</v>
      </c>
      <c r="G178">
        <v>0</v>
      </c>
      <c r="I178" t="s">
        <v>578</v>
      </c>
      <c r="J178" t="s">
        <v>101</v>
      </c>
      <c r="K178">
        <v>0</v>
      </c>
      <c r="L178">
        <v>6</v>
      </c>
      <c r="M178">
        <v>0</v>
      </c>
      <c r="N178">
        <v>0</v>
      </c>
      <c r="O178">
        <v>0</v>
      </c>
    </row>
    <row r="179" spans="1:15" x14ac:dyDescent="0.25">
      <c r="A179" t="s">
        <v>539</v>
      </c>
      <c r="B179" t="s">
        <v>83</v>
      </c>
      <c r="C179">
        <v>4</v>
      </c>
      <c r="D179">
        <v>9</v>
      </c>
      <c r="E179">
        <v>14</v>
      </c>
      <c r="F179">
        <v>0</v>
      </c>
      <c r="G179">
        <v>8</v>
      </c>
      <c r="I179" t="s">
        <v>579</v>
      </c>
      <c r="J179" t="s">
        <v>102</v>
      </c>
      <c r="K179">
        <v>6</v>
      </c>
      <c r="L179">
        <v>5</v>
      </c>
      <c r="M179">
        <v>0</v>
      </c>
      <c r="N179">
        <v>6</v>
      </c>
      <c r="O179">
        <v>48</v>
      </c>
    </row>
    <row r="180" spans="1:15" x14ac:dyDescent="0.25">
      <c r="A180" t="s">
        <v>540</v>
      </c>
      <c r="B180" t="s">
        <v>199</v>
      </c>
      <c r="C180">
        <v>4</v>
      </c>
      <c r="D180">
        <v>0</v>
      </c>
      <c r="E180">
        <v>0</v>
      </c>
      <c r="F180">
        <v>0</v>
      </c>
      <c r="G180">
        <v>1</v>
      </c>
      <c r="I180" t="s">
        <v>580</v>
      </c>
      <c r="J180" t="s">
        <v>22</v>
      </c>
      <c r="K180">
        <v>33</v>
      </c>
      <c r="L180">
        <v>13</v>
      </c>
      <c r="M180">
        <v>5</v>
      </c>
      <c r="N180">
        <v>25</v>
      </c>
      <c r="O180">
        <v>76</v>
      </c>
    </row>
    <row r="181" spans="1:15" x14ac:dyDescent="0.25">
      <c r="A181" t="s">
        <v>541</v>
      </c>
      <c r="B181" t="s">
        <v>210</v>
      </c>
      <c r="C181">
        <v>3</v>
      </c>
      <c r="D181">
        <v>0</v>
      </c>
      <c r="E181">
        <v>0</v>
      </c>
      <c r="F181">
        <v>1</v>
      </c>
      <c r="G181">
        <v>0</v>
      </c>
      <c r="I181" t="s">
        <v>693</v>
      </c>
      <c r="J181" t="s">
        <v>335</v>
      </c>
      <c r="K181">
        <v>0</v>
      </c>
      <c r="L181">
        <v>0</v>
      </c>
      <c r="M181">
        <v>0</v>
      </c>
      <c r="N181">
        <v>8</v>
      </c>
      <c r="O181">
        <v>9</v>
      </c>
    </row>
    <row r="182" spans="1:15" x14ac:dyDescent="0.25">
      <c r="A182" t="s">
        <v>542</v>
      </c>
      <c r="B182" t="s">
        <v>275</v>
      </c>
      <c r="C182">
        <v>0</v>
      </c>
      <c r="D182">
        <v>0</v>
      </c>
      <c r="E182">
        <v>0</v>
      </c>
      <c r="F182">
        <v>0</v>
      </c>
      <c r="G182">
        <v>1</v>
      </c>
      <c r="I182" t="s">
        <v>581</v>
      </c>
      <c r="J182" t="s">
        <v>12</v>
      </c>
      <c r="K182">
        <v>280</v>
      </c>
      <c r="L182">
        <v>79</v>
      </c>
      <c r="M182">
        <v>571</v>
      </c>
      <c r="N182">
        <v>424</v>
      </c>
      <c r="O182">
        <v>470</v>
      </c>
    </row>
    <row r="183" spans="1:15" x14ac:dyDescent="0.25">
      <c r="A183" t="s">
        <v>543</v>
      </c>
      <c r="B183" t="s">
        <v>191</v>
      </c>
      <c r="C183">
        <v>10</v>
      </c>
      <c r="D183">
        <v>0</v>
      </c>
      <c r="E183">
        <v>0</v>
      </c>
      <c r="F183">
        <v>29</v>
      </c>
      <c r="G183">
        <v>3</v>
      </c>
      <c r="I183" t="s">
        <v>584</v>
      </c>
      <c r="J183" t="s">
        <v>172</v>
      </c>
      <c r="K183">
        <v>2</v>
      </c>
      <c r="L183">
        <v>15</v>
      </c>
      <c r="M183">
        <v>7</v>
      </c>
      <c r="N183">
        <v>0</v>
      </c>
      <c r="O183">
        <v>0</v>
      </c>
    </row>
    <row r="184" spans="1:15" x14ac:dyDescent="0.25">
      <c r="A184" t="s">
        <v>544</v>
      </c>
      <c r="B184" t="s">
        <v>84</v>
      </c>
      <c r="C184">
        <v>9</v>
      </c>
      <c r="D184">
        <v>7</v>
      </c>
      <c r="E184">
        <v>3</v>
      </c>
      <c r="F184">
        <v>10</v>
      </c>
      <c r="G184">
        <v>6</v>
      </c>
      <c r="I184" t="s">
        <v>694</v>
      </c>
      <c r="J184" t="s">
        <v>300</v>
      </c>
      <c r="K184">
        <v>7</v>
      </c>
      <c r="L184">
        <v>2</v>
      </c>
      <c r="M184">
        <v>0</v>
      </c>
      <c r="N184">
        <v>0</v>
      </c>
      <c r="O184">
        <v>7</v>
      </c>
    </row>
    <row r="185" spans="1:15" x14ac:dyDescent="0.25">
      <c r="A185" t="s">
        <v>545</v>
      </c>
      <c r="B185" t="s">
        <v>85</v>
      </c>
      <c r="C185">
        <v>5</v>
      </c>
      <c r="D185">
        <v>2</v>
      </c>
      <c r="E185">
        <v>8</v>
      </c>
      <c r="F185">
        <v>2</v>
      </c>
      <c r="G185">
        <v>0</v>
      </c>
      <c r="I185" t="s">
        <v>586</v>
      </c>
      <c r="J185" t="s">
        <v>269</v>
      </c>
      <c r="K185">
        <v>0</v>
      </c>
      <c r="L185">
        <v>0</v>
      </c>
      <c r="M185">
        <v>1</v>
      </c>
      <c r="N185">
        <v>0</v>
      </c>
      <c r="O185">
        <v>0</v>
      </c>
    </row>
    <row r="186" spans="1:15" x14ac:dyDescent="0.25">
      <c r="A186" t="s">
        <v>546</v>
      </c>
      <c r="B186" t="s">
        <v>159</v>
      </c>
      <c r="C186">
        <v>5</v>
      </c>
      <c r="D186">
        <v>2</v>
      </c>
      <c r="E186">
        <v>0</v>
      </c>
      <c r="F186">
        <v>0</v>
      </c>
      <c r="G186">
        <v>0</v>
      </c>
      <c r="I186" t="s">
        <v>587</v>
      </c>
      <c r="J186" t="s">
        <v>104</v>
      </c>
      <c r="K186">
        <v>2</v>
      </c>
      <c r="L186">
        <v>2</v>
      </c>
      <c r="M186">
        <v>0</v>
      </c>
      <c r="N186">
        <v>0</v>
      </c>
      <c r="O186">
        <v>0</v>
      </c>
    </row>
    <row r="187" spans="1:15" x14ac:dyDescent="0.25">
      <c r="A187" t="s">
        <v>547</v>
      </c>
      <c r="B187" t="s">
        <v>86</v>
      </c>
      <c r="C187">
        <v>6</v>
      </c>
      <c r="D187">
        <v>2</v>
      </c>
      <c r="E187">
        <v>1</v>
      </c>
      <c r="F187">
        <v>0</v>
      </c>
      <c r="G187">
        <v>0</v>
      </c>
      <c r="I187" t="s">
        <v>593</v>
      </c>
      <c r="J187" t="s">
        <v>106</v>
      </c>
      <c r="K187">
        <v>0</v>
      </c>
      <c r="L187">
        <v>0</v>
      </c>
      <c r="M187">
        <v>2</v>
      </c>
      <c r="N187">
        <v>1</v>
      </c>
      <c r="O187">
        <v>0</v>
      </c>
    </row>
    <row r="188" spans="1:15" x14ac:dyDescent="0.25">
      <c r="A188" t="s">
        <v>548</v>
      </c>
      <c r="B188" t="s">
        <v>87</v>
      </c>
      <c r="C188">
        <v>0</v>
      </c>
      <c r="D188">
        <v>4</v>
      </c>
      <c r="E188">
        <v>26</v>
      </c>
      <c r="F188">
        <v>16</v>
      </c>
      <c r="G188">
        <v>16</v>
      </c>
      <c r="I188" t="s">
        <v>594</v>
      </c>
      <c r="J188" t="s">
        <v>107</v>
      </c>
      <c r="K188">
        <v>3</v>
      </c>
      <c r="L188">
        <v>0</v>
      </c>
      <c r="M188">
        <v>3</v>
      </c>
      <c r="N188">
        <v>1</v>
      </c>
      <c r="O188">
        <v>3</v>
      </c>
    </row>
    <row r="189" spans="1:15" x14ac:dyDescent="0.25">
      <c r="A189" t="s">
        <v>549</v>
      </c>
      <c r="B189" t="s">
        <v>258</v>
      </c>
      <c r="C189">
        <v>0</v>
      </c>
      <c r="D189">
        <v>0</v>
      </c>
      <c r="E189">
        <v>0</v>
      </c>
      <c r="F189">
        <v>0</v>
      </c>
      <c r="G189">
        <v>6</v>
      </c>
      <c r="I189" t="s">
        <v>595</v>
      </c>
      <c r="J189" t="s">
        <v>15</v>
      </c>
      <c r="K189">
        <v>1</v>
      </c>
      <c r="L189">
        <v>0</v>
      </c>
      <c r="M189">
        <v>2</v>
      </c>
      <c r="N189">
        <v>0</v>
      </c>
      <c r="O189">
        <v>1</v>
      </c>
    </row>
    <row r="190" spans="1:15" x14ac:dyDescent="0.25">
      <c r="A190" t="s">
        <v>550</v>
      </c>
      <c r="B190" t="s">
        <v>250</v>
      </c>
      <c r="C190">
        <v>0</v>
      </c>
      <c r="D190">
        <v>0</v>
      </c>
      <c r="E190">
        <v>0</v>
      </c>
      <c r="F190">
        <v>2</v>
      </c>
      <c r="G190">
        <v>4</v>
      </c>
      <c r="I190" t="s">
        <v>695</v>
      </c>
      <c r="J190" t="s">
        <v>346</v>
      </c>
      <c r="K190">
        <v>0</v>
      </c>
      <c r="L190">
        <v>0</v>
      </c>
      <c r="M190">
        <v>0</v>
      </c>
      <c r="N190">
        <v>1</v>
      </c>
      <c r="O190">
        <v>0</v>
      </c>
    </row>
    <row r="191" spans="1:15" x14ac:dyDescent="0.25">
      <c r="A191" t="s">
        <v>551</v>
      </c>
      <c r="B191" t="s">
        <v>204</v>
      </c>
      <c r="C191">
        <v>3</v>
      </c>
      <c r="D191">
        <v>0</v>
      </c>
      <c r="E191">
        <v>5</v>
      </c>
      <c r="F191">
        <v>0</v>
      </c>
      <c r="G191">
        <v>22</v>
      </c>
      <c r="I191" t="s">
        <v>596</v>
      </c>
      <c r="J191" t="s">
        <v>176</v>
      </c>
      <c r="K191">
        <v>5</v>
      </c>
      <c r="L191">
        <v>3</v>
      </c>
      <c r="M191">
        <v>0</v>
      </c>
      <c r="N191">
        <v>9</v>
      </c>
      <c r="O191">
        <v>1</v>
      </c>
    </row>
    <row r="192" spans="1:15" x14ac:dyDescent="0.25">
      <c r="A192" t="s">
        <v>552</v>
      </c>
      <c r="B192" t="s">
        <v>2</v>
      </c>
      <c r="C192">
        <v>218</v>
      </c>
      <c r="D192">
        <v>29</v>
      </c>
      <c r="E192">
        <v>100</v>
      </c>
      <c r="F192">
        <v>91</v>
      </c>
      <c r="G192">
        <v>28</v>
      </c>
      <c r="I192" t="s">
        <v>597</v>
      </c>
      <c r="J192" t="s">
        <v>252</v>
      </c>
      <c r="K192">
        <v>1</v>
      </c>
      <c r="L192">
        <v>0</v>
      </c>
      <c r="M192">
        <v>0</v>
      </c>
      <c r="N192">
        <v>0</v>
      </c>
      <c r="O192">
        <v>0</v>
      </c>
    </row>
    <row r="193" spans="1:15" x14ac:dyDescent="0.25">
      <c r="A193" t="s">
        <v>553</v>
      </c>
      <c r="B193" t="s">
        <v>208</v>
      </c>
      <c r="C193">
        <v>3</v>
      </c>
      <c r="D193">
        <v>0</v>
      </c>
      <c r="E193">
        <v>3</v>
      </c>
      <c r="F193">
        <v>0</v>
      </c>
      <c r="G193">
        <v>0</v>
      </c>
      <c r="I193" t="s">
        <v>598</v>
      </c>
      <c r="J193" t="s">
        <v>157</v>
      </c>
      <c r="K193">
        <v>7</v>
      </c>
      <c r="L193">
        <v>4</v>
      </c>
      <c r="M193">
        <v>0</v>
      </c>
      <c r="N193">
        <v>4</v>
      </c>
      <c r="O193">
        <v>0</v>
      </c>
    </row>
    <row r="194" spans="1:15" x14ac:dyDescent="0.25">
      <c r="A194" t="s">
        <v>554</v>
      </c>
      <c r="B194" t="s">
        <v>203</v>
      </c>
      <c r="C194">
        <v>6</v>
      </c>
      <c r="D194">
        <v>0</v>
      </c>
      <c r="E194">
        <v>1</v>
      </c>
      <c r="F194">
        <v>5</v>
      </c>
      <c r="G194">
        <v>2</v>
      </c>
      <c r="I194" t="s">
        <v>599</v>
      </c>
      <c r="J194" t="s">
        <v>131</v>
      </c>
      <c r="K194">
        <v>0</v>
      </c>
      <c r="L194">
        <v>2</v>
      </c>
      <c r="M194">
        <v>1</v>
      </c>
      <c r="N194">
        <v>0</v>
      </c>
      <c r="O194">
        <v>0</v>
      </c>
    </row>
    <row r="195" spans="1:15" x14ac:dyDescent="0.25">
      <c r="A195" t="s">
        <v>555</v>
      </c>
      <c r="B195" t="s">
        <v>232</v>
      </c>
      <c r="C195">
        <v>11</v>
      </c>
      <c r="D195">
        <v>0</v>
      </c>
      <c r="E195">
        <v>0</v>
      </c>
      <c r="F195">
        <v>7</v>
      </c>
      <c r="G195">
        <v>0</v>
      </c>
      <c r="I195" t="s">
        <v>600</v>
      </c>
      <c r="J195" t="s">
        <v>219</v>
      </c>
      <c r="K195">
        <v>0</v>
      </c>
      <c r="L195">
        <v>3</v>
      </c>
      <c r="M195">
        <v>1</v>
      </c>
      <c r="N195">
        <v>1</v>
      </c>
      <c r="O195">
        <v>6</v>
      </c>
    </row>
    <row r="196" spans="1:15" x14ac:dyDescent="0.25">
      <c r="A196" t="s">
        <v>556</v>
      </c>
      <c r="B196" t="s">
        <v>248</v>
      </c>
      <c r="C196">
        <v>4</v>
      </c>
      <c r="D196">
        <v>0</v>
      </c>
      <c r="E196">
        <v>0</v>
      </c>
      <c r="F196">
        <v>4</v>
      </c>
      <c r="G196">
        <v>0</v>
      </c>
      <c r="I196" t="s">
        <v>602</v>
      </c>
      <c r="J196" t="s">
        <v>140</v>
      </c>
      <c r="K196">
        <v>1</v>
      </c>
      <c r="L196">
        <v>0</v>
      </c>
      <c r="M196">
        <v>0</v>
      </c>
      <c r="N196">
        <v>0</v>
      </c>
      <c r="O196">
        <v>0</v>
      </c>
    </row>
    <row r="197" spans="1:15" x14ac:dyDescent="0.25">
      <c r="A197" t="s">
        <v>559</v>
      </c>
      <c r="B197" t="s">
        <v>89</v>
      </c>
      <c r="C197">
        <v>3</v>
      </c>
      <c r="D197">
        <v>14</v>
      </c>
      <c r="E197">
        <v>9</v>
      </c>
      <c r="F197">
        <v>0</v>
      </c>
      <c r="G197">
        <v>0</v>
      </c>
      <c r="I197" t="s">
        <v>696</v>
      </c>
      <c r="J197" t="s">
        <v>339</v>
      </c>
      <c r="K197">
        <v>0</v>
      </c>
      <c r="L197">
        <v>0</v>
      </c>
      <c r="M197">
        <v>4</v>
      </c>
      <c r="N197">
        <v>6</v>
      </c>
      <c r="O197">
        <v>0</v>
      </c>
    </row>
    <row r="198" spans="1:15" x14ac:dyDescent="0.25">
      <c r="A198" t="s">
        <v>557</v>
      </c>
      <c r="B198" t="s">
        <v>88</v>
      </c>
      <c r="C198">
        <v>9</v>
      </c>
      <c r="D198">
        <v>3</v>
      </c>
      <c r="E198">
        <v>12</v>
      </c>
      <c r="F198">
        <v>0</v>
      </c>
      <c r="G198">
        <v>1</v>
      </c>
      <c r="I198" t="s">
        <v>603</v>
      </c>
      <c r="J198" t="s">
        <v>235</v>
      </c>
      <c r="K198">
        <v>0</v>
      </c>
      <c r="L198">
        <v>0</v>
      </c>
      <c r="M198">
        <v>0</v>
      </c>
      <c r="N198">
        <v>5</v>
      </c>
      <c r="O198">
        <v>0</v>
      </c>
    </row>
    <row r="199" spans="1:15" x14ac:dyDescent="0.25">
      <c r="A199" t="s">
        <v>558</v>
      </c>
      <c r="B199" t="s">
        <v>90</v>
      </c>
      <c r="C199">
        <v>0</v>
      </c>
      <c r="D199">
        <v>0</v>
      </c>
      <c r="E199">
        <v>4</v>
      </c>
      <c r="F199">
        <v>1</v>
      </c>
      <c r="G199">
        <v>0</v>
      </c>
      <c r="I199" t="s">
        <v>604</v>
      </c>
      <c r="J199" t="s">
        <v>209</v>
      </c>
      <c r="K199">
        <v>0</v>
      </c>
      <c r="L199">
        <v>0</v>
      </c>
      <c r="M199">
        <v>0</v>
      </c>
      <c r="N199">
        <v>5</v>
      </c>
      <c r="O199">
        <v>0</v>
      </c>
    </row>
    <row r="200" spans="1:15" x14ac:dyDescent="0.25">
      <c r="A200" t="s">
        <v>560</v>
      </c>
      <c r="B200" t="s">
        <v>243</v>
      </c>
      <c r="C200">
        <v>5</v>
      </c>
      <c r="D200">
        <v>0</v>
      </c>
      <c r="E200">
        <v>0</v>
      </c>
      <c r="F200">
        <v>4</v>
      </c>
      <c r="G200">
        <v>0</v>
      </c>
      <c r="I200" t="s">
        <v>697</v>
      </c>
      <c r="J200" t="s">
        <v>341</v>
      </c>
      <c r="K200">
        <v>0</v>
      </c>
      <c r="L200">
        <v>0</v>
      </c>
      <c r="M200">
        <v>6</v>
      </c>
      <c r="N200">
        <v>4</v>
      </c>
      <c r="O200">
        <v>0</v>
      </c>
    </row>
    <row r="201" spans="1:15" x14ac:dyDescent="0.25">
      <c r="A201" t="s">
        <v>561</v>
      </c>
      <c r="B201" t="s">
        <v>91</v>
      </c>
      <c r="C201">
        <v>0</v>
      </c>
      <c r="D201">
        <v>0</v>
      </c>
      <c r="E201">
        <v>4</v>
      </c>
      <c r="F201">
        <v>0</v>
      </c>
      <c r="G201">
        <v>4</v>
      </c>
      <c r="I201" t="s">
        <v>605</v>
      </c>
      <c r="J201" t="s">
        <v>237</v>
      </c>
      <c r="K201">
        <v>0</v>
      </c>
      <c r="L201">
        <v>3</v>
      </c>
      <c r="M201">
        <v>26</v>
      </c>
      <c r="N201">
        <v>0</v>
      </c>
      <c r="O201">
        <v>29</v>
      </c>
    </row>
    <row r="202" spans="1:15" x14ac:dyDescent="0.25">
      <c r="A202" t="s">
        <v>562</v>
      </c>
      <c r="B202" t="s">
        <v>92</v>
      </c>
      <c r="C202">
        <v>0</v>
      </c>
      <c r="D202">
        <v>1</v>
      </c>
      <c r="E202">
        <v>1</v>
      </c>
      <c r="F202">
        <v>0</v>
      </c>
      <c r="G202">
        <v>0</v>
      </c>
      <c r="I202" t="s">
        <v>608</v>
      </c>
      <c r="J202" t="s">
        <v>182</v>
      </c>
      <c r="K202">
        <v>15</v>
      </c>
      <c r="L202">
        <v>0</v>
      </c>
      <c r="M202">
        <v>155</v>
      </c>
      <c r="N202">
        <v>80</v>
      </c>
      <c r="O202">
        <v>154</v>
      </c>
    </row>
    <row r="203" spans="1:15" x14ac:dyDescent="0.25">
      <c r="A203" t="s">
        <v>563</v>
      </c>
      <c r="B203" t="s">
        <v>264</v>
      </c>
      <c r="C203">
        <v>0</v>
      </c>
      <c r="D203">
        <v>1</v>
      </c>
      <c r="E203">
        <v>0</v>
      </c>
      <c r="F203">
        <v>0</v>
      </c>
      <c r="G203">
        <v>3</v>
      </c>
      <c r="I203" t="s">
        <v>698</v>
      </c>
      <c r="J203" t="s">
        <v>312</v>
      </c>
      <c r="K203">
        <v>1</v>
      </c>
      <c r="L203">
        <v>3</v>
      </c>
      <c r="M203">
        <v>0</v>
      </c>
      <c r="N203">
        <v>0</v>
      </c>
      <c r="O203">
        <v>0</v>
      </c>
    </row>
    <row r="204" spans="1:15" x14ac:dyDescent="0.25">
      <c r="A204" t="s">
        <v>564</v>
      </c>
      <c r="B204" t="s">
        <v>93</v>
      </c>
      <c r="C204">
        <v>12</v>
      </c>
      <c r="D204">
        <v>2</v>
      </c>
      <c r="E204">
        <v>2</v>
      </c>
      <c r="F204">
        <v>1</v>
      </c>
      <c r="G204">
        <v>1</v>
      </c>
      <c r="I204" t="s">
        <v>611</v>
      </c>
      <c r="J204" t="s">
        <v>18</v>
      </c>
      <c r="K204">
        <v>61</v>
      </c>
      <c r="L204">
        <v>37</v>
      </c>
      <c r="M204">
        <v>274</v>
      </c>
      <c r="N204">
        <v>137</v>
      </c>
      <c r="O204">
        <v>125</v>
      </c>
    </row>
    <row r="205" spans="1:15" x14ac:dyDescent="0.25">
      <c r="A205" t="s">
        <v>565</v>
      </c>
      <c r="B205" t="s">
        <v>94</v>
      </c>
      <c r="C205">
        <v>6</v>
      </c>
      <c r="D205">
        <v>3</v>
      </c>
      <c r="E205">
        <v>5</v>
      </c>
      <c r="F205">
        <v>0</v>
      </c>
      <c r="G205">
        <v>0</v>
      </c>
      <c r="I205" t="s">
        <v>614</v>
      </c>
      <c r="J205" t="s">
        <v>124</v>
      </c>
      <c r="K205">
        <v>8</v>
      </c>
      <c r="L205">
        <v>51</v>
      </c>
      <c r="M205">
        <v>0</v>
      </c>
      <c r="N205">
        <v>1</v>
      </c>
      <c r="O205">
        <v>0</v>
      </c>
    </row>
    <row r="206" spans="1:15" x14ac:dyDescent="0.25">
      <c r="A206" t="s">
        <v>567</v>
      </c>
      <c r="B206" t="s">
        <v>218</v>
      </c>
      <c r="C206">
        <v>12</v>
      </c>
      <c r="D206">
        <v>0</v>
      </c>
      <c r="E206">
        <v>0</v>
      </c>
      <c r="F206">
        <v>6</v>
      </c>
      <c r="G206">
        <v>0</v>
      </c>
      <c r="I206" t="s">
        <v>615</v>
      </c>
      <c r="J206" t="s">
        <v>185</v>
      </c>
      <c r="K206">
        <v>13</v>
      </c>
      <c r="L206">
        <v>15</v>
      </c>
      <c r="M206">
        <v>0</v>
      </c>
      <c r="N206">
        <v>4</v>
      </c>
      <c r="O206">
        <v>0</v>
      </c>
    </row>
    <row r="207" spans="1:15" x14ac:dyDescent="0.25">
      <c r="A207" t="s">
        <v>568</v>
      </c>
      <c r="B207" t="s">
        <v>95</v>
      </c>
      <c r="C207">
        <v>13</v>
      </c>
      <c r="D207">
        <v>0</v>
      </c>
      <c r="E207">
        <v>7</v>
      </c>
      <c r="F207">
        <v>2</v>
      </c>
      <c r="G207">
        <v>1</v>
      </c>
      <c r="I207" t="s">
        <v>619</v>
      </c>
      <c r="J207" t="s">
        <v>282</v>
      </c>
      <c r="K207">
        <v>17</v>
      </c>
      <c r="L207">
        <v>8</v>
      </c>
      <c r="M207">
        <v>0</v>
      </c>
      <c r="N207">
        <v>0</v>
      </c>
      <c r="O207">
        <v>0</v>
      </c>
    </row>
    <row r="208" spans="1:15" x14ac:dyDescent="0.25">
      <c r="A208" t="s">
        <v>569</v>
      </c>
      <c r="B208" t="s">
        <v>96</v>
      </c>
      <c r="C208">
        <v>0</v>
      </c>
      <c r="D208">
        <v>0</v>
      </c>
      <c r="E208">
        <v>4</v>
      </c>
      <c r="F208">
        <v>0</v>
      </c>
      <c r="G208">
        <v>1</v>
      </c>
      <c r="I208" t="s">
        <v>699</v>
      </c>
      <c r="J208" t="s">
        <v>298</v>
      </c>
      <c r="K208">
        <v>0</v>
      </c>
      <c r="L208">
        <v>0</v>
      </c>
      <c r="M208">
        <v>0</v>
      </c>
      <c r="N208">
        <v>0</v>
      </c>
      <c r="O208">
        <v>0</v>
      </c>
    </row>
    <row r="209" spans="1:15" x14ac:dyDescent="0.25">
      <c r="A209" t="s">
        <v>570</v>
      </c>
      <c r="B209" t="s">
        <v>261</v>
      </c>
      <c r="C209">
        <v>6</v>
      </c>
      <c r="D209">
        <v>0</v>
      </c>
      <c r="E209">
        <v>0</v>
      </c>
      <c r="F209">
        <v>0</v>
      </c>
      <c r="G209">
        <v>4</v>
      </c>
      <c r="I209" t="s">
        <v>700</v>
      </c>
      <c r="J209" t="s">
        <v>302</v>
      </c>
      <c r="K209">
        <v>0</v>
      </c>
      <c r="L209">
        <v>0</v>
      </c>
      <c r="M209">
        <v>0</v>
      </c>
      <c r="N209">
        <v>0</v>
      </c>
      <c r="O209">
        <v>0</v>
      </c>
    </row>
    <row r="210" spans="1:15" x14ac:dyDescent="0.25">
      <c r="A210" t="s">
        <v>571</v>
      </c>
      <c r="B210" t="s">
        <v>97</v>
      </c>
      <c r="C210">
        <v>20</v>
      </c>
      <c r="D210">
        <v>5</v>
      </c>
      <c r="E210">
        <v>5</v>
      </c>
      <c r="F210">
        <v>5</v>
      </c>
      <c r="G210">
        <v>25</v>
      </c>
      <c r="I210" t="s">
        <v>622</v>
      </c>
      <c r="J210" t="s">
        <v>110</v>
      </c>
      <c r="K210">
        <v>6</v>
      </c>
      <c r="L210">
        <v>3</v>
      </c>
      <c r="M210">
        <v>1</v>
      </c>
      <c r="N210">
        <v>2</v>
      </c>
      <c r="O210">
        <v>3</v>
      </c>
    </row>
    <row r="211" spans="1:15" x14ac:dyDescent="0.25">
      <c r="A211" t="s">
        <v>572</v>
      </c>
      <c r="B211" t="s">
        <v>190</v>
      </c>
      <c r="C211">
        <v>10</v>
      </c>
      <c r="D211">
        <v>0</v>
      </c>
      <c r="E211">
        <v>0</v>
      </c>
      <c r="F211">
        <v>7</v>
      </c>
      <c r="G211">
        <v>0</v>
      </c>
      <c r="I211" t="s">
        <v>624</v>
      </c>
      <c r="J211" t="s">
        <v>8</v>
      </c>
      <c r="K211">
        <v>7</v>
      </c>
      <c r="L211">
        <v>2</v>
      </c>
      <c r="M211">
        <v>0</v>
      </c>
      <c r="N211">
        <v>0</v>
      </c>
      <c r="O211">
        <v>3</v>
      </c>
    </row>
    <row r="212" spans="1:15" x14ac:dyDescent="0.25">
      <c r="A212" t="s">
        <v>573</v>
      </c>
      <c r="B212" t="s">
        <v>241</v>
      </c>
      <c r="C212">
        <v>11</v>
      </c>
      <c r="D212">
        <v>0</v>
      </c>
      <c r="E212">
        <v>0</v>
      </c>
      <c r="F212">
        <v>2</v>
      </c>
      <c r="G212">
        <v>0</v>
      </c>
      <c r="I212" t="s">
        <v>625</v>
      </c>
      <c r="J212" t="s">
        <v>197</v>
      </c>
      <c r="K212">
        <v>0</v>
      </c>
      <c r="L212">
        <v>0</v>
      </c>
      <c r="M212">
        <v>1</v>
      </c>
      <c r="N212">
        <v>0</v>
      </c>
      <c r="O212">
        <v>0</v>
      </c>
    </row>
    <row r="213" spans="1:15" x14ac:dyDescent="0.25">
      <c r="A213" t="s">
        <v>574</v>
      </c>
      <c r="B213" t="s">
        <v>280</v>
      </c>
      <c r="C213">
        <v>0</v>
      </c>
      <c r="D213">
        <v>0</v>
      </c>
      <c r="E213">
        <v>0</v>
      </c>
      <c r="F213">
        <v>3</v>
      </c>
      <c r="G213">
        <v>6</v>
      </c>
      <c r="I213" t="s">
        <v>627</v>
      </c>
      <c r="J213" t="s">
        <v>130</v>
      </c>
      <c r="K213">
        <v>0</v>
      </c>
      <c r="L213">
        <v>1</v>
      </c>
      <c r="M213">
        <v>0</v>
      </c>
      <c r="N213">
        <v>0</v>
      </c>
      <c r="O213">
        <v>3</v>
      </c>
    </row>
    <row r="214" spans="1:15" x14ac:dyDescent="0.25">
      <c r="A214" t="s">
        <v>575</v>
      </c>
      <c r="B214" t="s">
        <v>98</v>
      </c>
      <c r="C214">
        <v>49</v>
      </c>
      <c r="D214">
        <v>44</v>
      </c>
      <c r="E214">
        <v>9</v>
      </c>
      <c r="F214">
        <v>0</v>
      </c>
      <c r="G214">
        <v>0</v>
      </c>
      <c r="I214" t="s">
        <v>628</v>
      </c>
      <c r="J214" t="s">
        <v>205</v>
      </c>
      <c r="K214">
        <v>0</v>
      </c>
      <c r="L214">
        <v>0</v>
      </c>
      <c r="M214">
        <v>1</v>
      </c>
      <c r="N214">
        <v>3</v>
      </c>
      <c r="O214">
        <v>19</v>
      </c>
    </row>
    <row r="215" spans="1:15" x14ac:dyDescent="0.25">
      <c r="A215" t="s">
        <v>576</v>
      </c>
      <c r="B215" t="s">
        <v>99</v>
      </c>
      <c r="C215">
        <v>17</v>
      </c>
      <c r="D215">
        <v>6</v>
      </c>
      <c r="E215">
        <v>2</v>
      </c>
      <c r="F215">
        <v>0</v>
      </c>
      <c r="G215">
        <v>3</v>
      </c>
      <c r="I215" t="s">
        <v>629</v>
      </c>
      <c r="J215" t="s">
        <v>171</v>
      </c>
      <c r="K215">
        <v>0</v>
      </c>
      <c r="L215">
        <v>0</v>
      </c>
      <c r="M215">
        <v>0</v>
      </c>
      <c r="N215">
        <v>0</v>
      </c>
      <c r="O215">
        <v>2</v>
      </c>
    </row>
    <row r="216" spans="1:15" x14ac:dyDescent="0.25">
      <c r="A216" t="s">
        <v>577</v>
      </c>
      <c r="B216" t="s">
        <v>100</v>
      </c>
      <c r="C216">
        <v>241</v>
      </c>
      <c r="D216">
        <v>50</v>
      </c>
      <c r="E216">
        <v>244</v>
      </c>
      <c r="F216">
        <v>107</v>
      </c>
      <c r="G216">
        <v>141</v>
      </c>
      <c r="I216" t="s">
        <v>630</v>
      </c>
      <c r="J216" t="s">
        <v>118</v>
      </c>
      <c r="K216">
        <v>12</v>
      </c>
      <c r="L216">
        <v>7</v>
      </c>
      <c r="M216">
        <v>0</v>
      </c>
      <c r="N216">
        <v>23</v>
      </c>
      <c r="O216">
        <v>10</v>
      </c>
    </row>
    <row r="217" spans="1:15" x14ac:dyDescent="0.25">
      <c r="A217" t="s">
        <v>578</v>
      </c>
      <c r="B217" t="s">
        <v>101</v>
      </c>
      <c r="C217">
        <v>9</v>
      </c>
      <c r="D217">
        <v>2</v>
      </c>
      <c r="E217">
        <v>2</v>
      </c>
      <c r="F217">
        <v>0</v>
      </c>
      <c r="G217">
        <v>0</v>
      </c>
      <c r="I217" t="s">
        <v>701</v>
      </c>
      <c r="J217" t="s">
        <v>338</v>
      </c>
      <c r="K217">
        <v>0</v>
      </c>
      <c r="L217">
        <v>3</v>
      </c>
      <c r="M217">
        <v>0</v>
      </c>
      <c r="N217">
        <v>6</v>
      </c>
      <c r="O217">
        <v>0</v>
      </c>
    </row>
    <row r="218" spans="1:15" x14ac:dyDescent="0.25">
      <c r="A218" t="s">
        <v>579</v>
      </c>
      <c r="B218" t="s">
        <v>102</v>
      </c>
      <c r="C218">
        <v>23</v>
      </c>
      <c r="D218">
        <v>15</v>
      </c>
      <c r="E218">
        <v>42</v>
      </c>
      <c r="F218">
        <v>89</v>
      </c>
      <c r="G218">
        <v>18</v>
      </c>
      <c r="I218" t="s">
        <v>631</v>
      </c>
      <c r="J218" t="s">
        <v>111</v>
      </c>
      <c r="K218">
        <v>7</v>
      </c>
      <c r="L218">
        <v>2</v>
      </c>
      <c r="M218">
        <v>0</v>
      </c>
      <c r="N218">
        <v>0</v>
      </c>
      <c r="O218">
        <v>0</v>
      </c>
    </row>
    <row r="219" spans="1:15" x14ac:dyDescent="0.25">
      <c r="A219" t="s">
        <v>580</v>
      </c>
      <c r="B219" t="s">
        <v>22</v>
      </c>
      <c r="C219">
        <v>0</v>
      </c>
      <c r="D219">
        <v>0</v>
      </c>
      <c r="E219">
        <v>15</v>
      </c>
      <c r="F219">
        <v>11</v>
      </c>
      <c r="G219">
        <v>1</v>
      </c>
      <c r="I219" t="s">
        <v>636</v>
      </c>
      <c r="J219" t="s">
        <v>10</v>
      </c>
      <c r="K219">
        <v>51</v>
      </c>
      <c r="L219">
        <v>30</v>
      </c>
      <c r="M219">
        <v>5</v>
      </c>
      <c r="N219">
        <v>16</v>
      </c>
      <c r="O219">
        <v>65</v>
      </c>
    </row>
    <row r="220" spans="1:15" x14ac:dyDescent="0.25">
      <c r="A220" t="s">
        <v>581</v>
      </c>
      <c r="B220" t="s">
        <v>12</v>
      </c>
      <c r="C220">
        <v>283</v>
      </c>
      <c r="D220">
        <v>98</v>
      </c>
      <c r="E220">
        <v>108</v>
      </c>
      <c r="F220">
        <v>133</v>
      </c>
      <c r="G220">
        <v>17</v>
      </c>
      <c r="I220" t="s">
        <v>715</v>
      </c>
      <c r="J220" t="s">
        <v>361</v>
      </c>
      <c r="K220">
        <v>0</v>
      </c>
      <c r="L220">
        <v>0</v>
      </c>
      <c r="M220">
        <v>1</v>
      </c>
      <c r="N220">
        <v>7</v>
      </c>
      <c r="O220">
        <v>65</v>
      </c>
    </row>
    <row r="221" spans="1:15" x14ac:dyDescent="0.25">
      <c r="A221" t="s">
        <v>582</v>
      </c>
      <c r="B221" t="s">
        <v>270</v>
      </c>
      <c r="C221">
        <v>0</v>
      </c>
      <c r="D221">
        <v>0</v>
      </c>
      <c r="E221">
        <v>0</v>
      </c>
      <c r="F221">
        <v>0</v>
      </c>
      <c r="G221">
        <v>2</v>
      </c>
      <c r="J221" s="2" t="s">
        <v>283</v>
      </c>
      <c r="K221">
        <f>SUM(K3:K220)</f>
        <v>2362</v>
      </c>
      <c r="L221">
        <f t="shared" ref="L221:O221" si="0">SUM(L3:L220)</f>
        <v>1273</v>
      </c>
      <c r="M221">
        <f t="shared" si="0"/>
        <v>5116</v>
      </c>
      <c r="N221">
        <f t="shared" si="0"/>
        <v>2775</v>
      </c>
      <c r="O221">
        <f t="shared" si="0"/>
        <v>3463</v>
      </c>
    </row>
    <row r="222" spans="1:15" x14ac:dyDescent="0.25">
      <c r="A222" t="s">
        <v>583</v>
      </c>
      <c r="B222" t="s">
        <v>103</v>
      </c>
      <c r="C222">
        <v>11</v>
      </c>
      <c r="D222">
        <v>0</v>
      </c>
      <c r="E222">
        <v>4</v>
      </c>
      <c r="F222">
        <v>4</v>
      </c>
      <c r="G222">
        <v>0</v>
      </c>
    </row>
    <row r="223" spans="1:15" x14ac:dyDescent="0.25">
      <c r="A223" t="s">
        <v>584</v>
      </c>
      <c r="B223" t="s">
        <v>172</v>
      </c>
      <c r="C223">
        <v>0</v>
      </c>
      <c r="D223">
        <v>1</v>
      </c>
      <c r="E223">
        <v>0</v>
      </c>
      <c r="F223">
        <v>2</v>
      </c>
      <c r="G223">
        <v>2</v>
      </c>
    </row>
    <row r="224" spans="1:15" x14ac:dyDescent="0.25">
      <c r="A224" t="s">
        <v>585</v>
      </c>
      <c r="B224" t="s">
        <v>231</v>
      </c>
      <c r="C224">
        <v>11</v>
      </c>
      <c r="D224">
        <v>0</v>
      </c>
      <c r="E224">
        <v>0</v>
      </c>
      <c r="F224">
        <v>5</v>
      </c>
      <c r="G224">
        <v>1</v>
      </c>
    </row>
    <row r="225" spans="1:7" x14ac:dyDescent="0.25">
      <c r="A225" t="s">
        <v>586</v>
      </c>
      <c r="B225" t="s">
        <v>269</v>
      </c>
      <c r="C225">
        <v>3</v>
      </c>
      <c r="D225">
        <v>0</v>
      </c>
      <c r="E225">
        <v>5</v>
      </c>
      <c r="F225">
        <v>0</v>
      </c>
      <c r="G225">
        <v>2</v>
      </c>
    </row>
    <row r="226" spans="1:7" x14ac:dyDescent="0.25">
      <c r="A226" t="s">
        <v>587</v>
      </c>
      <c r="B226" t="s">
        <v>104</v>
      </c>
      <c r="C226">
        <v>33</v>
      </c>
      <c r="D226">
        <v>0</v>
      </c>
      <c r="E226">
        <v>9</v>
      </c>
      <c r="F226">
        <v>0</v>
      </c>
      <c r="G226">
        <v>0</v>
      </c>
    </row>
    <row r="227" spans="1:7" x14ac:dyDescent="0.25">
      <c r="A227" t="s">
        <v>588</v>
      </c>
      <c r="B227" t="s">
        <v>227</v>
      </c>
      <c r="C227">
        <v>9</v>
      </c>
      <c r="D227">
        <v>0</v>
      </c>
      <c r="E227">
        <v>0</v>
      </c>
      <c r="F227">
        <v>8</v>
      </c>
      <c r="G227">
        <v>0</v>
      </c>
    </row>
    <row r="228" spans="1:7" x14ac:dyDescent="0.25">
      <c r="A228" t="s">
        <v>589</v>
      </c>
      <c r="B228" t="s">
        <v>198</v>
      </c>
      <c r="C228">
        <v>4</v>
      </c>
      <c r="D228">
        <v>0</v>
      </c>
      <c r="E228">
        <v>0</v>
      </c>
      <c r="F228">
        <v>0</v>
      </c>
      <c r="G228">
        <v>0</v>
      </c>
    </row>
    <row r="229" spans="1:7" x14ac:dyDescent="0.25">
      <c r="A229" t="s">
        <v>590</v>
      </c>
      <c r="B229" t="s">
        <v>105</v>
      </c>
      <c r="C229">
        <v>0</v>
      </c>
      <c r="D229">
        <v>0</v>
      </c>
      <c r="E229">
        <v>3</v>
      </c>
      <c r="F229">
        <v>0</v>
      </c>
      <c r="G229">
        <v>0</v>
      </c>
    </row>
    <row r="230" spans="1:7" x14ac:dyDescent="0.25">
      <c r="A230" t="s">
        <v>591</v>
      </c>
      <c r="B230" t="s">
        <v>169</v>
      </c>
      <c r="C230">
        <v>3</v>
      </c>
      <c r="D230">
        <v>1</v>
      </c>
      <c r="E230">
        <v>0</v>
      </c>
      <c r="F230">
        <v>7</v>
      </c>
      <c r="G230">
        <v>2</v>
      </c>
    </row>
    <row r="231" spans="1:7" x14ac:dyDescent="0.25">
      <c r="A231" t="s">
        <v>592</v>
      </c>
      <c r="B231" t="s">
        <v>217</v>
      </c>
      <c r="C231">
        <v>2</v>
      </c>
      <c r="D231">
        <v>0</v>
      </c>
      <c r="E231">
        <v>0</v>
      </c>
      <c r="F231">
        <v>6</v>
      </c>
      <c r="G231">
        <v>0</v>
      </c>
    </row>
    <row r="232" spans="1:7" x14ac:dyDescent="0.25">
      <c r="A232" t="s">
        <v>593</v>
      </c>
      <c r="B232" t="s">
        <v>106</v>
      </c>
      <c r="C232">
        <v>6</v>
      </c>
      <c r="D232">
        <v>4</v>
      </c>
      <c r="E232">
        <v>20</v>
      </c>
      <c r="F232">
        <v>7</v>
      </c>
      <c r="G232">
        <v>1</v>
      </c>
    </row>
    <row r="233" spans="1:7" x14ac:dyDescent="0.25">
      <c r="A233" t="s">
        <v>594</v>
      </c>
      <c r="B233" t="s">
        <v>107</v>
      </c>
      <c r="C233">
        <v>0</v>
      </c>
      <c r="D233">
        <v>2</v>
      </c>
      <c r="E233">
        <v>5</v>
      </c>
      <c r="F233">
        <v>0</v>
      </c>
      <c r="G233">
        <v>0</v>
      </c>
    </row>
    <row r="234" spans="1:7" x14ac:dyDescent="0.25">
      <c r="A234" t="s">
        <v>595</v>
      </c>
      <c r="B234" t="s">
        <v>15</v>
      </c>
      <c r="C234">
        <v>37</v>
      </c>
      <c r="D234">
        <v>39</v>
      </c>
      <c r="E234">
        <v>50</v>
      </c>
      <c r="F234">
        <v>22</v>
      </c>
      <c r="G234">
        <v>17</v>
      </c>
    </row>
    <row r="235" spans="1:7" x14ac:dyDescent="0.25">
      <c r="A235" t="s">
        <v>596</v>
      </c>
      <c r="B235" t="s">
        <v>176</v>
      </c>
      <c r="C235">
        <v>0</v>
      </c>
      <c r="D235">
        <v>3</v>
      </c>
      <c r="E235">
        <v>0</v>
      </c>
      <c r="F235">
        <v>5</v>
      </c>
      <c r="G235">
        <v>3</v>
      </c>
    </row>
    <row r="236" spans="1:7" x14ac:dyDescent="0.25">
      <c r="A236" t="s">
        <v>597</v>
      </c>
      <c r="B236" t="s">
        <v>252</v>
      </c>
      <c r="C236">
        <v>0</v>
      </c>
      <c r="D236">
        <v>0</v>
      </c>
      <c r="E236">
        <v>0</v>
      </c>
      <c r="F236">
        <v>0</v>
      </c>
      <c r="G236">
        <v>0</v>
      </c>
    </row>
    <row r="237" spans="1:7" x14ac:dyDescent="0.25">
      <c r="A237" t="s">
        <v>598</v>
      </c>
      <c r="B237" t="s">
        <v>157</v>
      </c>
      <c r="C237">
        <v>4</v>
      </c>
      <c r="D237">
        <v>2</v>
      </c>
      <c r="E237">
        <v>0</v>
      </c>
      <c r="F237">
        <v>0</v>
      </c>
      <c r="G237">
        <v>0</v>
      </c>
    </row>
    <row r="238" spans="1:7" x14ac:dyDescent="0.25">
      <c r="A238" t="s">
        <v>599</v>
      </c>
      <c r="B238" t="s">
        <v>131</v>
      </c>
      <c r="C238">
        <v>0</v>
      </c>
      <c r="D238">
        <v>7</v>
      </c>
      <c r="E238">
        <v>0</v>
      </c>
      <c r="F238">
        <v>0</v>
      </c>
      <c r="G238">
        <v>0</v>
      </c>
    </row>
    <row r="239" spans="1:7" x14ac:dyDescent="0.25">
      <c r="A239" t="s">
        <v>600</v>
      </c>
      <c r="B239" t="s">
        <v>219</v>
      </c>
      <c r="C239">
        <v>2</v>
      </c>
      <c r="D239">
        <v>0</v>
      </c>
      <c r="E239">
        <v>0</v>
      </c>
      <c r="F239">
        <v>0</v>
      </c>
      <c r="G239">
        <v>2</v>
      </c>
    </row>
    <row r="240" spans="1:7" x14ac:dyDescent="0.25">
      <c r="A240" t="s">
        <v>601</v>
      </c>
      <c r="B240" t="s">
        <v>160</v>
      </c>
      <c r="C240">
        <v>2</v>
      </c>
      <c r="D240">
        <v>2</v>
      </c>
      <c r="E240">
        <v>0</v>
      </c>
      <c r="F240">
        <v>1</v>
      </c>
      <c r="G240">
        <v>0</v>
      </c>
    </row>
    <row r="241" spans="1:7" x14ac:dyDescent="0.25">
      <c r="A241" t="s">
        <v>602</v>
      </c>
      <c r="B241" t="s">
        <v>140</v>
      </c>
      <c r="C241">
        <v>12</v>
      </c>
      <c r="D241">
        <v>0</v>
      </c>
      <c r="E241">
        <v>4</v>
      </c>
      <c r="F241">
        <v>0</v>
      </c>
      <c r="G241">
        <v>0</v>
      </c>
    </row>
    <row r="242" spans="1:7" x14ac:dyDescent="0.25">
      <c r="A242" t="s">
        <v>603</v>
      </c>
      <c r="B242" t="s">
        <v>235</v>
      </c>
      <c r="C242">
        <v>1</v>
      </c>
      <c r="D242">
        <v>0</v>
      </c>
      <c r="E242">
        <v>0</v>
      </c>
      <c r="F242">
        <v>1</v>
      </c>
      <c r="G242">
        <v>0</v>
      </c>
    </row>
    <row r="243" spans="1:7" x14ac:dyDescent="0.25">
      <c r="A243" t="s">
        <v>604</v>
      </c>
      <c r="B243" t="s">
        <v>209</v>
      </c>
      <c r="C243">
        <v>3</v>
      </c>
      <c r="D243">
        <v>0</v>
      </c>
      <c r="E243">
        <v>6</v>
      </c>
      <c r="F243">
        <v>0</v>
      </c>
      <c r="G243">
        <v>0</v>
      </c>
    </row>
    <row r="244" spans="1:7" x14ac:dyDescent="0.25">
      <c r="A244" t="s">
        <v>605</v>
      </c>
      <c r="B244" t="s">
        <v>237</v>
      </c>
      <c r="C244">
        <v>1</v>
      </c>
      <c r="D244">
        <v>0</v>
      </c>
      <c r="E244">
        <v>0</v>
      </c>
      <c r="F244">
        <v>2</v>
      </c>
      <c r="G244">
        <v>0</v>
      </c>
    </row>
    <row r="245" spans="1:7" x14ac:dyDescent="0.25">
      <c r="A245" t="s">
        <v>606</v>
      </c>
      <c r="B245" t="s">
        <v>134</v>
      </c>
      <c r="C245">
        <v>2</v>
      </c>
      <c r="D245">
        <v>5</v>
      </c>
      <c r="E245">
        <v>0</v>
      </c>
      <c r="F245">
        <v>0</v>
      </c>
      <c r="G245">
        <v>4</v>
      </c>
    </row>
    <row r="246" spans="1:7" x14ac:dyDescent="0.25">
      <c r="A246" t="s">
        <v>607</v>
      </c>
      <c r="B246" t="s">
        <v>266</v>
      </c>
      <c r="C246">
        <v>0</v>
      </c>
      <c r="D246">
        <v>0</v>
      </c>
      <c r="E246">
        <v>0</v>
      </c>
      <c r="F246">
        <v>0</v>
      </c>
      <c r="G246">
        <v>3</v>
      </c>
    </row>
    <row r="247" spans="1:7" x14ac:dyDescent="0.25">
      <c r="A247" t="s">
        <v>608</v>
      </c>
      <c r="B247" t="s">
        <v>182</v>
      </c>
      <c r="C247">
        <v>0</v>
      </c>
      <c r="D247">
        <v>1</v>
      </c>
      <c r="E247">
        <v>0</v>
      </c>
      <c r="F247">
        <v>0</v>
      </c>
      <c r="G247">
        <v>0</v>
      </c>
    </row>
    <row r="248" spans="1:7" x14ac:dyDescent="0.25">
      <c r="A248" t="s">
        <v>609</v>
      </c>
      <c r="B248" t="s">
        <v>108</v>
      </c>
      <c r="C248">
        <v>8</v>
      </c>
      <c r="D248">
        <v>3</v>
      </c>
      <c r="E248">
        <v>7</v>
      </c>
      <c r="F248">
        <v>5</v>
      </c>
      <c r="G248">
        <v>0</v>
      </c>
    </row>
    <row r="249" spans="1:7" x14ac:dyDescent="0.25">
      <c r="A249" t="s">
        <v>610</v>
      </c>
      <c r="B249" t="s">
        <v>109</v>
      </c>
      <c r="C249">
        <v>4</v>
      </c>
      <c r="D249">
        <v>2</v>
      </c>
      <c r="E249">
        <v>13</v>
      </c>
      <c r="F249">
        <v>0</v>
      </c>
      <c r="G249">
        <v>0</v>
      </c>
    </row>
    <row r="250" spans="1:7" x14ac:dyDescent="0.25">
      <c r="A250" t="s">
        <v>611</v>
      </c>
      <c r="B250" t="s">
        <v>18</v>
      </c>
      <c r="C250">
        <v>4</v>
      </c>
      <c r="D250">
        <v>1</v>
      </c>
      <c r="E250">
        <v>0</v>
      </c>
      <c r="F250">
        <v>0</v>
      </c>
      <c r="G250">
        <v>2</v>
      </c>
    </row>
    <row r="251" spans="1:7" x14ac:dyDescent="0.25">
      <c r="A251" t="s">
        <v>612</v>
      </c>
      <c r="B251" t="s">
        <v>214</v>
      </c>
      <c r="C251">
        <v>2</v>
      </c>
      <c r="D251">
        <v>0</v>
      </c>
      <c r="E251">
        <v>0</v>
      </c>
      <c r="F251">
        <v>5</v>
      </c>
      <c r="G251">
        <v>0</v>
      </c>
    </row>
    <row r="252" spans="1:7" x14ac:dyDescent="0.25">
      <c r="A252" t="s">
        <v>613</v>
      </c>
      <c r="B252" t="s">
        <v>229</v>
      </c>
      <c r="C252">
        <v>1</v>
      </c>
      <c r="D252">
        <v>0</v>
      </c>
      <c r="E252">
        <v>8</v>
      </c>
      <c r="F252">
        <v>0</v>
      </c>
      <c r="G252">
        <v>0</v>
      </c>
    </row>
    <row r="253" spans="1:7" x14ac:dyDescent="0.25">
      <c r="A253" t="s">
        <v>614</v>
      </c>
      <c r="B253" t="s">
        <v>124</v>
      </c>
      <c r="C253">
        <v>15</v>
      </c>
      <c r="D253">
        <v>3</v>
      </c>
      <c r="E253">
        <v>0</v>
      </c>
      <c r="F253">
        <v>6</v>
      </c>
      <c r="G253">
        <v>4</v>
      </c>
    </row>
    <row r="254" spans="1:7" x14ac:dyDescent="0.25">
      <c r="A254" t="s">
        <v>615</v>
      </c>
      <c r="B254" t="s">
        <v>185</v>
      </c>
      <c r="C254">
        <v>136</v>
      </c>
      <c r="D254">
        <v>6</v>
      </c>
      <c r="E254">
        <v>3</v>
      </c>
      <c r="F254">
        <v>1</v>
      </c>
      <c r="G254">
        <v>61</v>
      </c>
    </row>
    <row r="255" spans="1:7" x14ac:dyDescent="0.25">
      <c r="A255" t="s">
        <v>616</v>
      </c>
      <c r="B255" t="s">
        <v>186</v>
      </c>
      <c r="C255">
        <v>28</v>
      </c>
      <c r="D255">
        <v>0</v>
      </c>
      <c r="E255">
        <v>0</v>
      </c>
      <c r="F255">
        <v>7</v>
      </c>
      <c r="G255">
        <v>34</v>
      </c>
    </row>
    <row r="256" spans="1:7" x14ac:dyDescent="0.25">
      <c r="A256" t="s">
        <v>617</v>
      </c>
      <c r="B256" t="s">
        <v>163</v>
      </c>
      <c r="C256">
        <v>5</v>
      </c>
      <c r="D256">
        <v>1</v>
      </c>
      <c r="E256">
        <v>0</v>
      </c>
      <c r="F256">
        <v>4</v>
      </c>
      <c r="G256">
        <v>1</v>
      </c>
    </row>
    <row r="257" spans="1:7" x14ac:dyDescent="0.25">
      <c r="A257" t="s">
        <v>618</v>
      </c>
      <c r="B257" t="s">
        <v>120</v>
      </c>
      <c r="C257">
        <v>0</v>
      </c>
      <c r="D257">
        <v>47</v>
      </c>
      <c r="E257">
        <v>0</v>
      </c>
      <c r="F257">
        <v>9</v>
      </c>
      <c r="G257">
        <v>3</v>
      </c>
    </row>
    <row r="258" spans="1:7" x14ac:dyDescent="0.25">
      <c r="A258" t="s">
        <v>619</v>
      </c>
      <c r="B258" t="s">
        <v>282</v>
      </c>
      <c r="C258">
        <v>11</v>
      </c>
      <c r="D258">
        <v>0</v>
      </c>
      <c r="E258">
        <v>2</v>
      </c>
      <c r="F258">
        <v>0</v>
      </c>
      <c r="G258">
        <v>6</v>
      </c>
    </row>
    <row r="259" spans="1:7" x14ac:dyDescent="0.25">
      <c r="A259" t="s">
        <v>620</v>
      </c>
      <c r="B259" t="s">
        <v>212</v>
      </c>
      <c r="C259">
        <v>2</v>
      </c>
      <c r="D259">
        <v>0</v>
      </c>
      <c r="E259">
        <v>0</v>
      </c>
      <c r="F259">
        <v>0</v>
      </c>
      <c r="G259">
        <v>0</v>
      </c>
    </row>
    <row r="260" spans="1:7" x14ac:dyDescent="0.25">
      <c r="A260" t="s">
        <v>621</v>
      </c>
      <c r="B260" t="s">
        <v>116</v>
      </c>
      <c r="C260">
        <v>0</v>
      </c>
      <c r="D260">
        <v>2</v>
      </c>
      <c r="E260">
        <v>14</v>
      </c>
      <c r="F260">
        <v>1</v>
      </c>
      <c r="G260">
        <v>0</v>
      </c>
    </row>
    <row r="261" spans="1:7" x14ac:dyDescent="0.25">
      <c r="A261" t="s">
        <v>622</v>
      </c>
      <c r="B261" t="s">
        <v>110</v>
      </c>
      <c r="C261">
        <v>0</v>
      </c>
      <c r="D261">
        <v>4</v>
      </c>
      <c r="E261">
        <v>10</v>
      </c>
      <c r="F261">
        <v>6</v>
      </c>
      <c r="G261">
        <v>4</v>
      </c>
    </row>
    <row r="262" spans="1:7" x14ac:dyDescent="0.25">
      <c r="A262" t="s">
        <v>623</v>
      </c>
      <c r="B262" t="s">
        <v>256</v>
      </c>
      <c r="C262">
        <v>6</v>
      </c>
      <c r="D262">
        <v>0</v>
      </c>
      <c r="E262">
        <v>0</v>
      </c>
      <c r="F262">
        <v>0</v>
      </c>
      <c r="G262">
        <v>9</v>
      </c>
    </row>
    <row r="263" spans="1:7" x14ac:dyDescent="0.25">
      <c r="A263" t="s">
        <v>624</v>
      </c>
      <c r="B263" t="s">
        <v>8</v>
      </c>
      <c r="C263">
        <v>26</v>
      </c>
      <c r="D263">
        <v>9</v>
      </c>
      <c r="E263">
        <v>37</v>
      </c>
      <c r="F263">
        <v>3</v>
      </c>
      <c r="G263">
        <v>10</v>
      </c>
    </row>
    <row r="264" spans="1:7" x14ac:dyDescent="0.25">
      <c r="A264" t="s">
        <v>625</v>
      </c>
      <c r="B264" t="s">
        <v>197</v>
      </c>
      <c r="C264">
        <v>4</v>
      </c>
      <c r="D264">
        <v>0</v>
      </c>
      <c r="E264">
        <v>0</v>
      </c>
      <c r="F264">
        <v>3</v>
      </c>
      <c r="G264">
        <v>1</v>
      </c>
    </row>
    <row r="265" spans="1:7" x14ac:dyDescent="0.25">
      <c r="A265" t="s">
        <v>626</v>
      </c>
      <c r="B265" t="s">
        <v>6</v>
      </c>
      <c r="C265">
        <v>25</v>
      </c>
      <c r="D265">
        <v>26</v>
      </c>
      <c r="E265">
        <v>42</v>
      </c>
      <c r="F265">
        <v>10</v>
      </c>
      <c r="G265">
        <v>23</v>
      </c>
    </row>
    <row r="266" spans="1:7" x14ac:dyDescent="0.25">
      <c r="A266" t="s">
        <v>627</v>
      </c>
      <c r="B266" t="s">
        <v>130</v>
      </c>
      <c r="C266">
        <v>3</v>
      </c>
      <c r="D266">
        <v>0</v>
      </c>
      <c r="E266">
        <v>0</v>
      </c>
      <c r="F266">
        <v>5</v>
      </c>
      <c r="G266">
        <v>27</v>
      </c>
    </row>
    <row r="267" spans="1:7" x14ac:dyDescent="0.25">
      <c r="A267" t="s">
        <v>628</v>
      </c>
      <c r="B267" t="s">
        <v>205</v>
      </c>
      <c r="C267">
        <v>3</v>
      </c>
      <c r="D267">
        <v>0</v>
      </c>
      <c r="E267">
        <v>0</v>
      </c>
      <c r="F267">
        <v>3</v>
      </c>
      <c r="G267">
        <v>6</v>
      </c>
    </row>
    <row r="268" spans="1:7" x14ac:dyDescent="0.25">
      <c r="A268" t="s">
        <v>629</v>
      </c>
      <c r="B268" t="s">
        <v>171</v>
      </c>
      <c r="C268">
        <v>0</v>
      </c>
      <c r="D268">
        <v>1</v>
      </c>
      <c r="E268">
        <v>0</v>
      </c>
      <c r="F268">
        <v>0</v>
      </c>
      <c r="G268">
        <v>18</v>
      </c>
    </row>
    <row r="269" spans="1:7" x14ac:dyDescent="0.25">
      <c r="A269" t="s">
        <v>630</v>
      </c>
      <c r="B269" t="s">
        <v>118</v>
      </c>
      <c r="C269">
        <v>6</v>
      </c>
      <c r="D269">
        <v>0</v>
      </c>
      <c r="E269">
        <v>8</v>
      </c>
      <c r="F269">
        <v>3</v>
      </c>
      <c r="G269">
        <v>0</v>
      </c>
    </row>
    <row r="270" spans="1:7" x14ac:dyDescent="0.25">
      <c r="A270" t="s">
        <v>631</v>
      </c>
      <c r="B270" t="s">
        <v>111</v>
      </c>
      <c r="C270">
        <v>9</v>
      </c>
      <c r="D270">
        <v>3</v>
      </c>
      <c r="E270">
        <v>20</v>
      </c>
      <c r="F270">
        <v>0</v>
      </c>
      <c r="G270">
        <v>9</v>
      </c>
    </row>
    <row r="271" spans="1:7" x14ac:dyDescent="0.25">
      <c r="A271" t="s">
        <v>632</v>
      </c>
      <c r="B271" t="s">
        <v>276</v>
      </c>
      <c r="C271">
        <v>0</v>
      </c>
      <c r="D271">
        <v>0</v>
      </c>
      <c r="E271">
        <v>0</v>
      </c>
      <c r="F271">
        <v>0</v>
      </c>
      <c r="G271">
        <v>28</v>
      </c>
    </row>
    <row r="272" spans="1:7" x14ac:dyDescent="0.25">
      <c r="A272" t="s">
        <v>633</v>
      </c>
      <c r="B272" t="s">
        <v>112</v>
      </c>
      <c r="C272">
        <v>0</v>
      </c>
      <c r="D272">
        <v>0</v>
      </c>
      <c r="E272">
        <v>1</v>
      </c>
      <c r="F272">
        <v>0</v>
      </c>
      <c r="G272">
        <v>0</v>
      </c>
    </row>
    <row r="273" spans="1:7" x14ac:dyDescent="0.25">
      <c r="A273" t="s">
        <v>634</v>
      </c>
      <c r="B273" t="s">
        <v>113</v>
      </c>
      <c r="C273">
        <v>0</v>
      </c>
      <c r="D273">
        <v>0</v>
      </c>
      <c r="E273">
        <v>2</v>
      </c>
      <c r="F273">
        <v>0</v>
      </c>
      <c r="G273">
        <v>0</v>
      </c>
    </row>
    <row r="274" spans="1:7" x14ac:dyDescent="0.25">
      <c r="A274" t="s">
        <v>635</v>
      </c>
      <c r="B274" t="s">
        <v>244</v>
      </c>
      <c r="C274">
        <v>0</v>
      </c>
      <c r="D274">
        <v>0</v>
      </c>
      <c r="E274">
        <v>0</v>
      </c>
      <c r="F274">
        <v>5</v>
      </c>
      <c r="G274">
        <v>0</v>
      </c>
    </row>
    <row r="275" spans="1:7" x14ac:dyDescent="0.25">
      <c r="A275" t="s">
        <v>636</v>
      </c>
      <c r="B275" t="s">
        <v>10</v>
      </c>
      <c r="C275">
        <v>84</v>
      </c>
      <c r="D275">
        <v>58</v>
      </c>
      <c r="E275">
        <v>148</v>
      </c>
      <c r="F275">
        <v>49</v>
      </c>
      <c r="G275">
        <v>55</v>
      </c>
    </row>
    <row r="276" spans="1:7" x14ac:dyDescent="0.25">
      <c r="B276" s="2" t="s">
        <v>283</v>
      </c>
      <c r="C276">
        <f>SUM(C3:C275)</f>
        <v>4833</v>
      </c>
      <c r="D276">
        <f>SUM(D3:D275)</f>
        <v>1670</v>
      </c>
      <c r="E276">
        <f>SUM(E3:E275)</f>
        <v>2492</v>
      </c>
      <c r="F276">
        <f t="shared" ref="F276:G276" si="1">SUM(F3:F275)</f>
        <v>2323</v>
      </c>
      <c r="G276">
        <f t="shared" si="1"/>
        <v>1701</v>
      </c>
    </row>
  </sheetData>
  <sortState xmlns:xlrd2="http://schemas.microsoft.com/office/spreadsheetml/2017/richdata2" ref="I3:O229">
    <sortCondition ref="J3:J229"/>
  </sortState>
  <mergeCells count="2">
    <mergeCell ref="C1:G1"/>
    <mergeCell ref="K1:O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B82E-AE23-4AFA-97B1-E8DB8EBC96D0}">
  <dimension ref="A1:Q45"/>
  <sheetViews>
    <sheetView topLeftCell="A22" workbookViewId="0">
      <selection activeCell="B58" sqref="B58"/>
    </sheetView>
  </sheetViews>
  <sheetFormatPr defaultRowHeight="15" x14ac:dyDescent="0.25"/>
  <cols>
    <col min="1" max="1" width="11.85546875" customWidth="1"/>
    <col min="2" max="2" width="18.5703125" customWidth="1"/>
    <col min="3" max="3" width="15.28515625" customWidth="1"/>
    <col min="4" max="4" width="19.7109375" customWidth="1"/>
    <col min="6" max="6" width="8" customWidth="1"/>
    <col min="8" max="8" width="11.42578125" customWidth="1"/>
    <col min="9" max="9" width="17" customWidth="1"/>
    <col min="10" max="10" width="20" customWidth="1"/>
  </cols>
  <sheetData>
    <row r="1" spans="1:17" ht="21" x14ac:dyDescent="0.35">
      <c r="C1" s="5" t="s">
        <v>727</v>
      </c>
    </row>
    <row r="3" spans="1:17" ht="21" x14ac:dyDescent="0.35">
      <c r="C3" s="7" t="s">
        <v>720</v>
      </c>
      <c r="I3" s="8" t="s">
        <v>721</v>
      </c>
    </row>
    <row r="5" spans="1:17" x14ac:dyDescent="0.25">
      <c r="A5" s="2"/>
      <c r="B5" s="2"/>
      <c r="C5" s="2" t="s">
        <v>723</v>
      </c>
      <c r="D5" s="2"/>
      <c r="G5" s="2"/>
      <c r="H5" s="2"/>
      <c r="I5" s="2" t="s">
        <v>728</v>
      </c>
      <c r="J5" s="2"/>
      <c r="Q5" t="s">
        <v>388</v>
      </c>
    </row>
    <row r="6" spans="1:17" x14ac:dyDescent="0.25">
      <c r="A6" s="2" t="s">
        <v>719</v>
      </c>
      <c r="B6" s="2" t="s">
        <v>718</v>
      </c>
      <c r="C6" s="2" t="s">
        <v>717</v>
      </c>
      <c r="D6" s="2" t="s">
        <v>716</v>
      </c>
      <c r="G6" s="2" t="s">
        <v>719</v>
      </c>
      <c r="H6" s="2" t="s">
        <v>718</v>
      </c>
      <c r="I6" s="2" t="s">
        <v>729</v>
      </c>
      <c r="J6" s="2" t="s">
        <v>716</v>
      </c>
      <c r="Q6" t="s">
        <v>389</v>
      </c>
    </row>
    <row r="7" spans="1:17" x14ac:dyDescent="0.25">
      <c r="A7" t="s">
        <v>27</v>
      </c>
      <c r="B7">
        <v>803</v>
      </c>
      <c r="C7">
        <v>226</v>
      </c>
      <c r="D7">
        <f>B7/C7</f>
        <v>3.5530973451327434</v>
      </c>
      <c r="G7" t="s">
        <v>285</v>
      </c>
      <c r="H7">
        <v>61</v>
      </c>
      <c r="I7">
        <v>386</v>
      </c>
      <c r="J7">
        <f>H7/I7</f>
        <v>0.15803108808290156</v>
      </c>
      <c r="Q7" t="s">
        <v>390</v>
      </c>
    </row>
    <row r="8" spans="1:17" x14ac:dyDescent="0.25">
      <c r="A8" t="s">
        <v>28</v>
      </c>
      <c r="B8">
        <v>118</v>
      </c>
      <c r="C8">
        <v>62</v>
      </c>
      <c r="D8">
        <f t="shared" ref="D8:D11" si="0">B8/C8</f>
        <v>1.903225806451613</v>
      </c>
      <c r="G8" t="s">
        <v>284</v>
      </c>
      <c r="H8">
        <v>37</v>
      </c>
      <c r="I8">
        <v>200</v>
      </c>
      <c r="J8">
        <f t="shared" ref="J8:J11" si="1">H8/I8</f>
        <v>0.185</v>
      </c>
    </row>
    <row r="9" spans="1:17" x14ac:dyDescent="0.25">
      <c r="A9" t="s">
        <v>29</v>
      </c>
      <c r="B9">
        <v>217</v>
      </c>
      <c r="C9">
        <v>127</v>
      </c>
      <c r="D9">
        <f t="shared" si="0"/>
        <v>1.7086614173228347</v>
      </c>
      <c r="G9" t="s">
        <v>286</v>
      </c>
      <c r="H9">
        <v>274</v>
      </c>
      <c r="I9">
        <v>449</v>
      </c>
      <c r="J9">
        <f t="shared" si="1"/>
        <v>0.61024498886414258</v>
      </c>
    </row>
    <row r="10" spans="1:17" x14ac:dyDescent="0.25">
      <c r="A10" t="s">
        <v>30</v>
      </c>
      <c r="B10">
        <v>277</v>
      </c>
      <c r="C10">
        <v>207</v>
      </c>
      <c r="D10">
        <f t="shared" si="0"/>
        <v>1.3381642512077294</v>
      </c>
      <c r="G10" t="s">
        <v>287</v>
      </c>
      <c r="H10">
        <v>137</v>
      </c>
      <c r="I10">
        <v>533</v>
      </c>
      <c r="J10">
        <f t="shared" si="1"/>
        <v>0.25703564727954969</v>
      </c>
    </row>
    <row r="11" spans="1:17" x14ac:dyDescent="0.25">
      <c r="A11" t="s">
        <v>31</v>
      </c>
      <c r="B11">
        <v>50</v>
      </c>
      <c r="C11">
        <v>38</v>
      </c>
      <c r="D11">
        <f t="shared" si="0"/>
        <v>1.3157894736842106</v>
      </c>
      <c r="G11" t="s">
        <v>288</v>
      </c>
      <c r="H11">
        <v>125</v>
      </c>
      <c r="I11">
        <v>339</v>
      </c>
      <c r="J11">
        <f t="shared" si="1"/>
        <v>0.36873156342182889</v>
      </c>
    </row>
    <row r="14" spans="1:17" x14ac:dyDescent="0.25">
      <c r="A14" s="2"/>
      <c r="B14" s="2"/>
      <c r="C14" s="2" t="s">
        <v>724</v>
      </c>
      <c r="D14" s="2"/>
      <c r="G14" s="2"/>
      <c r="H14" s="2"/>
      <c r="I14" s="2" t="s">
        <v>730</v>
      </c>
      <c r="J14" s="2"/>
    </row>
    <row r="15" spans="1:17" x14ac:dyDescent="0.25">
      <c r="A15" s="2" t="s">
        <v>719</v>
      </c>
      <c r="B15" s="2" t="s">
        <v>718</v>
      </c>
      <c r="C15" s="2" t="s">
        <v>717</v>
      </c>
      <c r="D15" s="2" t="s">
        <v>716</v>
      </c>
      <c r="G15" s="2" t="s">
        <v>719</v>
      </c>
      <c r="H15" s="2" t="s">
        <v>718</v>
      </c>
      <c r="I15" s="2" t="s">
        <v>729</v>
      </c>
      <c r="J15" s="2" t="s">
        <v>716</v>
      </c>
    </row>
    <row r="16" spans="1:17" x14ac:dyDescent="0.25">
      <c r="A16" t="s">
        <v>27</v>
      </c>
      <c r="B16">
        <v>720</v>
      </c>
      <c r="C16">
        <v>226</v>
      </c>
      <c r="D16">
        <f>B16/C16</f>
        <v>3.1858407079646018</v>
      </c>
      <c r="G16" t="s">
        <v>285</v>
      </c>
      <c r="H16">
        <v>62</v>
      </c>
      <c r="I16">
        <v>386</v>
      </c>
      <c r="J16">
        <f>H16/I16</f>
        <v>0.16062176165803108</v>
      </c>
    </row>
    <row r="17" spans="1:10" x14ac:dyDescent="0.25">
      <c r="A17" t="s">
        <v>28</v>
      </c>
      <c r="B17">
        <v>103</v>
      </c>
      <c r="C17">
        <v>62</v>
      </c>
      <c r="D17">
        <f t="shared" ref="D17:D20" si="2">B17/C17</f>
        <v>1.6612903225806452</v>
      </c>
      <c r="G17" t="s">
        <v>284</v>
      </c>
      <c r="H17">
        <v>41</v>
      </c>
      <c r="I17">
        <v>200</v>
      </c>
      <c r="J17">
        <f t="shared" ref="J17:J20" si="3">H17/I17</f>
        <v>0.20499999999999999</v>
      </c>
    </row>
    <row r="18" spans="1:10" x14ac:dyDescent="0.25">
      <c r="A18" t="s">
        <v>29</v>
      </c>
      <c r="B18">
        <v>183</v>
      </c>
      <c r="C18">
        <v>127</v>
      </c>
      <c r="D18">
        <f t="shared" si="2"/>
        <v>1.4409448818897639</v>
      </c>
      <c r="G18" t="s">
        <v>286</v>
      </c>
      <c r="H18">
        <v>261</v>
      </c>
      <c r="I18">
        <v>449</v>
      </c>
      <c r="J18">
        <f t="shared" si="3"/>
        <v>0.58129175946547884</v>
      </c>
    </row>
    <row r="19" spans="1:10" x14ac:dyDescent="0.25">
      <c r="A19" t="s">
        <v>30</v>
      </c>
      <c r="B19">
        <v>236</v>
      </c>
      <c r="C19">
        <v>207</v>
      </c>
      <c r="D19">
        <f t="shared" si="2"/>
        <v>1.1400966183574879</v>
      </c>
      <c r="G19" t="s">
        <v>287</v>
      </c>
      <c r="H19">
        <v>71</v>
      </c>
      <c r="I19">
        <v>533</v>
      </c>
      <c r="J19">
        <f t="shared" si="3"/>
        <v>0.13320825515947468</v>
      </c>
    </row>
    <row r="20" spans="1:10" x14ac:dyDescent="0.25">
      <c r="A20" t="s">
        <v>31</v>
      </c>
      <c r="B20">
        <v>45</v>
      </c>
      <c r="C20">
        <v>38</v>
      </c>
      <c r="D20">
        <f t="shared" si="2"/>
        <v>1.1842105263157894</v>
      </c>
      <c r="G20" t="s">
        <v>288</v>
      </c>
      <c r="H20">
        <v>60</v>
      </c>
      <c r="I20">
        <v>339</v>
      </c>
      <c r="J20">
        <f t="shared" si="3"/>
        <v>0.17699115044247787</v>
      </c>
    </row>
    <row r="22" spans="1:10" x14ac:dyDescent="0.25">
      <c r="B22" s="2"/>
      <c r="C22" s="2" t="s">
        <v>725</v>
      </c>
      <c r="D22" s="2"/>
      <c r="G22" s="2"/>
      <c r="H22" s="2" t="s">
        <v>731</v>
      </c>
      <c r="J22" s="2"/>
    </row>
    <row r="23" spans="1:10" x14ac:dyDescent="0.25">
      <c r="A23" s="2" t="s">
        <v>719</v>
      </c>
      <c r="B23" s="2" t="s">
        <v>718</v>
      </c>
      <c r="C23" s="2" t="s">
        <v>717</v>
      </c>
      <c r="D23" s="2" t="s">
        <v>716</v>
      </c>
      <c r="G23" s="2" t="s">
        <v>719</v>
      </c>
      <c r="H23" s="2" t="s">
        <v>718</v>
      </c>
      <c r="I23" s="2" t="s">
        <v>729</v>
      </c>
      <c r="J23" s="2" t="s">
        <v>716</v>
      </c>
    </row>
    <row r="24" spans="1:10" x14ac:dyDescent="0.25">
      <c r="A24" t="s">
        <v>27</v>
      </c>
      <c r="B24">
        <v>81</v>
      </c>
      <c r="C24">
        <v>226</v>
      </c>
      <c r="D24">
        <f>B24/C24</f>
        <v>0.3584070796460177</v>
      </c>
      <c r="G24" t="s">
        <v>285</v>
      </c>
      <c r="H24">
        <v>41</v>
      </c>
      <c r="I24">
        <v>386</v>
      </c>
      <c r="J24">
        <f>H24/I24</f>
        <v>0.10621761658031088</v>
      </c>
    </row>
    <row r="25" spans="1:10" x14ac:dyDescent="0.25">
      <c r="A25" t="s">
        <v>28</v>
      </c>
      <c r="B25">
        <v>110</v>
      </c>
      <c r="C25">
        <v>62</v>
      </c>
      <c r="D25">
        <f t="shared" ref="D25:D28" si="4">B25/C25</f>
        <v>1.7741935483870968</v>
      </c>
      <c r="G25" t="s">
        <v>284</v>
      </c>
      <c r="H25">
        <v>25</v>
      </c>
      <c r="I25">
        <v>200</v>
      </c>
      <c r="J25">
        <f t="shared" ref="J25:J28" si="5">H25/I25</f>
        <v>0.125</v>
      </c>
    </row>
    <row r="26" spans="1:10" x14ac:dyDescent="0.25">
      <c r="A26" t="s">
        <v>29</v>
      </c>
      <c r="B26">
        <v>109</v>
      </c>
      <c r="C26">
        <v>127</v>
      </c>
      <c r="D26">
        <f t="shared" si="4"/>
        <v>0.8582677165354331</v>
      </c>
      <c r="G26" t="s">
        <v>286</v>
      </c>
      <c r="H26">
        <v>176</v>
      </c>
      <c r="I26">
        <v>449</v>
      </c>
      <c r="J26">
        <f t="shared" si="5"/>
        <v>0.39198218262806234</v>
      </c>
    </row>
    <row r="27" spans="1:10" x14ac:dyDescent="0.25">
      <c r="A27" t="s">
        <v>30</v>
      </c>
      <c r="B27">
        <v>108</v>
      </c>
      <c r="C27">
        <v>207</v>
      </c>
      <c r="D27">
        <f t="shared" si="4"/>
        <v>0.52173913043478259</v>
      </c>
      <c r="G27" t="s">
        <v>287</v>
      </c>
      <c r="H27">
        <v>101</v>
      </c>
      <c r="I27">
        <v>533</v>
      </c>
      <c r="J27">
        <f t="shared" si="5"/>
        <v>0.18949343339587241</v>
      </c>
    </row>
    <row r="28" spans="1:10" x14ac:dyDescent="0.25">
      <c r="A28" t="s">
        <v>31</v>
      </c>
      <c r="B28">
        <v>24</v>
      </c>
      <c r="C28">
        <v>38</v>
      </c>
      <c r="D28">
        <f t="shared" si="4"/>
        <v>0.63157894736842102</v>
      </c>
      <c r="G28" t="s">
        <v>288</v>
      </c>
      <c r="H28">
        <v>57</v>
      </c>
      <c r="I28">
        <v>339</v>
      </c>
      <c r="J28">
        <f t="shared" si="5"/>
        <v>0.16814159292035399</v>
      </c>
    </row>
    <row r="30" spans="1:10" x14ac:dyDescent="0.25">
      <c r="B30" s="2"/>
      <c r="C30" s="2" t="s">
        <v>726</v>
      </c>
      <c r="D30" s="2"/>
      <c r="G30" s="2"/>
      <c r="H30" s="2" t="s">
        <v>732</v>
      </c>
      <c r="J30" s="2"/>
    </row>
    <row r="31" spans="1:10" x14ac:dyDescent="0.25">
      <c r="A31" s="2" t="s">
        <v>719</v>
      </c>
      <c r="B31" s="2" t="s">
        <v>718</v>
      </c>
      <c r="C31" s="2" t="s">
        <v>717</v>
      </c>
      <c r="D31" s="2" t="s">
        <v>716</v>
      </c>
      <c r="G31" s="2" t="s">
        <v>719</v>
      </c>
      <c r="H31" s="2" t="s">
        <v>718</v>
      </c>
      <c r="I31" s="2" t="s">
        <v>729</v>
      </c>
      <c r="J31" s="2" t="s">
        <v>716</v>
      </c>
    </row>
    <row r="32" spans="1:10" x14ac:dyDescent="0.25">
      <c r="A32" t="s">
        <v>27</v>
      </c>
      <c r="B32" s="6">
        <v>218</v>
      </c>
      <c r="C32">
        <v>226</v>
      </c>
      <c r="D32" s="4">
        <v>0.96399999999999997</v>
      </c>
      <c r="G32" t="s">
        <v>285</v>
      </c>
      <c r="H32">
        <v>55</v>
      </c>
      <c r="I32">
        <v>386</v>
      </c>
      <c r="J32">
        <f>H32/I32</f>
        <v>0.14248704663212436</v>
      </c>
    </row>
    <row r="33" spans="1:10" x14ac:dyDescent="0.25">
      <c r="A33" t="s">
        <v>28</v>
      </c>
      <c r="B33">
        <v>29</v>
      </c>
      <c r="C33">
        <v>62</v>
      </c>
      <c r="D33" s="4">
        <v>0.46820000000000001</v>
      </c>
      <c r="G33" t="s">
        <v>284</v>
      </c>
      <c r="H33">
        <v>28</v>
      </c>
      <c r="I33">
        <v>200</v>
      </c>
      <c r="J33">
        <f t="shared" ref="J33:J36" si="6">H33/I33</f>
        <v>0.14000000000000001</v>
      </c>
    </row>
    <row r="34" spans="1:10" x14ac:dyDescent="0.25">
      <c r="A34" t="s">
        <v>29</v>
      </c>
      <c r="B34">
        <v>100</v>
      </c>
      <c r="C34">
        <v>127</v>
      </c>
      <c r="D34" s="4">
        <v>0.78666999999999998</v>
      </c>
      <c r="G34" t="s">
        <v>286</v>
      </c>
      <c r="H34">
        <v>32</v>
      </c>
      <c r="I34">
        <v>449</v>
      </c>
      <c r="J34">
        <f t="shared" si="6"/>
        <v>7.126948775055679E-2</v>
      </c>
    </row>
    <row r="35" spans="1:10" x14ac:dyDescent="0.25">
      <c r="A35" t="s">
        <v>30</v>
      </c>
      <c r="B35">
        <v>91</v>
      </c>
      <c r="C35">
        <v>207</v>
      </c>
      <c r="D35" s="4">
        <v>0.44040000000000001</v>
      </c>
      <c r="G35" t="s">
        <v>287</v>
      </c>
      <c r="H35">
        <v>46</v>
      </c>
      <c r="I35">
        <v>533</v>
      </c>
      <c r="J35">
        <f t="shared" si="6"/>
        <v>8.6303939962476553E-2</v>
      </c>
    </row>
    <row r="36" spans="1:10" x14ac:dyDescent="0.25">
      <c r="A36" t="s">
        <v>31</v>
      </c>
      <c r="B36">
        <v>28</v>
      </c>
      <c r="C36">
        <v>38</v>
      </c>
      <c r="D36" s="4">
        <v>0.73719999999999997</v>
      </c>
      <c r="G36" t="s">
        <v>288</v>
      </c>
      <c r="H36">
        <v>79</v>
      </c>
      <c r="I36">
        <v>339</v>
      </c>
      <c r="J36">
        <f t="shared" si="6"/>
        <v>0.23303834808259588</v>
      </c>
    </row>
    <row r="38" spans="1:10" x14ac:dyDescent="0.25">
      <c r="B38" s="2"/>
      <c r="C38" s="2" t="s">
        <v>733</v>
      </c>
      <c r="D38" s="2"/>
      <c r="G38" s="2"/>
      <c r="H38" s="2" t="s">
        <v>734</v>
      </c>
      <c r="J38" s="2"/>
    </row>
    <row r="39" spans="1:10" x14ac:dyDescent="0.25">
      <c r="A39" s="2" t="s">
        <v>719</v>
      </c>
      <c r="B39" s="2" t="s">
        <v>718</v>
      </c>
      <c r="C39" s="2" t="s">
        <v>717</v>
      </c>
      <c r="D39" s="2" t="s">
        <v>716</v>
      </c>
      <c r="G39" s="2" t="s">
        <v>719</v>
      </c>
      <c r="H39" s="2" t="s">
        <v>718</v>
      </c>
      <c r="I39" s="2" t="s">
        <v>729</v>
      </c>
      <c r="J39" s="2" t="s">
        <v>716</v>
      </c>
    </row>
    <row r="40" spans="1:10" x14ac:dyDescent="0.25">
      <c r="A40" t="s">
        <v>27</v>
      </c>
      <c r="B40">
        <v>283</v>
      </c>
      <c r="C40">
        <v>226</v>
      </c>
      <c r="D40" s="4">
        <v>0.96399999999999997</v>
      </c>
      <c r="G40" t="s">
        <v>285</v>
      </c>
      <c r="H40">
        <v>793</v>
      </c>
      <c r="I40">
        <v>386</v>
      </c>
      <c r="J40">
        <f>H40/I40</f>
        <v>2.0544041450777204</v>
      </c>
    </row>
    <row r="41" spans="1:10" x14ac:dyDescent="0.25">
      <c r="A41" t="s">
        <v>28</v>
      </c>
      <c r="B41">
        <v>98</v>
      </c>
      <c r="C41">
        <v>62</v>
      </c>
      <c r="D41" s="4">
        <v>0.46820000000000001</v>
      </c>
      <c r="G41" t="s">
        <v>284</v>
      </c>
      <c r="H41">
        <v>388</v>
      </c>
      <c r="I41">
        <v>200</v>
      </c>
      <c r="J41">
        <f t="shared" ref="J41:J44" si="7">H41/I41</f>
        <v>1.94</v>
      </c>
    </row>
    <row r="42" spans="1:10" x14ac:dyDescent="0.25">
      <c r="A42" t="s">
        <v>29</v>
      </c>
      <c r="B42">
        <v>108</v>
      </c>
      <c r="C42">
        <v>127</v>
      </c>
      <c r="D42" s="4">
        <v>0.78666999999999998</v>
      </c>
      <c r="G42" t="s">
        <v>286</v>
      </c>
      <c r="H42">
        <v>1998</v>
      </c>
      <c r="I42">
        <v>449</v>
      </c>
      <c r="J42">
        <f t="shared" si="7"/>
        <v>4.4498886414253898</v>
      </c>
    </row>
    <row r="43" spans="1:10" x14ac:dyDescent="0.25">
      <c r="A43" t="s">
        <v>30</v>
      </c>
      <c r="B43">
        <v>133</v>
      </c>
      <c r="C43">
        <v>207</v>
      </c>
      <c r="D43" s="4">
        <v>0.44040000000000001</v>
      </c>
      <c r="G43" t="s">
        <v>287</v>
      </c>
      <c r="H43">
        <v>907</v>
      </c>
      <c r="I43">
        <v>533</v>
      </c>
      <c r="J43">
        <f t="shared" si="7"/>
        <v>1.701688555347092</v>
      </c>
    </row>
    <row r="44" spans="1:10" x14ac:dyDescent="0.25">
      <c r="A44" t="s">
        <v>31</v>
      </c>
      <c r="B44">
        <v>17</v>
      </c>
      <c r="C44">
        <v>38</v>
      </c>
      <c r="D44" s="4">
        <v>0.73719999999999997</v>
      </c>
      <c r="G44" t="s">
        <v>288</v>
      </c>
      <c r="H44">
        <v>800</v>
      </c>
      <c r="I44">
        <v>339</v>
      </c>
      <c r="J44">
        <f t="shared" si="7"/>
        <v>2.359882005899705</v>
      </c>
    </row>
    <row r="45" spans="1:10" x14ac:dyDescent="0.25">
      <c r="J45">
        <f>AVERAGE(J40:J44)</f>
        <v>2.5011726695499812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1791-D1C1-4F3D-9F6D-0A2BCA6795A3}">
  <dimension ref="A1:AB44"/>
  <sheetViews>
    <sheetView tabSelected="1" topLeftCell="B1" workbookViewId="0">
      <selection activeCell="X40" sqref="X40"/>
    </sheetView>
  </sheetViews>
  <sheetFormatPr defaultRowHeight="15" x14ac:dyDescent="0.25"/>
  <cols>
    <col min="7" max="7" width="12.85546875" customWidth="1"/>
    <col min="22" max="22" width="15.28515625" customWidth="1"/>
  </cols>
  <sheetData>
    <row r="1" spans="1:28" ht="23.25" x14ac:dyDescent="0.35">
      <c r="H1" s="10" t="s">
        <v>739</v>
      </c>
    </row>
    <row r="3" spans="1:28" ht="21" x14ac:dyDescent="0.35">
      <c r="A3" s="2" t="s">
        <v>740</v>
      </c>
      <c r="G3" s="12" t="s">
        <v>720</v>
      </c>
      <c r="J3" s="2" t="s">
        <v>741</v>
      </c>
      <c r="P3" s="2" t="s">
        <v>740</v>
      </c>
      <c r="V3" s="11" t="s">
        <v>721</v>
      </c>
      <c r="Y3" s="2" t="s">
        <v>741</v>
      </c>
    </row>
    <row r="4" spans="1:28" x14ac:dyDescent="0.25">
      <c r="C4" t="s">
        <v>0</v>
      </c>
      <c r="K4" s="4"/>
      <c r="L4" s="4"/>
      <c r="M4" s="4"/>
      <c r="N4" s="4"/>
      <c r="O4" s="4"/>
      <c r="Q4" t="s">
        <v>18</v>
      </c>
    </row>
    <row r="5" spans="1:28" x14ac:dyDescent="0.25">
      <c r="A5" t="s">
        <v>719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4"/>
      <c r="H5" t="s">
        <v>719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s="4"/>
      <c r="O5" s="4"/>
      <c r="P5" t="s">
        <v>719</v>
      </c>
      <c r="Q5" t="s">
        <v>285</v>
      </c>
      <c r="R5" t="s">
        <v>284</v>
      </c>
      <c r="S5" t="s">
        <v>286</v>
      </c>
      <c r="T5" t="s">
        <v>287</v>
      </c>
      <c r="U5" t="s">
        <v>288</v>
      </c>
      <c r="W5" t="s">
        <v>719</v>
      </c>
      <c r="X5" t="s">
        <v>285</v>
      </c>
      <c r="Y5" t="s">
        <v>284</v>
      </c>
      <c r="Z5" t="s">
        <v>286</v>
      </c>
      <c r="AA5" t="s">
        <v>287</v>
      </c>
      <c r="AB5" t="s">
        <v>288</v>
      </c>
    </row>
    <row r="6" spans="1:28" x14ac:dyDescent="0.25">
      <c r="A6" t="s">
        <v>735</v>
      </c>
      <c r="B6">
        <v>0</v>
      </c>
      <c r="C6">
        <v>0</v>
      </c>
      <c r="D6">
        <v>0</v>
      </c>
      <c r="E6">
        <v>0</v>
      </c>
      <c r="F6">
        <v>0</v>
      </c>
      <c r="G6" s="4"/>
      <c r="H6" t="s">
        <v>735</v>
      </c>
      <c r="I6">
        <f>(B6/B10)*100</f>
        <v>0</v>
      </c>
      <c r="J6">
        <f>(C6/C10)*100</f>
        <v>0</v>
      </c>
      <c r="K6">
        <f>(D6/D10)*100</f>
        <v>0</v>
      </c>
      <c r="L6">
        <f>(E6/E10)*100</f>
        <v>0</v>
      </c>
      <c r="M6">
        <f>(F6/F10)*100</f>
        <v>0</v>
      </c>
      <c r="N6" s="4"/>
      <c r="O6" s="4"/>
      <c r="P6" t="s">
        <v>735</v>
      </c>
      <c r="Q6">
        <v>0</v>
      </c>
      <c r="R6">
        <v>0</v>
      </c>
      <c r="S6">
        <v>0</v>
      </c>
      <c r="T6">
        <v>0</v>
      </c>
      <c r="U6">
        <v>0</v>
      </c>
      <c r="W6" t="s">
        <v>735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5">
      <c r="A7" t="s">
        <v>736</v>
      </c>
      <c r="B7">
        <v>161</v>
      </c>
      <c r="C7">
        <v>14</v>
      </c>
      <c r="D7">
        <v>8</v>
      </c>
      <c r="E7">
        <v>0</v>
      </c>
      <c r="F7">
        <v>1</v>
      </c>
      <c r="G7" s="4"/>
      <c r="H7" t="s">
        <v>736</v>
      </c>
      <c r="I7">
        <f>(B7/B10)*100</f>
        <v>20.049813200498132</v>
      </c>
      <c r="J7">
        <f>(C7/C10)*100</f>
        <v>11.864406779661017</v>
      </c>
      <c r="K7">
        <f>(D7/D10)*100</f>
        <v>3.6866359447004609</v>
      </c>
      <c r="L7">
        <f>(E7/E10)*100</f>
        <v>0</v>
      </c>
      <c r="M7">
        <f>(F7/F10)*100</f>
        <v>2</v>
      </c>
      <c r="N7" s="4"/>
      <c r="O7" s="4"/>
      <c r="P7" t="s">
        <v>736</v>
      </c>
      <c r="Q7">
        <v>2</v>
      </c>
      <c r="R7">
        <v>0</v>
      </c>
      <c r="S7">
        <v>4</v>
      </c>
      <c r="T7">
        <f t="shared" ref="T7" si="0">(L7/100)*L10</f>
        <v>0</v>
      </c>
      <c r="U7">
        <v>0</v>
      </c>
      <c r="W7" t="s">
        <v>736</v>
      </c>
      <c r="X7">
        <f>(Q7/Q10)*100</f>
        <v>3.278688524590164</v>
      </c>
      <c r="Y7">
        <f t="shared" ref="Y7:AB7" si="1">(R7/R10)*100</f>
        <v>0</v>
      </c>
      <c r="Z7">
        <f t="shared" si="1"/>
        <v>1.4598540145985401</v>
      </c>
      <c r="AA7">
        <f t="shared" si="1"/>
        <v>0</v>
      </c>
      <c r="AB7">
        <f t="shared" si="1"/>
        <v>0</v>
      </c>
    </row>
    <row r="8" spans="1:28" x14ac:dyDescent="0.25">
      <c r="A8" t="s">
        <v>737</v>
      </c>
      <c r="B8">
        <v>306</v>
      </c>
      <c r="C8">
        <v>32</v>
      </c>
      <c r="D8">
        <v>72</v>
      </c>
      <c r="E8">
        <v>43</v>
      </c>
      <c r="F8">
        <v>20</v>
      </c>
      <c r="G8" s="4"/>
      <c r="H8" t="s">
        <v>737</v>
      </c>
      <c r="I8">
        <f>(B8/B10)*100</f>
        <v>38.107098381070983</v>
      </c>
      <c r="J8">
        <f>(C8/C10)*100</f>
        <v>27.118644067796609</v>
      </c>
      <c r="K8">
        <f>(D8/D10)*100</f>
        <v>33.179723502304149</v>
      </c>
      <c r="L8">
        <f>(E8/E10)*100</f>
        <v>15.523465703971121</v>
      </c>
      <c r="M8">
        <f>(F8/F10)*100</f>
        <v>40</v>
      </c>
      <c r="P8" t="s">
        <v>737</v>
      </c>
      <c r="Q8">
        <v>18</v>
      </c>
      <c r="R8">
        <v>7</v>
      </c>
      <c r="S8">
        <v>79</v>
      </c>
      <c r="T8">
        <v>18</v>
      </c>
      <c r="U8">
        <v>7</v>
      </c>
      <c r="W8" t="s">
        <v>737</v>
      </c>
      <c r="X8">
        <f>(Q8/Q10)*100</f>
        <v>29.508196721311474</v>
      </c>
      <c r="Y8">
        <f t="shared" ref="Y8:AB8" si="2">(R8/R10)*100</f>
        <v>18.918918918918919</v>
      </c>
      <c r="Z8">
        <f t="shared" si="2"/>
        <v>28.832116788321166</v>
      </c>
      <c r="AA8">
        <f t="shared" si="2"/>
        <v>13.138686131386862</v>
      </c>
      <c r="AB8">
        <f t="shared" si="2"/>
        <v>5.6000000000000005</v>
      </c>
    </row>
    <row r="9" spans="1:28" x14ac:dyDescent="0.25">
      <c r="A9" t="s">
        <v>738</v>
      </c>
      <c r="B9">
        <v>336</v>
      </c>
      <c r="C9">
        <v>72</v>
      </c>
      <c r="D9">
        <v>137</v>
      </c>
      <c r="E9">
        <v>234</v>
      </c>
      <c r="F9">
        <v>29</v>
      </c>
      <c r="H9" t="s">
        <v>738</v>
      </c>
      <c r="I9">
        <f>(B9/B10)*100</f>
        <v>41.843088418430888</v>
      </c>
      <c r="J9">
        <f>(C9/C10)*100</f>
        <v>61.016949152542374</v>
      </c>
      <c r="K9">
        <f>(D9/D10)*100</f>
        <v>63.133640552995395</v>
      </c>
      <c r="L9">
        <f>(E9/E10)*100</f>
        <v>84.476534296028888</v>
      </c>
      <c r="M9">
        <f>(F9/F10)*100</f>
        <v>57.999999999999993</v>
      </c>
      <c r="P9" t="s">
        <v>738</v>
      </c>
      <c r="Q9">
        <v>41</v>
      </c>
      <c r="R9">
        <v>30</v>
      </c>
      <c r="S9">
        <v>191</v>
      </c>
      <c r="T9">
        <v>119</v>
      </c>
      <c r="U9">
        <v>118</v>
      </c>
      <c r="W9" t="s">
        <v>738</v>
      </c>
      <c r="X9">
        <f>(Q9/Q10)*100</f>
        <v>67.213114754098356</v>
      </c>
      <c r="Y9">
        <f t="shared" ref="Y9:AB9" si="3">(R9/R10)*100</f>
        <v>81.081081081081081</v>
      </c>
      <c r="Z9">
        <f t="shared" si="3"/>
        <v>69.708029197080293</v>
      </c>
      <c r="AA9">
        <f t="shared" si="3"/>
        <v>86.861313868613138</v>
      </c>
      <c r="AB9">
        <f t="shared" si="3"/>
        <v>94.399999999999991</v>
      </c>
    </row>
    <row r="10" spans="1:28" x14ac:dyDescent="0.25">
      <c r="A10" s="2" t="s">
        <v>722</v>
      </c>
      <c r="B10" s="2">
        <f>SUM(B6:B9)</f>
        <v>803</v>
      </c>
      <c r="C10" s="2">
        <f>SUM(C6:C9)</f>
        <v>118</v>
      </c>
      <c r="D10" s="2">
        <f t="shared" ref="D10:F10" si="4">SUM(D6:D9)</f>
        <v>217</v>
      </c>
      <c r="E10" s="2">
        <f t="shared" si="4"/>
        <v>277</v>
      </c>
      <c r="F10" s="2">
        <f t="shared" si="4"/>
        <v>50</v>
      </c>
      <c r="H10" s="2"/>
      <c r="P10" s="2" t="s">
        <v>722</v>
      </c>
      <c r="Q10" s="2">
        <f>SUM(Q6:Q9)</f>
        <v>61</v>
      </c>
      <c r="R10" s="2">
        <f>SUM(R6:R9)</f>
        <v>37</v>
      </c>
      <c r="S10" s="2">
        <f>SUM(S6:S9)</f>
        <v>274</v>
      </c>
      <c r="T10" s="2">
        <f>SUM(T6:T9)</f>
        <v>137</v>
      </c>
      <c r="U10" s="2">
        <f>SUM(U6:U9)</f>
        <v>125</v>
      </c>
    </row>
    <row r="11" spans="1:28" ht="20.25" customHeight="1" x14ac:dyDescent="0.25"/>
    <row r="12" spans="1:28" x14ac:dyDescent="0.25">
      <c r="C12" t="s">
        <v>1</v>
      </c>
      <c r="Q12" t="s">
        <v>19</v>
      </c>
    </row>
    <row r="13" spans="1:28" x14ac:dyDescent="0.25">
      <c r="A13" t="s">
        <v>719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H13" t="s">
        <v>719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P13" t="s">
        <v>719</v>
      </c>
      <c r="Q13" t="s">
        <v>285</v>
      </c>
      <c r="R13" t="s">
        <v>284</v>
      </c>
      <c r="S13" t="s">
        <v>286</v>
      </c>
      <c r="T13" t="s">
        <v>287</v>
      </c>
      <c r="U13" t="s">
        <v>288</v>
      </c>
      <c r="W13" t="s">
        <v>719</v>
      </c>
      <c r="X13" t="s">
        <v>285</v>
      </c>
      <c r="Y13" t="s">
        <v>284</v>
      </c>
      <c r="Z13" t="s">
        <v>286</v>
      </c>
      <c r="AA13" t="s">
        <v>287</v>
      </c>
      <c r="AB13" t="s">
        <v>288</v>
      </c>
    </row>
    <row r="14" spans="1:28" x14ac:dyDescent="0.25">
      <c r="A14" t="s">
        <v>735</v>
      </c>
      <c r="B14">
        <v>0</v>
      </c>
      <c r="C14">
        <v>0</v>
      </c>
      <c r="D14">
        <v>0</v>
      </c>
      <c r="E14">
        <v>0</v>
      </c>
      <c r="F14">
        <v>0</v>
      </c>
      <c r="H14" t="s">
        <v>735</v>
      </c>
      <c r="I14">
        <f>(B14/B18)*100</f>
        <v>0</v>
      </c>
      <c r="J14">
        <f>(C14/C18)*100</f>
        <v>0</v>
      </c>
      <c r="K14">
        <f>(D14/D18)*100</f>
        <v>0</v>
      </c>
      <c r="L14">
        <f>(E14/E18)*100</f>
        <v>0</v>
      </c>
      <c r="M14">
        <f>(F14/F18)*100</f>
        <v>0</v>
      </c>
      <c r="P14" t="s">
        <v>735</v>
      </c>
      <c r="Q14">
        <v>0</v>
      </c>
      <c r="R14">
        <v>0</v>
      </c>
      <c r="S14">
        <v>0</v>
      </c>
      <c r="T14">
        <v>0</v>
      </c>
      <c r="U14">
        <v>0</v>
      </c>
      <c r="W14" t="s">
        <v>735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5">
      <c r="A15" t="s">
        <v>736</v>
      </c>
      <c r="B15">
        <v>221</v>
      </c>
      <c r="C15">
        <v>20</v>
      </c>
      <c r="D15">
        <v>0</v>
      </c>
      <c r="E15">
        <v>1</v>
      </c>
      <c r="F15">
        <v>1</v>
      </c>
      <c r="H15" t="s">
        <v>736</v>
      </c>
      <c r="I15">
        <f>(B15/B18)*100</f>
        <v>30.694444444444446</v>
      </c>
      <c r="J15">
        <f>(C15/C18)*100</f>
        <v>19.417475728155338</v>
      </c>
      <c r="K15">
        <f>(D15/D18)*100</f>
        <v>0</v>
      </c>
      <c r="L15">
        <f>(E15/E18)*100</f>
        <v>0.42372881355932202</v>
      </c>
      <c r="M15">
        <f>(F15/F18)*100</f>
        <v>2.2222222222222223</v>
      </c>
      <c r="P15" t="s">
        <v>736</v>
      </c>
      <c r="Q15">
        <v>2</v>
      </c>
      <c r="R15">
        <v>2</v>
      </c>
      <c r="S15">
        <v>30</v>
      </c>
      <c r="T15">
        <f t="shared" ref="T15" si="5">(L15/100)*L18</f>
        <v>0</v>
      </c>
      <c r="U15">
        <v>3</v>
      </c>
      <c r="W15" t="s">
        <v>736</v>
      </c>
      <c r="X15">
        <f>(Q15/Q18)*100</f>
        <v>3.225806451612903</v>
      </c>
      <c r="Y15">
        <f t="shared" ref="Y15" si="6">(R15/R18)*100</f>
        <v>4.8780487804878048</v>
      </c>
      <c r="Z15">
        <f t="shared" ref="Z15" si="7">(S15/S18)*100</f>
        <v>11.494252873563218</v>
      </c>
      <c r="AA15">
        <f t="shared" ref="AA15" si="8">(T15/T18)*100</f>
        <v>0</v>
      </c>
      <c r="AB15">
        <f t="shared" ref="AB15" si="9">(U15/U18)*100</f>
        <v>5</v>
      </c>
    </row>
    <row r="16" spans="1:28" x14ac:dyDescent="0.25">
      <c r="A16" t="s">
        <v>737</v>
      </c>
      <c r="B16">
        <v>233</v>
      </c>
      <c r="C16">
        <v>47</v>
      </c>
      <c r="D16">
        <v>54</v>
      </c>
      <c r="E16">
        <v>47</v>
      </c>
      <c r="F16">
        <v>17</v>
      </c>
      <c r="H16" t="s">
        <v>737</v>
      </c>
      <c r="I16">
        <f>(B16/B18)*100</f>
        <v>32.361111111111114</v>
      </c>
      <c r="J16">
        <f>(C16/C18)*100</f>
        <v>45.631067961165051</v>
      </c>
      <c r="K16">
        <f>(D16/D18)*100</f>
        <v>29.508196721311474</v>
      </c>
      <c r="L16">
        <f>(E16/E18)*100</f>
        <v>19.915254237288135</v>
      </c>
      <c r="M16">
        <f>(F16/F18)*100</f>
        <v>37.777777777777779</v>
      </c>
      <c r="P16" t="s">
        <v>737</v>
      </c>
      <c r="Q16">
        <v>12</v>
      </c>
      <c r="R16">
        <v>12</v>
      </c>
      <c r="S16">
        <v>71</v>
      </c>
      <c r="T16">
        <v>3</v>
      </c>
      <c r="U16">
        <v>13</v>
      </c>
      <c r="W16" t="s">
        <v>737</v>
      </c>
      <c r="X16">
        <f>(Q16/Q18)*100</f>
        <v>19.35483870967742</v>
      </c>
      <c r="Y16">
        <f t="shared" ref="Y16" si="10">(R16/R18)*100</f>
        <v>29.268292682926827</v>
      </c>
      <c r="Z16">
        <f t="shared" ref="Z16" si="11">(S16/S18)*100</f>
        <v>27.203065134099617</v>
      </c>
      <c r="AA16">
        <f t="shared" ref="AA16" si="12">(T16/T18)*100</f>
        <v>4.225352112676056</v>
      </c>
      <c r="AB16">
        <f t="shared" ref="AB16" si="13">(U16/U18)*100</f>
        <v>21.666666666666668</v>
      </c>
    </row>
    <row r="17" spans="1:28" x14ac:dyDescent="0.25">
      <c r="A17" t="s">
        <v>738</v>
      </c>
      <c r="B17">
        <v>266</v>
      </c>
      <c r="C17">
        <v>36</v>
      </c>
      <c r="D17">
        <v>129</v>
      </c>
      <c r="E17">
        <v>188</v>
      </c>
      <c r="F17">
        <v>27</v>
      </c>
      <c r="H17" t="s">
        <v>738</v>
      </c>
      <c r="I17">
        <f>(B17/B18)*100</f>
        <v>36.944444444444443</v>
      </c>
      <c r="J17">
        <f>(C17/C18)*100</f>
        <v>34.95145631067961</v>
      </c>
      <c r="K17">
        <f>(D17/D18)*100</f>
        <v>70.491803278688522</v>
      </c>
      <c r="L17">
        <f>(E17/E18)*100</f>
        <v>79.66101694915254</v>
      </c>
      <c r="M17">
        <f>(F17/F18)*100</f>
        <v>60</v>
      </c>
      <c r="P17" t="s">
        <v>738</v>
      </c>
      <c r="Q17">
        <v>48</v>
      </c>
      <c r="R17">
        <v>27</v>
      </c>
      <c r="S17">
        <v>160</v>
      </c>
      <c r="T17">
        <v>68</v>
      </c>
      <c r="U17">
        <v>44</v>
      </c>
      <c r="V17" s="4"/>
      <c r="W17" t="s">
        <v>738</v>
      </c>
      <c r="X17">
        <f>(Q17/Q18)*100</f>
        <v>77.41935483870968</v>
      </c>
      <c r="Y17">
        <f t="shared" ref="Y17" si="14">(R17/R18)*100</f>
        <v>65.853658536585371</v>
      </c>
      <c r="Z17">
        <f t="shared" ref="Z17" si="15">(S17/S18)*100</f>
        <v>61.302681992337163</v>
      </c>
      <c r="AA17">
        <f t="shared" ref="AA17" si="16">(T17/T18)*100</f>
        <v>95.774647887323937</v>
      </c>
      <c r="AB17">
        <f t="shared" ref="AB17" si="17">(U17/U18)*100</f>
        <v>73.333333333333329</v>
      </c>
    </row>
    <row r="18" spans="1:28" x14ac:dyDescent="0.25">
      <c r="A18" s="2" t="s">
        <v>722</v>
      </c>
      <c r="B18" s="2">
        <f>SUM(B14:B17)</f>
        <v>720</v>
      </c>
      <c r="C18" s="2">
        <f t="shared" ref="C18" si="18">SUM(C14:C17)</f>
        <v>103</v>
      </c>
      <c r="D18" s="2">
        <f t="shared" ref="D18" si="19">SUM(D14:D17)</f>
        <v>183</v>
      </c>
      <c r="E18" s="2">
        <f t="shared" ref="E18" si="20">SUM(E14:E17)</f>
        <v>236</v>
      </c>
      <c r="F18" s="2">
        <f t="shared" ref="F18" si="21">SUM(F14:F17)</f>
        <v>45</v>
      </c>
      <c r="I18" s="2"/>
      <c r="J18" s="2"/>
      <c r="K18" s="2"/>
      <c r="L18" s="2"/>
      <c r="M18" s="2"/>
      <c r="P18" s="2" t="s">
        <v>722</v>
      </c>
      <c r="Q18" s="2">
        <f>SUM(Q14:Q17)</f>
        <v>62</v>
      </c>
      <c r="R18" s="2">
        <f t="shared" ref="R18" si="22">SUM(R14:R17)</f>
        <v>41</v>
      </c>
      <c r="S18" s="2">
        <f t="shared" ref="S18" si="23">SUM(S14:S17)</f>
        <v>261</v>
      </c>
      <c r="T18" s="2">
        <f t="shared" ref="T18" si="24">SUM(T14:T17)</f>
        <v>71</v>
      </c>
      <c r="U18" s="2">
        <f t="shared" ref="U18" si="25">SUM(U14:U17)</f>
        <v>60</v>
      </c>
      <c r="V18" s="4"/>
    </row>
    <row r="21" spans="1:28" x14ac:dyDescent="0.25">
      <c r="C21" t="s">
        <v>3</v>
      </c>
      <c r="Q21" t="s">
        <v>21</v>
      </c>
    </row>
    <row r="22" spans="1:28" x14ac:dyDescent="0.25">
      <c r="A22" t="s">
        <v>719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H22" t="s">
        <v>719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P22" t="s">
        <v>719</v>
      </c>
      <c r="Q22" t="s">
        <v>285</v>
      </c>
      <c r="R22" t="s">
        <v>284</v>
      </c>
      <c r="S22" t="s">
        <v>286</v>
      </c>
      <c r="T22" t="s">
        <v>287</v>
      </c>
      <c r="U22" t="s">
        <v>288</v>
      </c>
      <c r="W22" t="s">
        <v>719</v>
      </c>
      <c r="X22" t="s">
        <v>285</v>
      </c>
      <c r="Y22" t="s">
        <v>284</v>
      </c>
      <c r="Z22" t="s">
        <v>286</v>
      </c>
      <c r="AA22" t="s">
        <v>287</v>
      </c>
      <c r="AB22" t="s">
        <v>288</v>
      </c>
    </row>
    <row r="23" spans="1:28" x14ac:dyDescent="0.25">
      <c r="A23" t="s">
        <v>735</v>
      </c>
      <c r="B23">
        <v>0</v>
      </c>
      <c r="C23">
        <v>0</v>
      </c>
      <c r="D23">
        <v>0</v>
      </c>
      <c r="E23">
        <v>0</v>
      </c>
      <c r="F23">
        <v>0</v>
      </c>
      <c r="H23" t="s">
        <v>735</v>
      </c>
      <c r="I23">
        <f>(B23/B27)*100</f>
        <v>0</v>
      </c>
      <c r="J23">
        <f>(C23/C27)*100</f>
        <v>0</v>
      </c>
      <c r="K23">
        <f>(D23/D27)*100</f>
        <v>0</v>
      </c>
      <c r="L23">
        <f>(E23/E27)*100</f>
        <v>0</v>
      </c>
      <c r="M23">
        <f>(F23/F27)*100</f>
        <v>0</v>
      </c>
      <c r="P23" t="s">
        <v>735</v>
      </c>
      <c r="Q23">
        <v>0</v>
      </c>
      <c r="R23">
        <v>0</v>
      </c>
      <c r="S23">
        <v>0</v>
      </c>
      <c r="T23">
        <v>0</v>
      </c>
      <c r="U23">
        <v>0</v>
      </c>
      <c r="W23" t="s">
        <v>735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5">
      <c r="A24" t="s">
        <v>736</v>
      </c>
      <c r="B24">
        <v>27</v>
      </c>
      <c r="C24">
        <v>44</v>
      </c>
      <c r="D24">
        <v>7</v>
      </c>
      <c r="E24">
        <v>24</v>
      </c>
      <c r="F24">
        <v>5</v>
      </c>
      <c r="H24" t="s">
        <v>736</v>
      </c>
      <c r="I24">
        <f>(B24/B27)*100</f>
        <v>33.333333333333329</v>
      </c>
      <c r="J24">
        <f>(C24/C27)*100</f>
        <v>40</v>
      </c>
      <c r="K24">
        <f>(D24/D27)*100</f>
        <v>6.4220183486238538</v>
      </c>
      <c r="L24">
        <f>(E24/E27)*100</f>
        <v>22.222222222222221</v>
      </c>
      <c r="M24">
        <f>(F24/F27)*100</f>
        <v>20.833333333333336</v>
      </c>
      <c r="P24" t="s">
        <v>736</v>
      </c>
      <c r="Q24">
        <v>4</v>
      </c>
      <c r="R24">
        <v>2</v>
      </c>
      <c r="S24">
        <v>8</v>
      </c>
      <c r="T24">
        <f t="shared" ref="T24" si="26">(L24/100)*L27</f>
        <v>0</v>
      </c>
      <c r="U24">
        <v>2</v>
      </c>
      <c r="W24" t="s">
        <v>736</v>
      </c>
      <c r="X24">
        <f>(Q24/Q27)*100</f>
        <v>9.7560975609756095</v>
      </c>
      <c r="Y24">
        <f t="shared" ref="Y24" si="27">(R24/R27)*100</f>
        <v>8</v>
      </c>
      <c r="Z24">
        <f t="shared" ref="Z24" si="28">(S24/S27)*100</f>
        <v>4.5454545454545459</v>
      </c>
      <c r="AA24">
        <f t="shared" ref="AA24" si="29">(T24/T27)*100</f>
        <v>0</v>
      </c>
      <c r="AB24">
        <f t="shared" ref="AB24" si="30">(U24/U27)*100</f>
        <v>3.5087719298245612</v>
      </c>
    </row>
    <row r="25" spans="1:28" x14ac:dyDescent="0.25">
      <c r="A25" t="s">
        <v>737</v>
      </c>
      <c r="B25">
        <v>45</v>
      </c>
      <c r="C25">
        <v>50</v>
      </c>
      <c r="D25">
        <v>68</v>
      </c>
      <c r="E25">
        <v>61</v>
      </c>
      <c r="F25">
        <v>13</v>
      </c>
      <c r="H25" t="s">
        <v>737</v>
      </c>
      <c r="I25">
        <f>(B25/B27)*100</f>
        <v>55.555555555555557</v>
      </c>
      <c r="J25">
        <f>(C25/C27)*100</f>
        <v>45.454545454545453</v>
      </c>
      <c r="K25">
        <f>(D25/D27)*100</f>
        <v>62.385321100917437</v>
      </c>
      <c r="L25">
        <f>(E25/E27)*100</f>
        <v>56.481481481481474</v>
      </c>
      <c r="M25">
        <f>(F25/F27)*100</f>
        <v>54.166666666666664</v>
      </c>
      <c r="P25" t="s">
        <v>737</v>
      </c>
      <c r="Q25">
        <v>8</v>
      </c>
      <c r="R25">
        <v>10</v>
      </c>
      <c r="S25">
        <v>42</v>
      </c>
      <c r="T25">
        <v>7</v>
      </c>
      <c r="U25">
        <v>5</v>
      </c>
      <c r="V25" s="4"/>
      <c r="W25" t="s">
        <v>737</v>
      </c>
      <c r="X25">
        <f>(Q25/Q27)*100</f>
        <v>19.512195121951219</v>
      </c>
      <c r="Y25">
        <f t="shared" ref="Y25" si="31">(R25/R27)*100</f>
        <v>40</v>
      </c>
      <c r="Z25">
        <f t="shared" ref="Z25" si="32">(S25/S27)*100</f>
        <v>23.863636363636363</v>
      </c>
      <c r="AA25">
        <f t="shared" ref="AA25" si="33">(T25/T27)*100</f>
        <v>6.9306930693069315</v>
      </c>
      <c r="AB25">
        <f t="shared" ref="AB25" si="34">(U25/U27)*100</f>
        <v>8.7719298245614024</v>
      </c>
    </row>
    <row r="26" spans="1:28" x14ac:dyDescent="0.25">
      <c r="A26" t="s">
        <v>738</v>
      </c>
      <c r="B26">
        <v>9</v>
      </c>
      <c r="C26">
        <v>16</v>
      </c>
      <c r="D26">
        <v>34</v>
      </c>
      <c r="E26">
        <v>23</v>
      </c>
      <c r="F26">
        <v>6</v>
      </c>
      <c r="H26" t="s">
        <v>738</v>
      </c>
      <c r="I26">
        <f>(B26/B27)*100</f>
        <v>11.111111111111111</v>
      </c>
      <c r="J26">
        <f>(C26/C27)*100</f>
        <v>14.545454545454545</v>
      </c>
      <c r="K26">
        <f>(D26/D27)*100</f>
        <v>31.192660550458719</v>
      </c>
      <c r="L26">
        <f>(E26/E27)*100</f>
        <v>21.296296296296298</v>
      </c>
      <c r="M26">
        <f>(F26/F27)*100</f>
        <v>25</v>
      </c>
      <c r="P26" t="s">
        <v>738</v>
      </c>
      <c r="Q26">
        <v>29</v>
      </c>
      <c r="R26">
        <v>13</v>
      </c>
      <c r="S26">
        <v>126</v>
      </c>
      <c r="T26">
        <v>94</v>
      </c>
      <c r="U26">
        <v>50</v>
      </c>
      <c r="V26" s="4"/>
      <c r="W26" t="s">
        <v>738</v>
      </c>
      <c r="X26">
        <f>(Q26/Q27)*100</f>
        <v>70.731707317073173</v>
      </c>
      <c r="Y26">
        <f>(R26/R27)*100</f>
        <v>52</v>
      </c>
      <c r="Z26">
        <f t="shared" ref="Z26" si="35">(S26/S27)*100</f>
        <v>71.590909090909093</v>
      </c>
      <c r="AA26">
        <f t="shared" ref="AA26" si="36">(T26/T27)*100</f>
        <v>93.069306930693074</v>
      </c>
      <c r="AB26">
        <f t="shared" ref="AB26" si="37">(U26/U27)*100</f>
        <v>87.719298245614027</v>
      </c>
    </row>
    <row r="27" spans="1:28" x14ac:dyDescent="0.25">
      <c r="A27" s="2" t="s">
        <v>722</v>
      </c>
      <c r="B27" s="2">
        <f>SUM(B23:B26)</f>
        <v>81</v>
      </c>
      <c r="C27" s="2">
        <f t="shared" ref="C27" si="38">SUM(C23:C26)</f>
        <v>110</v>
      </c>
      <c r="D27" s="2">
        <f t="shared" ref="D27" si="39">SUM(D23:D26)</f>
        <v>109</v>
      </c>
      <c r="E27" s="2">
        <f t="shared" ref="E27" si="40">SUM(E23:E26)</f>
        <v>108</v>
      </c>
      <c r="F27" s="2">
        <f t="shared" ref="F27" si="41">SUM(F23:F26)</f>
        <v>24</v>
      </c>
      <c r="P27" s="2" t="s">
        <v>722</v>
      </c>
      <c r="Q27" s="2">
        <f>SUM(Q23:Q26)</f>
        <v>41</v>
      </c>
      <c r="R27" s="2">
        <f t="shared" ref="R27" si="42">SUM(R23:R26)</f>
        <v>25</v>
      </c>
      <c r="S27" s="2">
        <f t="shared" ref="S27" si="43">SUM(S23:S26)</f>
        <v>176</v>
      </c>
      <c r="T27" s="2">
        <f t="shared" ref="T27" si="44">SUM(T23:T26)</f>
        <v>101</v>
      </c>
      <c r="U27" s="2">
        <f t="shared" ref="U27" si="45">SUM(U23:U26)</f>
        <v>57</v>
      </c>
    </row>
    <row r="29" spans="1:28" x14ac:dyDescent="0.25">
      <c r="C29" t="s">
        <v>26</v>
      </c>
      <c r="Q29" t="s">
        <v>20</v>
      </c>
    </row>
    <row r="30" spans="1:28" x14ac:dyDescent="0.25">
      <c r="A30" t="s">
        <v>719</v>
      </c>
      <c r="B30" t="s">
        <v>27</v>
      </c>
      <c r="C30" t="s">
        <v>28</v>
      </c>
      <c r="D30" t="s">
        <v>29</v>
      </c>
      <c r="E30" t="s">
        <v>30</v>
      </c>
      <c r="F30" t="s">
        <v>31</v>
      </c>
      <c r="H30" t="s">
        <v>719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P30" t="s">
        <v>719</v>
      </c>
      <c r="Q30" t="s">
        <v>285</v>
      </c>
      <c r="R30" t="s">
        <v>284</v>
      </c>
      <c r="S30" t="s">
        <v>286</v>
      </c>
      <c r="T30" t="s">
        <v>287</v>
      </c>
      <c r="U30" t="s">
        <v>288</v>
      </c>
      <c r="W30" t="s">
        <v>719</v>
      </c>
      <c r="X30" t="s">
        <v>285</v>
      </c>
      <c r="Y30" t="s">
        <v>284</v>
      </c>
      <c r="Z30" t="s">
        <v>286</v>
      </c>
      <c r="AA30" t="s">
        <v>287</v>
      </c>
      <c r="AB30" t="s">
        <v>288</v>
      </c>
    </row>
    <row r="31" spans="1:28" x14ac:dyDescent="0.25">
      <c r="A31" t="s">
        <v>735</v>
      </c>
      <c r="B31">
        <v>0</v>
      </c>
      <c r="C31">
        <v>0</v>
      </c>
      <c r="D31">
        <v>0</v>
      </c>
      <c r="E31">
        <v>0</v>
      </c>
      <c r="F31">
        <v>0</v>
      </c>
      <c r="H31" t="s">
        <v>735</v>
      </c>
      <c r="I31">
        <f>(B31/B35)*100</f>
        <v>0</v>
      </c>
      <c r="J31">
        <f t="shared" ref="J31:M31" si="46">(C31/C35)*100</f>
        <v>0</v>
      </c>
      <c r="K31">
        <f t="shared" si="46"/>
        <v>0</v>
      </c>
      <c r="L31">
        <f t="shared" si="46"/>
        <v>0</v>
      </c>
      <c r="M31">
        <f t="shared" si="46"/>
        <v>0</v>
      </c>
      <c r="P31" t="s">
        <v>735</v>
      </c>
      <c r="Q31">
        <v>0</v>
      </c>
      <c r="R31">
        <v>0</v>
      </c>
      <c r="S31">
        <v>0</v>
      </c>
      <c r="T31">
        <v>0</v>
      </c>
      <c r="U31">
        <v>0</v>
      </c>
      <c r="W31" t="s">
        <v>735</v>
      </c>
      <c r="X31">
        <v>0</v>
      </c>
      <c r="Y31">
        <v>0</v>
      </c>
      <c r="Z31">
        <v>0</v>
      </c>
      <c r="AA31">
        <v>0</v>
      </c>
      <c r="AB31">
        <v>0</v>
      </c>
    </row>
    <row r="32" spans="1:28" x14ac:dyDescent="0.25">
      <c r="A32" t="s">
        <v>736</v>
      </c>
      <c r="B32">
        <v>22</v>
      </c>
      <c r="C32">
        <v>0</v>
      </c>
      <c r="D32">
        <v>5</v>
      </c>
      <c r="E32">
        <v>0</v>
      </c>
      <c r="F32">
        <v>2</v>
      </c>
      <c r="H32" t="s">
        <v>736</v>
      </c>
      <c r="I32">
        <f>(B32/B35)*100</f>
        <v>10.091743119266056</v>
      </c>
      <c r="J32">
        <f t="shared" ref="J32:M32" si="47">(C32/C35)*100</f>
        <v>0</v>
      </c>
      <c r="K32">
        <f t="shared" si="47"/>
        <v>5</v>
      </c>
      <c r="L32">
        <f t="shared" si="47"/>
        <v>0</v>
      </c>
      <c r="M32">
        <f t="shared" si="47"/>
        <v>7.1428571428571423</v>
      </c>
      <c r="P32" t="s">
        <v>736</v>
      </c>
      <c r="Q32">
        <v>1</v>
      </c>
      <c r="R32">
        <v>0</v>
      </c>
      <c r="S32">
        <v>3</v>
      </c>
      <c r="T32">
        <v>0</v>
      </c>
      <c r="U32">
        <v>2</v>
      </c>
      <c r="W32" t="s">
        <v>736</v>
      </c>
      <c r="X32">
        <f>(Q32/Q35)*100</f>
        <v>1.8181818181818181</v>
      </c>
      <c r="Y32">
        <f t="shared" ref="Y32" si="48">(R32/R35)*100</f>
        <v>0</v>
      </c>
      <c r="Z32">
        <f t="shared" ref="Z32" si="49">(S32/S35)*100</f>
        <v>9.375</v>
      </c>
      <c r="AA32">
        <f t="shared" ref="AA32" si="50">(T32/T35)*100</f>
        <v>0</v>
      </c>
      <c r="AB32">
        <f t="shared" ref="AB32" si="51">(U32/U35)*100</f>
        <v>2.5316455696202533</v>
      </c>
    </row>
    <row r="33" spans="1:28" x14ac:dyDescent="0.25">
      <c r="A33" t="s">
        <v>737</v>
      </c>
      <c r="B33">
        <v>144</v>
      </c>
      <c r="C33">
        <v>21</v>
      </c>
      <c r="D33">
        <v>65</v>
      </c>
      <c r="E33">
        <v>78</v>
      </c>
      <c r="F33">
        <v>15</v>
      </c>
      <c r="H33" t="s">
        <v>737</v>
      </c>
      <c r="I33">
        <f>(B33/B35)*100</f>
        <v>66.055045871559642</v>
      </c>
      <c r="J33">
        <f t="shared" ref="J33:M33" si="52">(C33/C35)*100</f>
        <v>72.41379310344827</v>
      </c>
      <c r="K33">
        <f t="shared" si="52"/>
        <v>65</v>
      </c>
      <c r="L33">
        <f t="shared" si="52"/>
        <v>85.714285714285708</v>
      </c>
      <c r="M33">
        <f t="shared" si="52"/>
        <v>53.571428571428569</v>
      </c>
      <c r="P33" t="s">
        <v>737</v>
      </c>
      <c r="Q33">
        <v>18</v>
      </c>
      <c r="R33">
        <v>4</v>
      </c>
      <c r="S33">
        <v>14</v>
      </c>
      <c r="T33">
        <v>12</v>
      </c>
      <c r="U33">
        <v>10</v>
      </c>
      <c r="W33" t="s">
        <v>737</v>
      </c>
      <c r="X33">
        <f>(Q33/Q35)*100</f>
        <v>32.727272727272727</v>
      </c>
      <c r="Y33">
        <f t="shared" ref="Y33" si="53">(R33/R35)*100</f>
        <v>14.285713673469413</v>
      </c>
      <c r="Z33">
        <f t="shared" ref="Z33" si="54">(S33/S35)*100</f>
        <v>43.75</v>
      </c>
      <c r="AA33">
        <f t="shared" ref="AA33" si="55">(T33/T35)*100</f>
        <v>26.086956521739129</v>
      </c>
      <c r="AB33">
        <f t="shared" ref="AB33" si="56">(U33/U35)*100</f>
        <v>12.658227848101266</v>
      </c>
    </row>
    <row r="34" spans="1:28" x14ac:dyDescent="0.25">
      <c r="A34" t="s">
        <v>738</v>
      </c>
      <c r="B34">
        <v>52</v>
      </c>
      <c r="C34">
        <v>8</v>
      </c>
      <c r="D34">
        <v>30</v>
      </c>
      <c r="E34">
        <v>13</v>
      </c>
      <c r="F34">
        <v>11</v>
      </c>
      <c r="H34" t="s">
        <v>738</v>
      </c>
      <c r="I34">
        <f>(B34/B35)*100</f>
        <v>23.853211009174313</v>
      </c>
      <c r="J34">
        <f t="shared" ref="J34:M34" si="57">(C34/C35)*100</f>
        <v>27.586206896551722</v>
      </c>
      <c r="K34">
        <f t="shared" si="57"/>
        <v>30</v>
      </c>
      <c r="L34">
        <f t="shared" si="57"/>
        <v>14.285714285714285</v>
      </c>
      <c r="M34">
        <f t="shared" si="57"/>
        <v>39.285714285714285</v>
      </c>
      <c r="P34" t="s">
        <v>738</v>
      </c>
      <c r="Q34">
        <v>36</v>
      </c>
      <c r="R34">
        <v>24.0000012</v>
      </c>
      <c r="S34">
        <v>15</v>
      </c>
      <c r="T34">
        <v>34</v>
      </c>
      <c r="U34">
        <v>67</v>
      </c>
      <c r="V34" s="4"/>
      <c r="W34" t="s">
        <v>738</v>
      </c>
      <c r="X34">
        <f>(Q34/Q35)*100</f>
        <v>65.454545454545453</v>
      </c>
      <c r="Y34">
        <f>(R34/R35)*100</f>
        <v>85.714286326530583</v>
      </c>
      <c r="Z34">
        <f t="shared" ref="Z34" si="58">(S34/S35)*100</f>
        <v>46.875</v>
      </c>
      <c r="AA34">
        <f t="shared" ref="AA34" si="59">(T34/T35)*100</f>
        <v>73.91304347826086</v>
      </c>
      <c r="AB34">
        <f t="shared" ref="AB34" si="60">(U34/U35)*100</f>
        <v>84.810126582278471</v>
      </c>
    </row>
    <row r="35" spans="1:28" x14ac:dyDescent="0.25">
      <c r="A35" s="2" t="s">
        <v>722</v>
      </c>
      <c r="B35" s="9">
        <f>SUM(B31:B34)</f>
        <v>218</v>
      </c>
      <c r="C35" s="9">
        <f t="shared" ref="C35" si="61">SUM(C31:C34)</f>
        <v>29</v>
      </c>
      <c r="D35" s="9">
        <f t="shared" ref="D35" si="62">SUM(D31:D34)</f>
        <v>100</v>
      </c>
      <c r="E35" s="9">
        <f t="shared" ref="E35" si="63">SUM(E31:E34)</f>
        <v>91</v>
      </c>
      <c r="F35" s="9">
        <f t="shared" ref="F35" si="64">SUM(F31:F34)</f>
        <v>28</v>
      </c>
      <c r="H35" s="2"/>
      <c r="I35" s="9"/>
      <c r="J35" s="9"/>
      <c r="K35" s="9"/>
      <c r="L35" s="9"/>
      <c r="M35" s="9"/>
      <c r="P35" s="2" t="s">
        <v>722</v>
      </c>
      <c r="Q35" s="2">
        <f>SUM(Q31:Q34)</f>
        <v>55</v>
      </c>
      <c r="R35" s="2">
        <f t="shared" ref="R35:U35" si="65">SUM(R31:R34)</f>
        <v>28.0000012</v>
      </c>
      <c r="S35" s="2">
        <f t="shared" si="65"/>
        <v>32</v>
      </c>
      <c r="T35" s="2">
        <f t="shared" si="65"/>
        <v>46</v>
      </c>
      <c r="U35" s="2">
        <f t="shared" si="65"/>
        <v>79</v>
      </c>
      <c r="V35" s="4"/>
    </row>
    <row r="36" spans="1:28" x14ac:dyDescent="0.25">
      <c r="G36" s="4"/>
      <c r="O36" s="4"/>
    </row>
    <row r="37" spans="1:28" x14ac:dyDescent="0.25">
      <c r="G37" s="4"/>
      <c r="H37" s="4"/>
      <c r="O37" s="4"/>
    </row>
    <row r="38" spans="1:28" x14ac:dyDescent="0.25">
      <c r="B38" s="4"/>
      <c r="C38" s="4"/>
      <c r="D38" s="4"/>
      <c r="E38" s="4"/>
      <c r="F38" s="4"/>
      <c r="G38" s="4"/>
      <c r="H38" s="4"/>
    </row>
    <row r="39" spans="1:28" x14ac:dyDescent="0.25">
      <c r="B39" s="4"/>
      <c r="C39" s="4"/>
      <c r="D39" s="4"/>
      <c r="E39" s="4"/>
      <c r="F39" s="4"/>
      <c r="Y39" s="4"/>
    </row>
    <row r="40" spans="1:28" x14ac:dyDescent="0.25">
      <c r="G40" s="4"/>
      <c r="H40" s="4"/>
      <c r="I40" s="4"/>
      <c r="J40" s="4"/>
      <c r="K40" s="4"/>
      <c r="L40" s="4"/>
      <c r="M40" s="4"/>
      <c r="R40" s="4"/>
      <c r="S40" s="4"/>
      <c r="T40" s="4"/>
      <c r="U40" s="4"/>
      <c r="V40" s="4"/>
      <c r="Y40" s="4"/>
    </row>
    <row r="41" spans="1:28" x14ac:dyDescent="0.25">
      <c r="G41" s="4"/>
      <c r="H41" s="4"/>
      <c r="I41" s="4"/>
      <c r="R41" s="4"/>
      <c r="S41" s="4"/>
      <c r="T41" s="4"/>
      <c r="U41" s="4"/>
      <c r="V41" s="4"/>
    </row>
    <row r="42" spans="1:28" x14ac:dyDescent="0.25">
      <c r="E42" s="4"/>
      <c r="F42" s="4"/>
      <c r="G42" s="4"/>
      <c r="H42" s="4"/>
      <c r="I42" s="4"/>
    </row>
    <row r="43" spans="1:28" x14ac:dyDescent="0.25">
      <c r="E43" s="4"/>
      <c r="F43" s="4"/>
      <c r="G43" s="4"/>
      <c r="H43" s="4"/>
      <c r="I43" s="4"/>
    </row>
    <row r="44" spans="1:28" x14ac:dyDescent="0.25">
      <c r="E44" s="4"/>
      <c r="F44" s="4"/>
      <c r="G44" s="4"/>
      <c r="H44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- Cell counts</vt:lpstr>
      <vt:lpstr>Input to Starter Ratios</vt:lpstr>
      <vt:lpstr>Layerwise distribution of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Navdeep</dc:creator>
  <cp:lastModifiedBy>Arghya</cp:lastModifiedBy>
  <dcterms:created xsi:type="dcterms:W3CDTF">2020-10-12T16:26:54Z</dcterms:created>
  <dcterms:modified xsi:type="dcterms:W3CDTF">2020-11-03T09:52:48Z</dcterms:modified>
</cp:coreProperties>
</file>