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29D7E280-799B-FA46-A9CC-698F47D314EC}" xr6:coauthVersionLast="46" xr6:coauthVersionMax="46" xr10:uidLastSave="{00000000-0000-0000-0000-000000000000}"/>
  <bookViews>
    <workbookView xWindow="18000" yWindow="6680" windowWidth="27640" windowHeight="16940" xr2:uid="{D61C9646-CB81-0E42-A7D5-2FF512746C66}"/>
  </bookViews>
  <sheets>
    <sheet name="Figure 4B" sheetId="3" r:id="rId1"/>
    <sheet name="Figure 4C" sheetId="1" r:id="rId2"/>
    <sheet name="Figure 4H-K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E19" i="1"/>
  <c r="F19" i="1"/>
  <c r="C17" i="1"/>
  <c r="B17" i="1"/>
  <c r="O8" i="2" l="1"/>
  <c r="N8" i="2"/>
  <c r="G8" i="2"/>
  <c r="F8" i="2"/>
  <c r="K8" i="2"/>
  <c r="J8" i="2"/>
  <c r="C8" i="2"/>
  <c r="B8" i="2"/>
  <c r="F9" i="1" l="1"/>
  <c r="I9" i="1"/>
  <c r="H9" i="1"/>
  <c r="E9" i="1"/>
  <c r="C7" i="1"/>
  <c r="B7" i="1"/>
</calcChain>
</file>

<file path=xl/sharedStrings.xml><?xml version="1.0" encoding="utf-8"?>
<sst xmlns="http://schemas.openxmlformats.org/spreadsheetml/2006/main" count="55" uniqueCount="32">
  <si>
    <t>SED</t>
  </si>
  <si>
    <t>EXE</t>
  </si>
  <si>
    <t>YOUNG</t>
  </si>
  <si>
    <t>AGED</t>
  </si>
  <si>
    <t>CHOW</t>
  </si>
  <si>
    <t>HFD</t>
  </si>
  <si>
    <t>QPCR Validation of SERPINH1 in the cardiac EC of the indicated groups</t>
  </si>
  <si>
    <t>Mean</t>
  </si>
  <si>
    <t>Aged_SED</t>
  </si>
  <si>
    <t>Aged_EXE</t>
  </si>
  <si>
    <t>Figure 4H</t>
  </si>
  <si>
    <t>Figure 4I</t>
  </si>
  <si>
    <t>Figure 4J</t>
  </si>
  <si>
    <t>Vim</t>
  </si>
  <si>
    <t>SerpinH1</t>
  </si>
  <si>
    <t>Vwa1</t>
  </si>
  <si>
    <t>Figure 4K</t>
  </si>
  <si>
    <t>Tgfbr2</t>
  </si>
  <si>
    <t>Mest</t>
  </si>
  <si>
    <t>Fhl3</t>
  </si>
  <si>
    <t>Exe vs Sed</t>
  </si>
  <si>
    <t>Aged vs Young</t>
  </si>
  <si>
    <t>HFD vs Chow</t>
  </si>
  <si>
    <t>-0.71</t>
  </si>
  <si>
    <t>-0.61</t>
  </si>
  <si>
    <t>-0.42</t>
  </si>
  <si>
    <t>-0.5</t>
  </si>
  <si>
    <t>-0.38</t>
  </si>
  <si>
    <t>-0.64</t>
  </si>
  <si>
    <r>
      <t xml:space="preserve">Log2 fold change expression pattern of overlapping genes </t>
    </r>
    <r>
      <rPr>
        <b/>
        <i/>
        <sz val="12"/>
        <color theme="1"/>
        <rFont val="Calibri"/>
        <family val="2"/>
        <scheme val="minor"/>
      </rPr>
      <t xml:space="preserve">(SerpinH1, Vwa1, Mest and Fhl3) </t>
    </r>
    <r>
      <rPr>
        <b/>
        <sz val="12"/>
        <color theme="1"/>
        <rFont val="Calibri"/>
        <family val="2"/>
        <scheme val="minor"/>
      </rPr>
      <t>in the cardiac EC of Exe vs SED, AGED vs Young and HFD vs CHOW mice.</t>
    </r>
  </si>
  <si>
    <r>
      <t xml:space="preserve">QPCR Validation of </t>
    </r>
    <r>
      <rPr>
        <b/>
        <i/>
        <sz val="12"/>
        <color theme="1"/>
        <rFont val="Calibri"/>
        <family val="2"/>
        <scheme val="minor"/>
      </rPr>
      <t xml:space="preserve">SerpinH1, Vwa1, Vim and Tgfbr2 </t>
    </r>
    <r>
      <rPr>
        <b/>
        <sz val="12"/>
        <color theme="1"/>
        <rFont val="Calibri"/>
        <family val="2"/>
        <scheme val="minor"/>
      </rPr>
      <t>in the cardiac EC of the indicated groups</t>
    </r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</si>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</sst>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5" fillId="2" borderId="3" applyNumberFormat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3" xfId="1" applyAlignment="1">
      <alignment horizontal="center"/>
    </xf>
    <xf numFmtId="164" fontId="5" fillId="2" borderId="3" xfId="1" applyNumberFormat="1" applyAlignment="1">
      <alignment horizontal="center"/>
    </xf>
    <xf numFmtId="0" fontId="5" fillId="2" borderId="4" xfId="1" applyBorder="1" applyAlignment="1">
      <alignment horizontal="center"/>
    </xf>
    <xf numFmtId="164" fontId="5" fillId="2" borderId="4" xfId="1" applyNumberFormat="1" applyBorder="1" applyAlignment="1">
      <alignment horizontal="center"/>
    </xf>
    <xf numFmtId="0" fontId="5" fillId="2" borderId="3" xfId="1"/>
    <xf numFmtId="2" fontId="5" fillId="2" borderId="3" xfId="1" applyNumberFormat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E441-34BA-6349-9D49-5DA4DCCEA4D4}">
  <dimension ref="A1:O34"/>
  <sheetViews>
    <sheetView tabSelected="1" workbookViewId="0">
      <selection activeCell="G22" sqref="G22"/>
    </sheetView>
  </sheetViews>
  <sheetFormatPr baseColWidth="10" defaultRowHeight="16" x14ac:dyDescent="0.2"/>
  <cols>
    <col min="3" max="3" width="12" customWidth="1"/>
    <col min="4" max="5" width="12.6640625" customWidth="1"/>
  </cols>
  <sheetData>
    <row r="1" spans="1:5" x14ac:dyDescent="0.2">
      <c r="A1" s="2" t="s">
        <v>29</v>
      </c>
    </row>
    <row r="3" spans="1:5" x14ac:dyDescent="0.2">
      <c r="B3" s="17" t="s">
        <v>31</v>
      </c>
      <c r="C3" s="13" t="s">
        <v>20</v>
      </c>
      <c r="D3" s="13" t="s">
        <v>21</v>
      </c>
      <c r="E3" s="13" t="s">
        <v>22</v>
      </c>
    </row>
    <row r="4" spans="1:5" x14ac:dyDescent="0.2">
      <c r="B4" s="17" t="s">
        <v>14</v>
      </c>
      <c r="C4" s="13" t="s">
        <v>25</v>
      </c>
      <c r="D4" s="13">
        <v>0.36</v>
      </c>
      <c r="E4" s="18">
        <v>0.97</v>
      </c>
    </row>
    <row r="5" spans="1:5" x14ac:dyDescent="0.2">
      <c r="B5" s="17" t="s">
        <v>15</v>
      </c>
      <c r="C5" s="13" t="s">
        <v>26</v>
      </c>
      <c r="D5" s="13">
        <v>0.38</v>
      </c>
      <c r="E5" s="18">
        <v>0.95</v>
      </c>
    </row>
    <row r="6" spans="1:5" x14ac:dyDescent="0.2">
      <c r="B6" s="17" t="s">
        <v>18</v>
      </c>
      <c r="C6" s="13" t="s">
        <v>27</v>
      </c>
      <c r="D6" s="13" t="s">
        <v>23</v>
      </c>
      <c r="E6" s="18">
        <v>1.01</v>
      </c>
    </row>
    <row r="7" spans="1:5" x14ac:dyDescent="0.2">
      <c r="B7" s="17" t="s">
        <v>19</v>
      </c>
      <c r="C7" s="13" t="s">
        <v>28</v>
      </c>
      <c r="D7" s="13" t="s">
        <v>24</v>
      </c>
      <c r="E7" s="18">
        <v>1.1399999999999999</v>
      </c>
    </row>
    <row r="21" spans="10:15" x14ac:dyDescent="0.2">
      <c r="K21" s="9"/>
    </row>
    <row r="22" spans="10:15" x14ac:dyDescent="0.2">
      <c r="K22" s="9"/>
    </row>
    <row r="30" spans="10:15" x14ac:dyDescent="0.2">
      <c r="J30" s="2"/>
    </row>
    <row r="31" spans="10:15" x14ac:dyDescent="0.2">
      <c r="K31" s="9"/>
      <c r="O31" s="10"/>
    </row>
    <row r="32" spans="10:15" x14ac:dyDescent="0.2">
      <c r="K32" s="9"/>
      <c r="O32" s="10"/>
    </row>
    <row r="33" spans="11:15" x14ac:dyDescent="0.2">
      <c r="K33" s="9"/>
      <c r="O33" s="4"/>
    </row>
    <row r="34" spans="11:15" x14ac:dyDescent="0.2">
      <c r="K34" s="9"/>
      <c r="O3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59CD-8F09-1247-B9B8-11B9BF8A343A}">
  <dimension ref="A1:I19"/>
  <sheetViews>
    <sheetView workbookViewId="0">
      <selection activeCell="G28" sqref="G28"/>
    </sheetView>
  </sheetViews>
  <sheetFormatPr baseColWidth="10" defaultRowHeight="16" x14ac:dyDescent="0.2"/>
  <sheetData>
    <row r="1" spans="1:9" x14ac:dyDescent="0.2">
      <c r="A1" s="2" t="s">
        <v>6</v>
      </c>
    </row>
    <row r="2" spans="1:9" x14ac:dyDescent="0.2">
      <c r="A2" s="6" t="s">
        <v>14</v>
      </c>
      <c r="B2" s="13" t="s">
        <v>0</v>
      </c>
      <c r="C2" s="13" t="s">
        <v>1</v>
      </c>
      <c r="E2" s="13" t="s">
        <v>2</v>
      </c>
      <c r="F2" s="13" t="s">
        <v>3</v>
      </c>
      <c r="H2" s="13" t="s">
        <v>4</v>
      </c>
      <c r="I2" s="13" t="s">
        <v>5</v>
      </c>
    </row>
    <row r="3" spans="1:9" x14ac:dyDescent="0.2">
      <c r="B3" s="13">
        <v>1.1519999999999999</v>
      </c>
      <c r="C3" s="13">
        <v>0.56100000000000005</v>
      </c>
      <c r="E3" s="13">
        <v>0.96699999999999997</v>
      </c>
      <c r="F3" s="13">
        <v>1.8360000000000001</v>
      </c>
      <c r="G3" s="4"/>
      <c r="H3" s="13">
        <v>1.026</v>
      </c>
      <c r="I3" s="13">
        <v>3.6320000000000001</v>
      </c>
    </row>
    <row r="4" spans="1:9" x14ac:dyDescent="0.2">
      <c r="B4" s="13">
        <v>0.92600000000000005</v>
      </c>
      <c r="C4" s="13">
        <v>0.45700000000000002</v>
      </c>
      <c r="E4" s="13">
        <v>1.0349999999999999</v>
      </c>
      <c r="F4" s="13">
        <v>1.552</v>
      </c>
      <c r="G4" s="4"/>
      <c r="H4" s="13">
        <v>0.63300000000000001</v>
      </c>
      <c r="I4" s="13">
        <v>3.573</v>
      </c>
    </row>
    <row r="5" spans="1:9" x14ac:dyDescent="0.2">
      <c r="B5" s="13">
        <v>1.276</v>
      </c>
      <c r="C5" s="13">
        <v>0.84199999999999997</v>
      </c>
      <c r="E5" s="13">
        <v>0.86199999999999999</v>
      </c>
      <c r="F5" s="13">
        <v>1.5129999999999999</v>
      </c>
      <c r="G5" s="4"/>
      <c r="H5" s="13">
        <v>1.079</v>
      </c>
      <c r="I5" s="13">
        <v>2.141</v>
      </c>
    </row>
    <row r="6" spans="1:9" ht="17" thickBot="1" x14ac:dyDescent="0.25">
      <c r="B6" s="13">
        <v>0.73499999999999999</v>
      </c>
      <c r="C6" s="13">
        <v>0.71099999999999997</v>
      </c>
      <c r="E6" s="13">
        <v>1.1599999999999999</v>
      </c>
      <c r="F6" s="13">
        <v>1.857</v>
      </c>
      <c r="G6" s="4"/>
      <c r="H6" s="13">
        <v>1.4259999999999999</v>
      </c>
      <c r="I6" s="13">
        <v>1.7210000000000001</v>
      </c>
    </row>
    <row r="7" spans="1:9" ht="17" thickBot="1" x14ac:dyDescent="0.25">
      <c r="A7" s="2" t="s">
        <v>7</v>
      </c>
      <c r="B7" s="5">
        <f>AVERAGE(B3:B6)</f>
        <v>1.0222500000000001</v>
      </c>
      <c r="C7" s="5">
        <f>AVERAGE(C3:C6)</f>
        <v>0.64274999999999993</v>
      </c>
      <c r="E7" s="13"/>
      <c r="F7" s="13">
        <v>1.4279999999999999</v>
      </c>
      <c r="G7" s="4"/>
      <c r="H7" s="13"/>
      <c r="I7" s="13">
        <v>1.7669999999999999</v>
      </c>
    </row>
    <row r="8" spans="1:9" ht="17" thickBot="1" x14ac:dyDescent="0.25">
      <c r="E8" s="13"/>
      <c r="F8" s="13">
        <v>1.1870000000000001</v>
      </c>
      <c r="G8" s="4"/>
      <c r="H8" s="13"/>
      <c r="I8" s="13">
        <v>1.2549999999999999</v>
      </c>
    </row>
    <row r="9" spans="1:9" ht="17" thickBot="1" x14ac:dyDescent="0.25">
      <c r="D9" s="1" t="s">
        <v>7</v>
      </c>
      <c r="E9" s="5">
        <f>AVERAGE(E3:E6)</f>
        <v>1.006</v>
      </c>
      <c r="F9" s="5">
        <f>AVERAGE(F3:F8)</f>
        <v>1.5621666666666665</v>
      </c>
      <c r="H9" s="5">
        <f>AVERAGE(H3:H6)</f>
        <v>1.0409999999999999</v>
      </c>
      <c r="I9" s="5">
        <f>AVERAGE(I3:I8)</f>
        <v>2.3481666666666663</v>
      </c>
    </row>
    <row r="12" spans="1:9" x14ac:dyDescent="0.2">
      <c r="A12" s="6" t="s">
        <v>15</v>
      </c>
      <c r="B12" s="13" t="s">
        <v>0</v>
      </c>
      <c r="C12" s="13" t="s">
        <v>1</v>
      </c>
      <c r="E12" s="13" t="s">
        <v>2</v>
      </c>
      <c r="F12" s="13" t="s">
        <v>3</v>
      </c>
      <c r="H12" s="13" t="s">
        <v>4</v>
      </c>
      <c r="I12" s="13" t="s">
        <v>5</v>
      </c>
    </row>
    <row r="13" spans="1:9" x14ac:dyDescent="0.2">
      <c r="B13" s="13">
        <v>0.97099999999999997</v>
      </c>
      <c r="C13" s="13">
        <v>0.39300000000000002</v>
      </c>
      <c r="E13" s="13">
        <v>1.34</v>
      </c>
      <c r="F13" s="13">
        <v>2.9750000000000001</v>
      </c>
      <c r="H13" s="13">
        <v>1.5129999999999999</v>
      </c>
      <c r="I13" s="13">
        <v>2.9780000000000002</v>
      </c>
    </row>
    <row r="14" spans="1:9" x14ac:dyDescent="0.2">
      <c r="B14" s="13">
        <v>1.3049999999999999</v>
      </c>
      <c r="C14" s="13">
        <v>0.27200000000000002</v>
      </c>
      <c r="E14" s="13">
        <v>0.66600000000000004</v>
      </c>
      <c r="F14" s="13">
        <v>3.194</v>
      </c>
      <c r="H14" s="13">
        <v>0.45300000000000001</v>
      </c>
      <c r="I14" s="13">
        <v>5.1740000000000004</v>
      </c>
    </row>
    <row r="15" spans="1:9" x14ac:dyDescent="0.2">
      <c r="B15" s="13">
        <v>1.1220000000000001</v>
      </c>
      <c r="C15" s="13">
        <v>0.76200000000000001</v>
      </c>
      <c r="E15" s="13">
        <v>1.504</v>
      </c>
      <c r="F15" s="13">
        <v>2.4129999999999998</v>
      </c>
      <c r="H15" s="13">
        <v>0.61</v>
      </c>
      <c r="I15" s="13">
        <v>3.702</v>
      </c>
    </row>
    <row r="16" spans="1:9" ht="17" thickBot="1" x14ac:dyDescent="0.25">
      <c r="B16" s="13">
        <v>0.70399999999999996</v>
      </c>
      <c r="C16" s="13">
        <v>0.65100000000000002</v>
      </c>
      <c r="E16" s="13">
        <v>0.745</v>
      </c>
      <c r="F16" s="13">
        <v>1.8069999999999999</v>
      </c>
      <c r="H16" s="13">
        <v>2.3919999999999999</v>
      </c>
      <c r="I16" s="13">
        <v>3.7679999999999998</v>
      </c>
    </row>
    <row r="17" spans="1:9" ht="17" thickBot="1" x14ac:dyDescent="0.25">
      <c r="A17" s="2" t="s">
        <v>7</v>
      </c>
      <c r="B17" s="5">
        <f>AVERAGE(B13:B16)</f>
        <v>1.0254999999999999</v>
      </c>
      <c r="C17" s="5">
        <f>AVERAGE(C13:C16)</f>
        <v>0.51950000000000007</v>
      </c>
      <c r="E17" s="13"/>
      <c r="F17" s="13">
        <v>1.446</v>
      </c>
      <c r="H17" s="13"/>
      <c r="I17" s="13">
        <v>2.69</v>
      </c>
    </row>
    <row r="18" spans="1:9" ht="17" thickBot="1" x14ac:dyDescent="0.25">
      <c r="B18" s="3"/>
      <c r="C18" s="3"/>
      <c r="E18" s="13"/>
      <c r="F18" s="13">
        <v>1.405</v>
      </c>
      <c r="H18" s="13"/>
      <c r="I18" s="13">
        <v>0.76700000000000002</v>
      </c>
    </row>
    <row r="19" spans="1:9" ht="17" thickBot="1" x14ac:dyDescent="0.25">
      <c r="D19" s="1" t="s">
        <v>7</v>
      </c>
      <c r="E19" s="5">
        <f>AVERAGE(E13:E16)</f>
        <v>1.06375</v>
      </c>
      <c r="F19" s="5">
        <f>AVERAGE(F13:F18)</f>
        <v>2.2066666666666666</v>
      </c>
      <c r="H19" s="5">
        <f>AVERAGE(H13:H16)</f>
        <v>1.242</v>
      </c>
      <c r="I19" s="5">
        <f>AVERAGE(I13:I18)</f>
        <v>3.1798333333333333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7F00-6882-1D47-8386-C1DE93899FCD}">
  <dimension ref="A1:O8"/>
  <sheetViews>
    <sheetView workbookViewId="0">
      <selection activeCell="G32" sqref="G32"/>
    </sheetView>
  </sheetViews>
  <sheetFormatPr baseColWidth="10" defaultRowHeight="16" x14ac:dyDescent="0.2"/>
  <sheetData>
    <row r="1" spans="1:15" x14ac:dyDescent="0.2">
      <c r="A1" s="2" t="s">
        <v>30</v>
      </c>
    </row>
    <row r="2" spans="1:15" x14ac:dyDescent="0.2">
      <c r="A2" s="2" t="s">
        <v>10</v>
      </c>
      <c r="B2" s="13" t="s">
        <v>8</v>
      </c>
      <c r="C2" s="13" t="s">
        <v>9</v>
      </c>
      <c r="E2" s="2" t="s">
        <v>11</v>
      </c>
      <c r="F2" s="13" t="s">
        <v>8</v>
      </c>
      <c r="G2" s="13" t="s">
        <v>9</v>
      </c>
      <c r="I2" s="2" t="s">
        <v>12</v>
      </c>
      <c r="J2" s="13" t="s">
        <v>8</v>
      </c>
      <c r="K2" s="13" t="s">
        <v>9</v>
      </c>
      <c r="M2" s="2" t="s">
        <v>16</v>
      </c>
      <c r="N2" s="13" t="s">
        <v>8</v>
      </c>
      <c r="O2" s="13" t="s">
        <v>9</v>
      </c>
    </row>
    <row r="3" spans="1:15" x14ac:dyDescent="0.2">
      <c r="A3" s="6" t="s">
        <v>14</v>
      </c>
      <c r="B3" s="13">
        <v>1.272</v>
      </c>
      <c r="C3" s="13">
        <v>0.55300000000000005</v>
      </c>
      <c r="E3" s="7" t="s">
        <v>15</v>
      </c>
      <c r="F3" s="13">
        <v>1.569</v>
      </c>
      <c r="G3" s="13">
        <v>0.47</v>
      </c>
      <c r="H3" s="4"/>
      <c r="I3" s="7" t="s">
        <v>13</v>
      </c>
      <c r="J3" s="14">
        <v>1.002</v>
      </c>
      <c r="K3" s="13">
        <v>0.79500000000000004</v>
      </c>
      <c r="M3" s="7" t="s">
        <v>17</v>
      </c>
      <c r="N3" s="14">
        <v>1.3979999999999999</v>
      </c>
      <c r="O3" s="14">
        <v>1.0760000000000001</v>
      </c>
    </row>
    <row r="4" spans="1:15" x14ac:dyDescent="0.2">
      <c r="B4" s="13">
        <v>0.84799999999999998</v>
      </c>
      <c r="C4" s="13">
        <v>0.67100000000000004</v>
      </c>
      <c r="F4" s="13">
        <v>0.96299999999999997</v>
      </c>
      <c r="G4" s="13">
        <v>0.53300000000000003</v>
      </c>
      <c r="J4" s="14">
        <v>0.86399999999999999</v>
      </c>
      <c r="K4" s="13">
        <v>0.39</v>
      </c>
      <c r="N4" s="14">
        <v>0.82099999999999995</v>
      </c>
      <c r="O4" s="14">
        <v>1.2110000000000001</v>
      </c>
    </row>
    <row r="5" spans="1:15" x14ac:dyDescent="0.2">
      <c r="B5" s="13">
        <v>1.1140000000000001</v>
      </c>
      <c r="C5" s="13">
        <v>0.42399999999999999</v>
      </c>
      <c r="F5" s="13">
        <v>0.68500000000000005</v>
      </c>
      <c r="G5" s="13">
        <v>0.622</v>
      </c>
      <c r="J5" s="14">
        <v>0.68700000000000006</v>
      </c>
      <c r="K5" s="13">
        <v>0.55300000000000005</v>
      </c>
      <c r="N5" s="14">
        <v>0.80600000000000005</v>
      </c>
      <c r="O5" s="14">
        <v>0.90700000000000003</v>
      </c>
    </row>
    <row r="6" spans="1:15" x14ac:dyDescent="0.2">
      <c r="B6" s="13">
        <v>0.83199999999999996</v>
      </c>
      <c r="C6" s="13">
        <v>0.49099999999999999</v>
      </c>
      <c r="F6" s="13">
        <v>0.96599999999999997</v>
      </c>
      <c r="G6" s="13">
        <v>1.4079999999999999</v>
      </c>
      <c r="J6" s="14">
        <v>1.68</v>
      </c>
      <c r="K6" s="13">
        <v>0.65800000000000003</v>
      </c>
      <c r="N6" s="14">
        <v>1.08</v>
      </c>
      <c r="O6" s="14">
        <v>0.57599999999999996</v>
      </c>
    </row>
    <row r="7" spans="1:15" ht="17" thickBot="1" x14ac:dyDescent="0.25">
      <c r="B7" s="15"/>
      <c r="C7" s="15">
        <v>0.47199999999999998</v>
      </c>
      <c r="F7" s="15"/>
      <c r="G7" s="15">
        <v>0.78700000000000003</v>
      </c>
      <c r="J7" s="15"/>
      <c r="K7" s="15">
        <v>0.51600000000000001</v>
      </c>
      <c r="N7" s="16"/>
      <c r="O7" s="16">
        <v>1.5169999999999999</v>
      </c>
    </row>
    <row r="8" spans="1:15" ht="17" thickBot="1" x14ac:dyDescent="0.25">
      <c r="A8" s="8" t="s">
        <v>7</v>
      </c>
      <c r="B8" s="11">
        <f>AVERAGE(B3:B6)</f>
        <v>1.0165</v>
      </c>
      <c r="C8" s="11">
        <f>AVERAGE(C3:C6)</f>
        <v>0.53475000000000006</v>
      </c>
      <c r="E8" s="8" t="s">
        <v>7</v>
      </c>
      <c r="F8" s="11">
        <f>AVERAGE(F3:F6)</f>
        <v>1.04575</v>
      </c>
      <c r="G8" s="11">
        <f>AVERAGE(G3:G7)</f>
        <v>0.76400000000000001</v>
      </c>
      <c r="I8" s="2" t="s">
        <v>7</v>
      </c>
      <c r="J8" s="11">
        <f>AVERAGE(J3:J6)</f>
        <v>1.0582499999999999</v>
      </c>
      <c r="K8" s="11">
        <f>AVERAGE(K3:K6)</f>
        <v>0.59899999999999998</v>
      </c>
      <c r="M8" s="2" t="s">
        <v>7</v>
      </c>
      <c r="N8" s="12">
        <f>AVERAGE(N3:N6)</f>
        <v>1.0262500000000001</v>
      </c>
      <c r="O8" s="12">
        <f>AVERAGE(O3:O7)</f>
        <v>1.0573999999999999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4B</vt:lpstr>
      <vt:lpstr>Figure 4C</vt:lpstr>
      <vt:lpstr>Figure 4H-K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2021-01-26T13:11:18Z</dcterms:created>
  <dcterms:modified xsi:type="dcterms:W3CDTF">2021-01-29T11:52:51Z</dcterms:modified>
</cp:coreProperties>
</file>