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udhala/Desktop/elife revision figures_20012021/Figure Source or raw data /"/>
    </mc:Choice>
  </mc:AlternateContent>
  <xr:revisionPtr revIDLastSave="0" documentId="13_ncr:1_{772499D0-5060-B948-AFF3-0CD85CF386E0}" xr6:coauthVersionLast="46" xr6:coauthVersionMax="46" xr10:uidLastSave="{00000000-0000-0000-0000-000000000000}"/>
  <bookViews>
    <workbookView xWindow="14860" yWindow="11340" windowWidth="27240" windowHeight="16440" activeTab="3" xr2:uid="{B8C65D7E-F989-2F44-B5EC-769C7381CE04}"/>
  </bookViews>
  <sheets>
    <sheet name="Figure 7B" sheetId="4" r:id="rId1"/>
    <sheet name="Figure 7D" sheetId="1" r:id="rId2"/>
    <sheet name="Figure 7F" sheetId="2" r:id="rId3"/>
    <sheet name="Figure 7G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D6" i="3"/>
  <c r="E6" i="3"/>
  <c r="F6" i="3"/>
  <c r="B6" i="3"/>
  <c r="C6" i="2"/>
  <c r="B6" i="2"/>
  <c r="J24" i="1"/>
  <c r="J21" i="1"/>
  <c r="J22" i="1"/>
  <c r="J23" i="1"/>
  <c r="J20" i="1"/>
  <c r="J16" i="1"/>
  <c r="J13" i="1"/>
  <c r="J14" i="1"/>
  <c r="J15" i="1"/>
  <c r="J12" i="1"/>
  <c r="J8" i="1"/>
  <c r="J5" i="1"/>
  <c r="J6" i="1"/>
  <c r="J7" i="1"/>
  <c r="J4" i="1"/>
  <c r="J12" i="4"/>
  <c r="J13" i="4"/>
  <c r="J14" i="4"/>
  <c r="J15" i="4"/>
  <c r="J11" i="4"/>
  <c r="J4" i="4"/>
  <c r="J5" i="4"/>
  <c r="J6" i="4"/>
  <c r="J7" i="4"/>
  <c r="J3" i="4"/>
</calcChain>
</file>

<file path=xl/sharedStrings.xml><?xml version="1.0" encoding="utf-8"?>
<sst xmlns="http://schemas.openxmlformats.org/spreadsheetml/2006/main" count="63" uniqueCount="53">
  <si>
    <t>Time (hrs)</t>
  </si>
  <si>
    <t>LV-CTRL 1</t>
  </si>
  <si>
    <t>LV-CTRL 2</t>
  </si>
  <si>
    <t>LV-CTRL 3</t>
  </si>
  <si>
    <t>LV-CTRL 4</t>
  </si>
  <si>
    <t>LV-CTRL 5</t>
  </si>
  <si>
    <t>LV-CTRL 6</t>
  </si>
  <si>
    <t>LV-CTRL 7</t>
  </si>
  <si>
    <t>LV-CTRL 8</t>
  </si>
  <si>
    <t>Mean</t>
  </si>
  <si>
    <t>Scratch wound healing Assay (LV-CTRL and LV-SERPINH1-Myc) - Wound closure (%)</t>
  </si>
  <si>
    <t>LV-SERPINH1-Myc 1</t>
  </si>
  <si>
    <t>LV-SERPINH1-Myc 2</t>
  </si>
  <si>
    <t>LV-SERPINH1-Myc 3</t>
  </si>
  <si>
    <t>LV-SERPINH1-Myc 4</t>
  </si>
  <si>
    <t>LV-SERPINH1-Myc 5</t>
  </si>
  <si>
    <t>LV-SERPINH1-Myc 6</t>
  </si>
  <si>
    <t>LV-SERPINH1-Myc 7</t>
  </si>
  <si>
    <t>LV-SERPINH1-Myc 8</t>
  </si>
  <si>
    <t>Scratch wound healing Assay (LV-CTRL, LV-shSERPINH1- #1 and #2) - Wound closure (%)</t>
  </si>
  <si>
    <t>LV-SCR 1</t>
  </si>
  <si>
    <t>LV-SCR 2</t>
  </si>
  <si>
    <t>LV-SCR 3</t>
  </si>
  <si>
    <t>LV-SCR 4</t>
  </si>
  <si>
    <t>LV-SCR 5</t>
  </si>
  <si>
    <t>LV-SCR 6</t>
  </si>
  <si>
    <t>LV-SCR 7</t>
  </si>
  <si>
    <t>LV-shSERPINH1 #1</t>
  </si>
  <si>
    <t>LV-shSERPINH1 #2</t>
  </si>
  <si>
    <t>LV-shSERPINH1 #3</t>
  </si>
  <si>
    <t>LV-shSERPINH1 #4</t>
  </si>
  <si>
    <t>LV-SCR 8</t>
  </si>
  <si>
    <t>LV-shSERPINH1 #2 1</t>
  </si>
  <si>
    <t>LV-shSERPINH1 #2 2</t>
  </si>
  <si>
    <t>LV-shSERPINH1 #2 3</t>
  </si>
  <si>
    <t>LV-shSERPINH1 #2 4</t>
  </si>
  <si>
    <t>LV-shSERPINH1 #2 5</t>
  </si>
  <si>
    <t>LV-shSERPINH1 #2 6</t>
  </si>
  <si>
    <t>LV-shSERPINH1 #2 7</t>
  </si>
  <si>
    <t>LV-shSERPINH1 #2 8</t>
  </si>
  <si>
    <t>LV-shSERPINH1 #1 1</t>
  </si>
  <si>
    <t>LV-shSERPINH1 #1 2</t>
  </si>
  <si>
    <t>LV-shSERPINH1 #1 3</t>
  </si>
  <si>
    <t>LV-shSERPINH1 #1 4</t>
  </si>
  <si>
    <t>LV-shSERPINH1 #1 5</t>
  </si>
  <si>
    <t>LV-shSERPINH1 #1 6</t>
  </si>
  <si>
    <t>LV-shSERPINH1 #1 7</t>
  </si>
  <si>
    <t>LV-shSERPINH1 #1 8</t>
  </si>
  <si>
    <t>LV-CTRL</t>
  </si>
  <si>
    <t>LV-SERPINH1-Myc</t>
  </si>
  <si>
    <t>EdU/Hoechst (%) cells in LV-CTRL and LV-SERPINH1-Myc transfected HCAECs</t>
  </si>
  <si>
    <t>LV-SCR</t>
  </si>
  <si>
    <t>EdU/Hoechst (%) cells in LV-SCR and LV-shSERPINH1 (#1, #2, #3 and #4) transfected HCAECs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</si>
</sst>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0"/>
    <numFmt numFmtId="166" formatCode="0.0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12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1" applyAlignment="1">
      <alignment horizontal="center"/>
    </xf>
    <xf numFmtId="0" fontId="4" fillId="2" borderId="1" xfId="1" applyAlignment="1">
      <alignment horizontal="center" vertical="center"/>
    </xf>
    <xf numFmtId="165" fontId="4" fillId="2" borderId="1" xfId="1" applyNumberFormat="1"/>
    <xf numFmtId="165" fontId="4" fillId="2" borderId="1" xfId="1" applyNumberFormat="1" applyAlignment="1">
      <alignment horizontal="center"/>
    </xf>
    <xf numFmtId="166" fontId="4" fillId="2" borderId="1" xfId="1" applyNumberFormat="1" applyAlignment="1">
      <alignment horizontal="center"/>
    </xf>
    <xf numFmtId="164" fontId="4" fillId="2" borderId="1" xfId="1" applyNumberFormat="1" applyAlignment="1">
      <alignment horizontal="center"/>
    </xf>
    <xf numFmtId="0" fontId="4" fillId="2" borderId="2" xfId="1" applyBorder="1" applyAlignment="1">
      <alignment horizontal="center"/>
    </xf>
    <xf numFmtId="0" fontId="4" fillId="2" borderId="3" xfId="1" applyBorder="1"/>
    <xf numFmtId="0" fontId="4" fillId="2" borderId="3" xfId="1" applyBorder="1" applyAlignment="1">
      <alignment horizontal="center"/>
    </xf>
    <xf numFmtId="164" fontId="4" fillId="2" borderId="2" xfId="1" applyNumberFormat="1" applyBorder="1" applyAlignment="1">
      <alignment horizontal="center"/>
    </xf>
    <xf numFmtId="164" fontId="4" fillId="2" borderId="4" xfId="1" applyNumberFormat="1" applyBorder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B5B9C-7A7D-2A48-B5B4-8793920305A0}">
  <dimension ref="A1:J15"/>
  <sheetViews>
    <sheetView workbookViewId="0">
      <selection activeCell="D24" sqref="D24"/>
    </sheetView>
  </sheetViews>
  <sheetFormatPr baseColWidth="10" defaultRowHeight="16" x14ac:dyDescent="0.2"/>
  <cols>
    <col min="2" max="2" width="18" customWidth="1"/>
    <col min="3" max="3" width="18.1640625" customWidth="1"/>
    <col min="4" max="4" width="18.5" customWidth="1"/>
    <col min="5" max="5" width="18.1640625" customWidth="1"/>
    <col min="6" max="6" width="19" customWidth="1"/>
    <col min="7" max="7" width="19.83203125" customWidth="1"/>
    <col min="8" max="8" width="20" customWidth="1"/>
    <col min="9" max="9" width="20.6640625" customWidth="1"/>
  </cols>
  <sheetData>
    <row r="1" spans="1:10" x14ac:dyDescent="0.2">
      <c r="A1" s="2" t="s">
        <v>10</v>
      </c>
      <c r="B1" s="2"/>
      <c r="C1" s="2"/>
      <c r="D1" s="2"/>
      <c r="E1" s="2"/>
    </row>
    <row r="2" spans="1:10" x14ac:dyDescent="0.2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0" x14ac:dyDescent="0.2">
      <c r="A3" s="4">
        <v>0</v>
      </c>
      <c r="B3" s="4">
        <v>0.23</v>
      </c>
      <c r="C3" s="4">
        <v>0.31</v>
      </c>
      <c r="D3" s="4">
        <v>0.43</v>
      </c>
      <c r="E3" s="4">
        <v>0.5</v>
      </c>
      <c r="F3" s="4">
        <v>0.08</v>
      </c>
      <c r="G3" s="4">
        <v>0.19</v>
      </c>
      <c r="H3" s="4">
        <v>0.41</v>
      </c>
      <c r="I3" s="4">
        <v>0.51</v>
      </c>
      <c r="J3" s="6">
        <f>AVERAGE(B3:I3)</f>
        <v>0.33250000000000002</v>
      </c>
    </row>
    <row r="4" spans="1:10" x14ac:dyDescent="0.2">
      <c r="A4" s="4">
        <v>6</v>
      </c>
      <c r="B4" s="4">
        <v>2.96</v>
      </c>
      <c r="C4" s="4">
        <v>2.66</v>
      </c>
      <c r="D4" s="4">
        <v>3.37</v>
      </c>
      <c r="E4" s="4">
        <v>2.58</v>
      </c>
      <c r="F4" s="4">
        <v>2.63</v>
      </c>
      <c r="G4" s="4">
        <v>2.2799999999999998</v>
      </c>
      <c r="H4" s="4">
        <v>1.47</v>
      </c>
      <c r="I4" s="4">
        <v>2.79</v>
      </c>
      <c r="J4" s="6">
        <f t="shared" ref="J4:J7" si="0">AVERAGE(B4:I4)</f>
        <v>2.5924999999999998</v>
      </c>
    </row>
    <row r="5" spans="1:10" x14ac:dyDescent="0.2">
      <c r="A5" s="4">
        <v>12</v>
      </c>
      <c r="B5" s="4">
        <v>10.1</v>
      </c>
      <c r="C5" s="4">
        <v>11.51</v>
      </c>
      <c r="D5" s="4">
        <v>11.69</v>
      </c>
      <c r="E5" s="4">
        <v>10.19</v>
      </c>
      <c r="F5" s="4">
        <v>13.68</v>
      </c>
      <c r="G5" s="4">
        <v>11.41</v>
      </c>
      <c r="H5" s="4">
        <v>12.49</v>
      </c>
      <c r="I5" s="4">
        <v>12.83</v>
      </c>
      <c r="J5" s="6">
        <f t="shared" si="0"/>
        <v>11.737499999999999</v>
      </c>
    </row>
    <row r="6" spans="1:10" x14ac:dyDescent="0.2">
      <c r="A6" s="4">
        <v>18</v>
      </c>
      <c r="B6" s="4">
        <v>25.02</v>
      </c>
      <c r="C6" s="4">
        <v>24.64</v>
      </c>
      <c r="D6" s="4">
        <v>23.62</v>
      </c>
      <c r="E6" s="4">
        <v>24.47</v>
      </c>
      <c r="F6" s="4">
        <v>23.76</v>
      </c>
      <c r="G6" s="4">
        <v>24.65</v>
      </c>
      <c r="H6" s="4">
        <v>25.69</v>
      </c>
      <c r="I6" s="4">
        <v>23.86</v>
      </c>
      <c r="J6" s="6">
        <f t="shared" si="0"/>
        <v>24.463749999999997</v>
      </c>
    </row>
    <row r="7" spans="1:10" x14ac:dyDescent="0.2">
      <c r="A7" s="4">
        <v>24</v>
      </c>
      <c r="B7" s="4">
        <v>45.79</v>
      </c>
      <c r="C7" s="4">
        <v>45.66</v>
      </c>
      <c r="D7" s="4">
        <v>45.29</v>
      </c>
      <c r="E7" s="4">
        <v>43.3</v>
      </c>
      <c r="F7" s="4">
        <v>44.61</v>
      </c>
      <c r="G7" s="4">
        <v>44.99</v>
      </c>
      <c r="H7" s="4">
        <v>45.14</v>
      </c>
      <c r="I7" s="4">
        <v>44.57</v>
      </c>
      <c r="J7" s="6">
        <f t="shared" si="0"/>
        <v>44.918749999999996</v>
      </c>
    </row>
    <row r="10" spans="1:10" x14ac:dyDescent="0.2">
      <c r="A10" s="4" t="s">
        <v>0</v>
      </c>
      <c r="B10" s="5" t="s">
        <v>11</v>
      </c>
      <c r="C10" s="5" t="s">
        <v>12</v>
      </c>
      <c r="D10" s="5" t="s">
        <v>13</v>
      </c>
      <c r="E10" s="5" t="s">
        <v>14</v>
      </c>
      <c r="F10" s="5" t="s">
        <v>15</v>
      </c>
      <c r="G10" s="5" t="s">
        <v>16</v>
      </c>
      <c r="H10" s="5" t="s">
        <v>17</v>
      </c>
      <c r="I10" s="5" t="s">
        <v>18</v>
      </c>
      <c r="J10" s="5" t="s">
        <v>9</v>
      </c>
    </row>
    <row r="11" spans="1:10" x14ac:dyDescent="0.2">
      <c r="A11" s="4">
        <v>0</v>
      </c>
      <c r="B11" s="4">
        <v>0.69</v>
      </c>
      <c r="C11" s="4">
        <v>0.13</v>
      </c>
      <c r="D11" s="4">
        <v>0.75</v>
      </c>
      <c r="E11" s="4">
        <v>0.1</v>
      </c>
      <c r="F11" s="4">
        <v>0.33</v>
      </c>
      <c r="G11" s="4">
        <v>0.28000000000000003</v>
      </c>
      <c r="H11" s="4">
        <v>0.16</v>
      </c>
      <c r="I11" s="4">
        <v>0.59</v>
      </c>
      <c r="J11" s="7">
        <f>AVERAGE(B11:I11)</f>
        <v>0.37875000000000003</v>
      </c>
    </row>
    <row r="12" spans="1:10" x14ac:dyDescent="0.2">
      <c r="A12" s="4">
        <v>6</v>
      </c>
      <c r="B12" s="4">
        <v>7.61</v>
      </c>
      <c r="C12" s="4">
        <v>10.95</v>
      </c>
      <c r="D12" s="4">
        <v>11.18</v>
      </c>
      <c r="E12" s="4">
        <v>10.19</v>
      </c>
      <c r="F12" s="4">
        <v>15.83</v>
      </c>
      <c r="G12" s="4">
        <v>6.7</v>
      </c>
      <c r="H12" s="4">
        <v>7.15</v>
      </c>
      <c r="I12" s="4">
        <v>8.27</v>
      </c>
      <c r="J12" s="7">
        <f t="shared" ref="J12:J15" si="1">AVERAGE(B12:I12)</f>
        <v>9.7349999999999994</v>
      </c>
    </row>
    <row r="13" spans="1:10" x14ac:dyDescent="0.2">
      <c r="A13" s="4">
        <v>12</v>
      </c>
      <c r="B13" s="4">
        <v>14.88</v>
      </c>
      <c r="C13" s="4">
        <v>24.9</v>
      </c>
      <c r="D13" s="4">
        <v>26.72</v>
      </c>
      <c r="E13" s="4">
        <v>25.68</v>
      </c>
      <c r="F13" s="4">
        <v>24.58</v>
      </c>
      <c r="G13" s="4">
        <v>17.13</v>
      </c>
      <c r="H13" s="4">
        <v>22.37</v>
      </c>
      <c r="I13" s="4">
        <v>22.33</v>
      </c>
      <c r="J13" s="7">
        <f t="shared" si="1"/>
        <v>22.323750000000004</v>
      </c>
    </row>
    <row r="14" spans="1:10" x14ac:dyDescent="0.2">
      <c r="A14" s="4">
        <v>18</v>
      </c>
      <c r="B14" s="4">
        <v>44.56</v>
      </c>
      <c r="C14" s="4">
        <v>45.52</v>
      </c>
      <c r="D14" s="4">
        <v>45.63</v>
      </c>
      <c r="E14" s="4">
        <v>45.85</v>
      </c>
      <c r="F14" s="4">
        <v>45.58</v>
      </c>
      <c r="G14" s="4">
        <v>46.57</v>
      </c>
      <c r="H14" s="4">
        <v>45.65</v>
      </c>
      <c r="I14" s="4">
        <v>43.43</v>
      </c>
      <c r="J14" s="7">
        <f t="shared" si="1"/>
        <v>45.348749999999995</v>
      </c>
    </row>
    <row r="15" spans="1:10" x14ac:dyDescent="0.2">
      <c r="A15" s="4">
        <v>24</v>
      </c>
      <c r="B15" s="4">
        <v>63.62</v>
      </c>
      <c r="C15" s="4">
        <v>62.65</v>
      </c>
      <c r="D15" s="4">
        <v>62.28</v>
      </c>
      <c r="E15" s="4">
        <v>62.11</v>
      </c>
      <c r="F15" s="4">
        <v>62.2</v>
      </c>
      <c r="G15" s="4">
        <v>62.87</v>
      </c>
      <c r="H15" s="4">
        <v>74.87</v>
      </c>
      <c r="I15" s="4">
        <v>61.56</v>
      </c>
      <c r="J15" s="7">
        <f t="shared" si="1"/>
        <v>64.02000000000001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C700-25FF-B542-A8C7-34584D6C99A4}">
  <dimension ref="A1:J24"/>
  <sheetViews>
    <sheetView workbookViewId="0">
      <selection activeCell="G29" sqref="G29"/>
    </sheetView>
  </sheetViews>
  <sheetFormatPr baseColWidth="10" defaultRowHeight="16" x14ac:dyDescent="0.2"/>
  <cols>
    <col min="2" max="2" width="19.5" customWidth="1"/>
    <col min="3" max="3" width="20" customWidth="1"/>
    <col min="4" max="4" width="20.33203125" customWidth="1"/>
    <col min="5" max="5" width="22.33203125" customWidth="1"/>
    <col min="6" max="6" width="20.5" customWidth="1"/>
    <col min="7" max="7" width="20.83203125" customWidth="1"/>
    <col min="8" max="8" width="18.5" customWidth="1"/>
    <col min="9" max="9" width="19.5" customWidth="1"/>
  </cols>
  <sheetData>
    <row r="1" spans="1:10" x14ac:dyDescent="0.2">
      <c r="A1" s="2" t="s">
        <v>19</v>
      </c>
    </row>
    <row r="3" spans="1:10" x14ac:dyDescent="0.2">
      <c r="A3" s="4" t="s">
        <v>0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5" t="s">
        <v>31</v>
      </c>
      <c r="J3" s="5" t="s">
        <v>9</v>
      </c>
    </row>
    <row r="4" spans="1:10" x14ac:dyDescent="0.2">
      <c r="A4" s="4">
        <v>0</v>
      </c>
      <c r="B4" s="4">
        <v>0.21840000000000001</v>
      </c>
      <c r="C4" s="8">
        <v>0.1404</v>
      </c>
      <c r="D4" s="8">
        <v>0.12479999999999999</v>
      </c>
      <c r="E4" s="8">
        <v>1.5599999999999999E-2</v>
      </c>
      <c r="F4" s="8">
        <v>0.1404</v>
      </c>
      <c r="G4" s="8">
        <v>0.24959999999999999</v>
      </c>
      <c r="H4" s="8">
        <v>0.18720000000000001</v>
      </c>
      <c r="I4" s="8">
        <v>0.10920000000000001</v>
      </c>
      <c r="J4" s="9">
        <f>AVERAGE(B4:I4)</f>
        <v>0.1482</v>
      </c>
    </row>
    <row r="5" spans="1:10" x14ac:dyDescent="0.2">
      <c r="A5" s="4">
        <v>6</v>
      </c>
      <c r="B5" s="4">
        <v>4.8516000000000004</v>
      </c>
      <c r="C5" s="8">
        <v>4.0404</v>
      </c>
      <c r="D5" s="8">
        <v>3.7284000000000002</v>
      </c>
      <c r="E5" s="8">
        <v>5.3663999999999996</v>
      </c>
      <c r="F5" s="8">
        <v>3.5568</v>
      </c>
      <c r="G5" s="8">
        <v>4.0247999999999999</v>
      </c>
      <c r="H5" s="8">
        <v>3.6192000000000002</v>
      </c>
      <c r="I5" s="8">
        <v>3.0108000000000001</v>
      </c>
      <c r="J5" s="9">
        <f t="shared" ref="J5:J7" si="0">AVERAGE(B5:I5)</f>
        <v>4.0247999999999999</v>
      </c>
    </row>
    <row r="6" spans="1:10" x14ac:dyDescent="0.2">
      <c r="A6" s="4">
        <v>12</v>
      </c>
      <c r="B6" s="4">
        <v>14.367599999999999</v>
      </c>
      <c r="C6" s="8">
        <v>13.2912</v>
      </c>
      <c r="D6" s="8">
        <v>12.074400000000001</v>
      </c>
      <c r="E6" s="8">
        <v>12.0276</v>
      </c>
      <c r="F6" s="8">
        <v>17.315999999999999</v>
      </c>
      <c r="G6" s="8">
        <v>14.82</v>
      </c>
      <c r="H6" s="8">
        <v>15.8028</v>
      </c>
      <c r="I6" s="8">
        <v>13.6968</v>
      </c>
      <c r="J6" s="9">
        <f t="shared" si="0"/>
        <v>14.174549999999998</v>
      </c>
    </row>
    <row r="7" spans="1:10" x14ac:dyDescent="0.2">
      <c r="A7" s="4">
        <v>18</v>
      </c>
      <c r="B7" s="4">
        <v>35.427599999999998</v>
      </c>
      <c r="C7" s="8">
        <v>35.084400000000002</v>
      </c>
      <c r="D7" s="8">
        <v>35.318399999999997</v>
      </c>
      <c r="E7" s="8">
        <v>34.647599999999997</v>
      </c>
      <c r="F7" s="8">
        <v>40.232399999999998</v>
      </c>
      <c r="G7" s="8">
        <v>38.953200000000002</v>
      </c>
      <c r="H7" s="8">
        <v>38.407200000000003</v>
      </c>
      <c r="I7" s="8">
        <v>35.193600000000004</v>
      </c>
      <c r="J7" s="9">
        <f t="shared" si="0"/>
        <v>36.658050000000003</v>
      </c>
    </row>
    <row r="8" spans="1:10" x14ac:dyDescent="0.2">
      <c r="A8" s="4">
        <v>24</v>
      </c>
      <c r="B8" s="4">
        <v>69.560400000000001</v>
      </c>
      <c r="C8" s="8">
        <v>70.106399999999994</v>
      </c>
      <c r="D8" s="8">
        <v>69.404399999999995</v>
      </c>
      <c r="E8" s="8">
        <v>67.610399999999998</v>
      </c>
      <c r="F8" s="8">
        <v>76.128</v>
      </c>
      <c r="G8" s="8">
        <v>71.276399999999995</v>
      </c>
      <c r="H8" s="8">
        <v>70.293599999999998</v>
      </c>
      <c r="I8" s="8">
        <v>68.499600000000001</v>
      </c>
      <c r="J8" s="9">
        <f>AVERAGE(B8:I8)</f>
        <v>70.359899999999996</v>
      </c>
    </row>
    <row r="11" spans="1:10" x14ac:dyDescent="0.2">
      <c r="A11" s="4" t="s">
        <v>0</v>
      </c>
      <c r="B11" s="5" t="s">
        <v>40</v>
      </c>
      <c r="C11" s="5" t="s">
        <v>41</v>
      </c>
      <c r="D11" s="5" t="s">
        <v>42</v>
      </c>
      <c r="E11" s="5" t="s">
        <v>43</v>
      </c>
      <c r="F11" s="5" t="s">
        <v>44</v>
      </c>
      <c r="G11" s="5" t="s">
        <v>45</v>
      </c>
      <c r="H11" s="5" t="s">
        <v>46</v>
      </c>
      <c r="I11" s="5" t="s">
        <v>47</v>
      </c>
      <c r="J11" s="5" t="s">
        <v>9</v>
      </c>
    </row>
    <row r="12" spans="1:10" x14ac:dyDescent="0.2">
      <c r="A12" s="4">
        <v>0</v>
      </c>
      <c r="B12" s="9">
        <v>0.57720000000000005</v>
      </c>
      <c r="C12" s="9">
        <v>0.68640000000000001</v>
      </c>
      <c r="D12" s="9">
        <v>0.49919999999999998</v>
      </c>
      <c r="E12" s="9">
        <v>0.23400000000000001</v>
      </c>
      <c r="F12" s="9">
        <v>0.156</v>
      </c>
      <c r="G12" s="9">
        <v>0.18720000000000001</v>
      </c>
      <c r="H12" s="9">
        <v>0.24959999999999999</v>
      </c>
      <c r="I12" s="9">
        <v>0.1716</v>
      </c>
      <c r="J12" s="9">
        <f>AVERAGE(B12:I12)</f>
        <v>0.34515000000000001</v>
      </c>
    </row>
    <row r="13" spans="1:10" x14ac:dyDescent="0.2">
      <c r="A13" s="4">
        <v>6</v>
      </c>
      <c r="B13" s="9">
        <v>1.5755999999999999</v>
      </c>
      <c r="C13" s="9">
        <v>4.5084</v>
      </c>
      <c r="D13" s="9">
        <v>2.0592000000000001</v>
      </c>
      <c r="E13" s="9">
        <v>2.1840000000000002</v>
      </c>
      <c r="F13" s="9">
        <v>2.1684000000000001</v>
      </c>
      <c r="G13" s="9">
        <v>2.6364000000000001</v>
      </c>
      <c r="H13" s="9">
        <v>1.9812000000000001</v>
      </c>
      <c r="I13" s="9">
        <v>2.2151999999999998</v>
      </c>
      <c r="J13" s="9">
        <f t="shared" ref="J13:J15" si="1">AVERAGE(B13:I13)</f>
        <v>2.4160500000000003</v>
      </c>
    </row>
    <row r="14" spans="1:10" x14ac:dyDescent="0.2">
      <c r="A14" s="4">
        <v>12</v>
      </c>
      <c r="B14" s="9">
        <v>7.5815999999999999</v>
      </c>
      <c r="C14" s="9">
        <v>12.130559999999999</v>
      </c>
      <c r="D14" s="9">
        <v>6.7392000000000003</v>
      </c>
      <c r="E14" s="9">
        <v>7.1604000000000001</v>
      </c>
      <c r="F14" s="9">
        <v>7.2851999999999997</v>
      </c>
      <c r="G14" s="9">
        <v>5.7564000000000002</v>
      </c>
      <c r="H14" s="9">
        <v>7.6284000000000001</v>
      </c>
      <c r="I14" s="9">
        <v>7.3007999999999997</v>
      </c>
      <c r="J14" s="9">
        <f t="shared" si="1"/>
        <v>7.6978199999999992</v>
      </c>
    </row>
    <row r="15" spans="1:10" x14ac:dyDescent="0.2">
      <c r="A15" s="4">
        <v>18</v>
      </c>
      <c r="B15" s="9">
        <v>16.2864</v>
      </c>
      <c r="C15" s="9">
        <v>18.8292</v>
      </c>
      <c r="D15" s="9">
        <v>16.801200000000001</v>
      </c>
      <c r="E15" s="9">
        <v>17.004000000000001</v>
      </c>
      <c r="F15" s="9">
        <v>16.3644</v>
      </c>
      <c r="G15" s="9">
        <v>12.6516</v>
      </c>
      <c r="H15" s="9">
        <v>12.8544</v>
      </c>
      <c r="I15" s="9">
        <v>11.3256</v>
      </c>
      <c r="J15" s="9">
        <f t="shared" si="1"/>
        <v>15.2646</v>
      </c>
    </row>
    <row r="16" spans="1:10" x14ac:dyDescent="0.2">
      <c r="A16" s="4">
        <v>24</v>
      </c>
      <c r="B16" s="9">
        <v>35.599200000000003</v>
      </c>
      <c r="C16" s="9">
        <v>39.452399999999997</v>
      </c>
      <c r="D16" s="9">
        <v>37.642800000000001</v>
      </c>
      <c r="E16" s="9">
        <v>41.152799999999999</v>
      </c>
      <c r="F16" s="9">
        <v>36.316800000000001</v>
      </c>
      <c r="G16" s="9">
        <v>37.096800000000002</v>
      </c>
      <c r="H16" s="9">
        <v>37.892400000000002</v>
      </c>
      <c r="I16" s="9">
        <v>40.263599999999997</v>
      </c>
      <c r="J16" s="9">
        <f>AVERAGE(B16:I16)</f>
        <v>38.177099999999996</v>
      </c>
    </row>
    <row r="19" spans="1:10" x14ac:dyDescent="0.2">
      <c r="A19" s="4" t="s">
        <v>0</v>
      </c>
      <c r="B19" s="5" t="s">
        <v>32</v>
      </c>
      <c r="C19" s="5" t="s">
        <v>33</v>
      </c>
      <c r="D19" s="5" t="s">
        <v>34</v>
      </c>
      <c r="E19" s="5" t="s">
        <v>35</v>
      </c>
      <c r="F19" s="5" t="s">
        <v>36</v>
      </c>
      <c r="G19" s="5" t="s">
        <v>37</v>
      </c>
      <c r="H19" s="5" t="s">
        <v>38</v>
      </c>
      <c r="I19" s="5" t="s">
        <v>39</v>
      </c>
      <c r="J19" s="5" t="s">
        <v>9</v>
      </c>
    </row>
    <row r="20" spans="1:10" x14ac:dyDescent="0.2">
      <c r="A20" s="4">
        <v>0</v>
      </c>
      <c r="B20" s="8">
        <v>0.34320000000000001</v>
      </c>
      <c r="C20" s="8">
        <v>0.24959999999999999</v>
      </c>
      <c r="D20" s="8">
        <v>0.12479999999999999</v>
      </c>
      <c r="E20" s="8">
        <v>3.1199999999999999E-2</v>
      </c>
      <c r="F20" s="8">
        <v>0.51480000000000004</v>
      </c>
      <c r="G20" s="8">
        <v>0.1716</v>
      </c>
      <c r="H20" s="8">
        <v>6.2399999999999997E-2</v>
      </c>
      <c r="I20" s="8">
        <v>7.8E-2</v>
      </c>
      <c r="J20" s="9">
        <f>AVERAGE(B20:I20)</f>
        <v>0.19695000000000001</v>
      </c>
    </row>
    <row r="21" spans="1:10" x14ac:dyDescent="0.2">
      <c r="A21" s="4">
        <v>6</v>
      </c>
      <c r="B21" s="8">
        <v>2.1840000000000002</v>
      </c>
      <c r="C21" s="8">
        <v>1.5755999999999999</v>
      </c>
      <c r="D21" s="8">
        <v>2.5116000000000001</v>
      </c>
      <c r="E21" s="8">
        <v>2.6987999999999999</v>
      </c>
      <c r="F21" s="8">
        <v>3.1667999999999998</v>
      </c>
      <c r="G21" s="8">
        <v>2.2307999999999999</v>
      </c>
      <c r="H21" s="8">
        <v>2.7768000000000002</v>
      </c>
      <c r="I21" s="8">
        <v>3.6503999999999999</v>
      </c>
      <c r="J21" s="9">
        <f t="shared" ref="J21:J23" si="2">AVERAGE(B21:I21)</f>
        <v>2.5993500000000003</v>
      </c>
    </row>
    <row r="22" spans="1:10" x14ac:dyDescent="0.2">
      <c r="A22" s="4">
        <v>12</v>
      </c>
      <c r="B22" s="8">
        <v>5.9123999999999999</v>
      </c>
      <c r="C22" s="8">
        <v>7.1135999999999999</v>
      </c>
      <c r="D22" s="8">
        <v>6.0995999999999997</v>
      </c>
      <c r="E22" s="8">
        <v>6.9732000000000003</v>
      </c>
      <c r="F22" s="8">
        <v>7.4880000000000004</v>
      </c>
      <c r="G22" s="8">
        <v>8.3927999999999994</v>
      </c>
      <c r="H22" s="8">
        <v>6.8952</v>
      </c>
      <c r="I22" s="8">
        <v>8.9700000000000006</v>
      </c>
      <c r="J22" s="9">
        <f t="shared" si="2"/>
        <v>7.2305999999999999</v>
      </c>
    </row>
    <row r="23" spans="1:10" x14ac:dyDescent="0.2">
      <c r="A23" s="4">
        <v>18</v>
      </c>
      <c r="B23" s="8">
        <v>14.882400000000001</v>
      </c>
      <c r="C23" s="8">
        <v>10.1868</v>
      </c>
      <c r="D23" s="8">
        <v>11.263199999999999</v>
      </c>
      <c r="E23" s="8">
        <v>9.8903999999999996</v>
      </c>
      <c r="F23" s="8">
        <v>16.988399999999999</v>
      </c>
      <c r="G23" s="8">
        <v>11.6844</v>
      </c>
      <c r="H23" s="8">
        <v>17.456399999999999</v>
      </c>
      <c r="I23" s="8">
        <v>11.668799999999999</v>
      </c>
      <c r="J23" s="9">
        <f t="shared" si="2"/>
        <v>13.002600000000001</v>
      </c>
    </row>
    <row r="24" spans="1:10" x14ac:dyDescent="0.2">
      <c r="A24" s="4">
        <v>24</v>
      </c>
      <c r="B24" s="8">
        <v>38.391599999999997</v>
      </c>
      <c r="C24" s="8">
        <v>29.405999999999999</v>
      </c>
      <c r="D24" s="8">
        <v>41.34</v>
      </c>
      <c r="E24" s="8">
        <v>41.199599999999997</v>
      </c>
      <c r="F24" s="8">
        <v>35.193600000000004</v>
      </c>
      <c r="G24" s="8">
        <v>36.004800000000003</v>
      </c>
      <c r="H24" s="8">
        <v>42.088799999999999</v>
      </c>
      <c r="I24" s="8">
        <v>34.148400000000002</v>
      </c>
      <c r="J24" s="9">
        <f>AVERAGE(B24:I24)</f>
        <v>37.221599999999995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2DF14-A86B-0F48-80D2-3C320A1AD27B}">
  <dimension ref="A1:F6"/>
  <sheetViews>
    <sheetView workbookViewId="0">
      <selection activeCell="E16" sqref="E16"/>
    </sheetView>
  </sheetViews>
  <sheetFormatPr baseColWidth="10" defaultRowHeight="16" x14ac:dyDescent="0.2"/>
  <cols>
    <col min="3" max="3" width="16.5" customWidth="1"/>
  </cols>
  <sheetData>
    <row r="1" spans="1:6" x14ac:dyDescent="0.2">
      <c r="A1" s="2" t="s">
        <v>50</v>
      </c>
    </row>
    <row r="2" spans="1:6" x14ac:dyDescent="0.2">
      <c r="B2" s="4" t="s">
        <v>48</v>
      </c>
      <c r="C2" s="4" t="s">
        <v>49</v>
      </c>
    </row>
    <row r="3" spans="1:6" x14ac:dyDescent="0.2">
      <c r="B3" s="4">
        <v>0.42964560800000001</v>
      </c>
      <c r="C3" s="4">
        <v>0.49346830600000002</v>
      </c>
      <c r="E3" s="1"/>
      <c r="F3" s="1"/>
    </row>
    <row r="4" spans="1:6" x14ac:dyDescent="0.2">
      <c r="B4" s="4">
        <v>0.33752579100000002</v>
      </c>
      <c r="C4" s="4">
        <v>0.52530339199999998</v>
      </c>
    </row>
    <row r="5" spans="1:6" ht="17" thickBot="1" x14ac:dyDescent="0.25">
      <c r="B5" s="10">
        <v>0.43471015499999999</v>
      </c>
      <c r="C5" s="10">
        <v>0.52265081400000002</v>
      </c>
    </row>
    <row r="6" spans="1:6" ht="17" thickBot="1" x14ac:dyDescent="0.25">
      <c r="A6" s="3" t="s">
        <v>9</v>
      </c>
      <c r="B6" s="11">
        <f>AVERAGE(B3:B5)</f>
        <v>0.40062718466666664</v>
      </c>
      <c r="C6" s="12">
        <f>AVERAGE(C3:C5)</f>
        <v>0.51380750399999997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3A0F6-F429-E146-A6FC-CC064638EBF5}">
  <dimension ref="A1:F6"/>
  <sheetViews>
    <sheetView tabSelected="1" workbookViewId="0">
      <selection activeCell="E20" sqref="E20"/>
    </sheetView>
  </sheetViews>
  <sheetFormatPr baseColWidth="10" defaultRowHeight="16" x14ac:dyDescent="0.2"/>
  <cols>
    <col min="3" max="3" width="16.5" customWidth="1"/>
    <col min="4" max="4" width="19.1640625" customWidth="1"/>
    <col min="5" max="5" width="18.6640625" customWidth="1"/>
    <col min="6" max="6" width="17" customWidth="1"/>
  </cols>
  <sheetData>
    <row r="1" spans="1:6" x14ac:dyDescent="0.2">
      <c r="A1" s="2" t="s">
        <v>52</v>
      </c>
    </row>
    <row r="2" spans="1:6" x14ac:dyDescent="0.2">
      <c r="B2" s="4" t="s">
        <v>51</v>
      </c>
      <c r="C2" s="4" t="s">
        <v>27</v>
      </c>
      <c r="D2" s="4" t="s">
        <v>28</v>
      </c>
      <c r="E2" s="4" t="s">
        <v>29</v>
      </c>
      <c r="F2" s="4" t="s">
        <v>30</v>
      </c>
    </row>
    <row r="3" spans="1:6" x14ac:dyDescent="0.2">
      <c r="B3" s="9">
        <v>0.33729999999999999</v>
      </c>
      <c r="C3" s="9">
        <v>3.6299999999999999E-2</v>
      </c>
      <c r="D3" s="9">
        <v>1.9900000000000001E-2</v>
      </c>
      <c r="E3" s="9">
        <v>2.1499999999999998E-2</v>
      </c>
      <c r="F3" s="9">
        <v>8.0999999999999996E-3</v>
      </c>
    </row>
    <row r="4" spans="1:6" x14ac:dyDescent="0.2">
      <c r="B4" s="9">
        <v>0.28899999999999998</v>
      </c>
      <c r="C4" s="9">
        <v>1.44E-2</v>
      </c>
      <c r="D4" s="9">
        <v>1.1900000000000001E-2</v>
      </c>
      <c r="E4" s="9">
        <v>1.9800000000000002E-2</v>
      </c>
      <c r="F4" s="9">
        <v>9.1999999999999998E-3</v>
      </c>
    </row>
    <row r="5" spans="1:6" ht="17" thickBot="1" x14ac:dyDescent="0.25">
      <c r="B5" s="13">
        <v>0.38379999999999997</v>
      </c>
      <c r="C5" s="13">
        <v>5.1999999999999998E-3</v>
      </c>
      <c r="D5" s="13">
        <v>1.95E-2</v>
      </c>
      <c r="E5" s="13">
        <v>2.1899999999999999E-2</v>
      </c>
      <c r="F5" s="13">
        <v>4.4999999999999998E-2</v>
      </c>
    </row>
    <row r="6" spans="1:6" ht="17" thickBot="1" x14ac:dyDescent="0.25">
      <c r="A6" s="3" t="s">
        <v>9</v>
      </c>
      <c r="B6" s="14">
        <f>AVERAGE(B3:B5)</f>
        <v>0.3367</v>
      </c>
      <c r="C6" s="14">
        <f t="shared" ref="C6:F6" si="0">AVERAGE(C3:C5)</f>
        <v>1.8633333333333332E-2</v>
      </c>
      <c r="D6" s="14">
        <f t="shared" si="0"/>
        <v>1.7100000000000001E-2</v>
      </c>
      <c r="E6" s="14">
        <f t="shared" si="0"/>
        <v>2.1066666666666668E-2</v>
      </c>
      <c r="F6" s="14">
        <f t="shared" si="0"/>
        <v>2.0766666666666666E-2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7B</vt:lpstr>
      <vt:lpstr>Figure 7D</vt:lpstr>
      <vt:lpstr>Figure 7F</vt:lpstr>
      <vt:lpstr>Figure 7G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2021-01-26T13:21:09Z</dcterms:created>
  <dcterms:modified xsi:type="dcterms:W3CDTF">2021-01-29T12:07:56Z</dcterms:modified>
</cp:coreProperties>
</file>