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660" yWindow="1080" windowWidth="25360" windowHeight="17300" tabRatio="500"/>
  </bookViews>
  <sheets>
    <sheet name="Clr4_deuteration_table" sheetId="1" r:id="rId1"/>
  </sheets>
  <definedNames>
    <definedName name="list">#REF!</definedName>
    <definedName name="State">#REF!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6" i="1" l="1"/>
  <c r="B86" i="1"/>
  <c r="C86" i="1"/>
  <c r="D86" i="1"/>
  <c r="E86" i="1"/>
  <c r="F86" i="1"/>
  <c r="G86" i="1"/>
  <c r="H86" i="1"/>
  <c r="I86" i="1"/>
  <c r="K86" i="1"/>
  <c r="L86" i="1"/>
  <c r="M86" i="1"/>
  <c r="N86" i="1"/>
  <c r="P86" i="1"/>
  <c r="Q86" i="1"/>
  <c r="R86" i="1"/>
  <c r="S86" i="1"/>
  <c r="U86" i="1"/>
  <c r="V86" i="1"/>
  <c r="W86" i="1"/>
  <c r="X86" i="1"/>
  <c r="A87" i="1"/>
  <c r="B87" i="1"/>
  <c r="C87" i="1"/>
  <c r="D87" i="1"/>
  <c r="E87" i="1"/>
  <c r="F87" i="1"/>
  <c r="G87" i="1"/>
  <c r="H87" i="1"/>
  <c r="I87" i="1"/>
  <c r="K87" i="1"/>
  <c r="L87" i="1"/>
  <c r="M87" i="1"/>
  <c r="N87" i="1"/>
  <c r="P87" i="1"/>
  <c r="Q87" i="1"/>
  <c r="R87" i="1"/>
  <c r="S87" i="1"/>
  <c r="U87" i="1"/>
  <c r="V87" i="1"/>
  <c r="W87" i="1"/>
  <c r="X87" i="1"/>
  <c r="A88" i="1"/>
  <c r="B88" i="1"/>
  <c r="C88" i="1"/>
  <c r="D88" i="1"/>
  <c r="E88" i="1"/>
  <c r="F88" i="1"/>
  <c r="G88" i="1"/>
  <c r="H88" i="1"/>
  <c r="I88" i="1"/>
  <c r="K88" i="1"/>
  <c r="L88" i="1"/>
  <c r="M88" i="1"/>
  <c r="N88" i="1"/>
  <c r="P88" i="1"/>
  <c r="Q88" i="1"/>
  <c r="R88" i="1"/>
  <c r="S88" i="1"/>
  <c r="U88" i="1"/>
  <c r="V88" i="1"/>
  <c r="W88" i="1"/>
  <c r="X88" i="1"/>
  <c r="A89" i="1"/>
  <c r="B89" i="1"/>
  <c r="C89" i="1"/>
  <c r="D89" i="1"/>
  <c r="E89" i="1"/>
  <c r="F89" i="1"/>
  <c r="G89" i="1"/>
  <c r="H89" i="1"/>
  <c r="I89" i="1"/>
  <c r="K89" i="1"/>
  <c r="L89" i="1"/>
  <c r="M89" i="1"/>
  <c r="N89" i="1"/>
  <c r="P89" i="1"/>
  <c r="Q89" i="1"/>
  <c r="R89" i="1"/>
  <c r="S89" i="1"/>
  <c r="U89" i="1"/>
  <c r="V89" i="1"/>
  <c r="W89" i="1"/>
  <c r="X89" i="1"/>
  <c r="A90" i="1"/>
  <c r="B90" i="1"/>
  <c r="C90" i="1"/>
  <c r="D90" i="1"/>
  <c r="E90" i="1"/>
  <c r="F90" i="1"/>
  <c r="G90" i="1"/>
  <c r="H90" i="1"/>
  <c r="I90" i="1"/>
  <c r="K90" i="1"/>
  <c r="L90" i="1"/>
  <c r="M90" i="1"/>
  <c r="N90" i="1"/>
  <c r="P90" i="1"/>
  <c r="Q90" i="1"/>
  <c r="R90" i="1"/>
  <c r="S90" i="1"/>
  <c r="U90" i="1"/>
  <c r="V90" i="1"/>
  <c r="W90" i="1"/>
  <c r="X90" i="1"/>
  <c r="A91" i="1"/>
  <c r="B91" i="1"/>
  <c r="C91" i="1"/>
  <c r="D91" i="1"/>
  <c r="E91" i="1"/>
  <c r="F91" i="1"/>
  <c r="G91" i="1"/>
  <c r="H91" i="1"/>
  <c r="I91" i="1"/>
  <c r="K91" i="1"/>
  <c r="L91" i="1"/>
  <c r="M91" i="1"/>
  <c r="N91" i="1"/>
  <c r="P91" i="1"/>
  <c r="Q91" i="1"/>
  <c r="R91" i="1"/>
  <c r="S91" i="1"/>
  <c r="U91" i="1"/>
  <c r="V91" i="1"/>
  <c r="W91" i="1"/>
  <c r="X91" i="1"/>
  <c r="A92" i="1"/>
  <c r="B92" i="1"/>
  <c r="C92" i="1"/>
  <c r="D92" i="1"/>
  <c r="E92" i="1"/>
  <c r="F92" i="1"/>
  <c r="G92" i="1"/>
  <c r="H92" i="1"/>
  <c r="I92" i="1"/>
  <c r="K92" i="1"/>
  <c r="L92" i="1"/>
  <c r="M92" i="1"/>
  <c r="N92" i="1"/>
  <c r="P92" i="1"/>
  <c r="Q92" i="1"/>
  <c r="R92" i="1"/>
  <c r="S92" i="1"/>
  <c r="U92" i="1"/>
  <c r="V92" i="1"/>
  <c r="W92" i="1"/>
  <c r="X92" i="1"/>
  <c r="A93" i="1"/>
  <c r="B93" i="1"/>
  <c r="C93" i="1"/>
  <c r="D93" i="1"/>
  <c r="E93" i="1"/>
  <c r="F93" i="1"/>
  <c r="G93" i="1"/>
  <c r="H93" i="1"/>
  <c r="I93" i="1"/>
  <c r="K93" i="1"/>
  <c r="L93" i="1"/>
  <c r="M93" i="1"/>
  <c r="N93" i="1"/>
  <c r="P93" i="1"/>
  <c r="Q93" i="1"/>
  <c r="R93" i="1"/>
  <c r="S93" i="1"/>
  <c r="U93" i="1"/>
  <c r="V93" i="1"/>
  <c r="W93" i="1"/>
  <c r="X93" i="1"/>
  <c r="A94" i="1"/>
  <c r="B94" i="1"/>
  <c r="C94" i="1"/>
  <c r="D94" i="1"/>
  <c r="E94" i="1"/>
  <c r="F94" i="1"/>
  <c r="G94" i="1"/>
  <c r="H94" i="1"/>
  <c r="I94" i="1"/>
  <c r="K94" i="1"/>
  <c r="L94" i="1"/>
  <c r="M94" i="1"/>
  <c r="N94" i="1"/>
  <c r="P94" i="1"/>
  <c r="Q94" i="1"/>
  <c r="R94" i="1"/>
  <c r="S94" i="1"/>
  <c r="U94" i="1"/>
  <c r="V94" i="1"/>
  <c r="W94" i="1"/>
  <c r="X94" i="1"/>
  <c r="A95" i="1"/>
  <c r="B95" i="1"/>
  <c r="C95" i="1"/>
  <c r="D95" i="1"/>
  <c r="E95" i="1"/>
  <c r="F95" i="1"/>
  <c r="G95" i="1"/>
  <c r="H95" i="1"/>
  <c r="I95" i="1"/>
  <c r="K95" i="1"/>
  <c r="L95" i="1"/>
  <c r="M95" i="1"/>
  <c r="N95" i="1"/>
  <c r="P95" i="1"/>
  <c r="Q95" i="1"/>
  <c r="R95" i="1"/>
  <c r="S95" i="1"/>
  <c r="U95" i="1"/>
  <c r="V95" i="1"/>
  <c r="W95" i="1"/>
  <c r="X95" i="1"/>
  <c r="A96" i="1"/>
  <c r="B96" i="1"/>
  <c r="C96" i="1"/>
  <c r="D96" i="1"/>
  <c r="E96" i="1"/>
  <c r="F96" i="1"/>
  <c r="G96" i="1"/>
  <c r="H96" i="1"/>
  <c r="I96" i="1"/>
  <c r="K96" i="1"/>
  <c r="L96" i="1"/>
  <c r="M96" i="1"/>
  <c r="N96" i="1"/>
  <c r="P96" i="1"/>
  <c r="Q96" i="1"/>
  <c r="R96" i="1"/>
  <c r="S96" i="1"/>
  <c r="U96" i="1"/>
  <c r="V96" i="1"/>
  <c r="W96" i="1"/>
  <c r="X96" i="1"/>
  <c r="A97" i="1"/>
  <c r="B97" i="1"/>
  <c r="C97" i="1"/>
  <c r="D97" i="1"/>
  <c r="E97" i="1"/>
  <c r="F97" i="1"/>
  <c r="G97" i="1"/>
  <c r="H97" i="1"/>
  <c r="I97" i="1"/>
  <c r="K97" i="1"/>
  <c r="L97" i="1"/>
  <c r="M97" i="1"/>
  <c r="N97" i="1"/>
  <c r="P97" i="1"/>
  <c r="Q97" i="1"/>
  <c r="R97" i="1"/>
  <c r="S97" i="1"/>
  <c r="U97" i="1"/>
  <c r="V97" i="1"/>
  <c r="W97" i="1"/>
  <c r="X97" i="1"/>
  <c r="A98" i="1"/>
  <c r="B98" i="1"/>
  <c r="C98" i="1"/>
  <c r="D98" i="1"/>
  <c r="E98" i="1"/>
  <c r="F98" i="1"/>
  <c r="G98" i="1"/>
  <c r="H98" i="1"/>
  <c r="I98" i="1"/>
  <c r="K98" i="1"/>
  <c r="L98" i="1"/>
  <c r="M98" i="1"/>
  <c r="N98" i="1"/>
  <c r="P98" i="1"/>
  <c r="Q98" i="1"/>
  <c r="R98" i="1"/>
  <c r="S98" i="1"/>
  <c r="U98" i="1"/>
  <c r="V98" i="1"/>
  <c r="W98" i="1"/>
  <c r="X98" i="1"/>
  <c r="A99" i="1"/>
  <c r="B99" i="1"/>
  <c r="C99" i="1"/>
  <c r="D99" i="1"/>
  <c r="E99" i="1"/>
  <c r="F99" i="1"/>
  <c r="G99" i="1"/>
  <c r="H99" i="1"/>
  <c r="I99" i="1"/>
  <c r="K99" i="1"/>
  <c r="L99" i="1"/>
  <c r="M99" i="1"/>
  <c r="N99" i="1"/>
  <c r="P99" i="1"/>
  <c r="Q99" i="1"/>
  <c r="R99" i="1"/>
  <c r="S99" i="1"/>
  <c r="U99" i="1"/>
  <c r="V99" i="1"/>
  <c r="W99" i="1"/>
  <c r="X99" i="1"/>
  <c r="A100" i="1"/>
  <c r="B100" i="1"/>
  <c r="C100" i="1"/>
  <c r="D100" i="1"/>
  <c r="E100" i="1"/>
  <c r="F100" i="1"/>
  <c r="G100" i="1"/>
  <c r="H100" i="1"/>
  <c r="I100" i="1"/>
  <c r="K100" i="1"/>
  <c r="L100" i="1"/>
  <c r="M100" i="1"/>
  <c r="N100" i="1"/>
  <c r="P100" i="1"/>
  <c r="Q100" i="1"/>
  <c r="R100" i="1"/>
  <c r="S100" i="1"/>
  <c r="U100" i="1"/>
  <c r="V100" i="1"/>
  <c r="W100" i="1"/>
  <c r="X100" i="1"/>
  <c r="A101" i="1"/>
  <c r="B101" i="1"/>
  <c r="C101" i="1"/>
  <c r="D101" i="1"/>
  <c r="E101" i="1"/>
  <c r="F101" i="1"/>
  <c r="G101" i="1"/>
  <c r="H101" i="1"/>
  <c r="I101" i="1"/>
  <c r="K101" i="1"/>
  <c r="L101" i="1"/>
  <c r="M101" i="1"/>
  <c r="N101" i="1"/>
  <c r="P101" i="1"/>
  <c r="Q101" i="1"/>
  <c r="R101" i="1"/>
  <c r="S101" i="1"/>
  <c r="U101" i="1"/>
  <c r="V101" i="1"/>
  <c r="W101" i="1"/>
  <c r="X101" i="1"/>
  <c r="A102" i="1"/>
  <c r="B102" i="1"/>
  <c r="C102" i="1"/>
  <c r="D102" i="1"/>
  <c r="E102" i="1"/>
  <c r="F102" i="1"/>
  <c r="G102" i="1"/>
  <c r="H102" i="1"/>
  <c r="I102" i="1"/>
  <c r="K102" i="1"/>
  <c r="L102" i="1"/>
  <c r="M102" i="1"/>
  <c r="N102" i="1"/>
  <c r="P102" i="1"/>
  <c r="Q102" i="1"/>
  <c r="R102" i="1"/>
  <c r="S102" i="1"/>
  <c r="U102" i="1"/>
  <c r="V102" i="1"/>
  <c r="W102" i="1"/>
  <c r="X102" i="1"/>
  <c r="A103" i="1"/>
  <c r="B103" i="1"/>
  <c r="C103" i="1"/>
  <c r="D103" i="1"/>
  <c r="E103" i="1"/>
  <c r="F103" i="1"/>
  <c r="G103" i="1"/>
  <c r="H103" i="1"/>
  <c r="I103" i="1"/>
  <c r="K103" i="1"/>
  <c r="L103" i="1"/>
  <c r="M103" i="1"/>
  <c r="N103" i="1"/>
  <c r="P103" i="1"/>
  <c r="Q103" i="1"/>
  <c r="R103" i="1"/>
  <c r="S103" i="1"/>
  <c r="U103" i="1"/>
  <c r="V103" i="1"/>
  <c r="W103" i="1"/>
  <c r="X103" i="1"/>
  <c r="A104" i="1"/>
  <c r="B104" i="1"/>
  <c r="C104" i="1"/>
  <c r="D104" i="1"/>
  <c r="E104" i="1"/>
  <c r="F104" i="1"/>
  <c r="G104" i="1"/>
  <c r="H104" i="1"/>
  <c r="I104" i="1"/>
  <c r="K104" i="1"/>
  <c r="L104" i="1"/>
  <c r="M104" i="1"/>
  <c r="N104" i="1"/>
  <c r="P104" i="1"/>
  <c r="Q104" i="1"/>
  <c r="R104" i="1"/>
  <c r="S104" i="1"/>
  <c r="U104" i="1"/>
  <c r="V104" i="1"/>
  <c r="W104" i="1"/>
  <c r="X104" i="1"/>
  <c r="A105" i="1"/>
  <c r="B105" i="1"/>
  <c r="C105" i="1"/>
  <c r="D105" i="1"/>
  <c r="E105" i="1"/>
  <c r="F105" i="1"/>
  <c r="G105" i="1"/>
  <c r="H105" i="1"/>
  <c r="I105" i="1"/>
  <c r="K105" i="1"/>
  <c r="L105" i="1"/>
  <c r="M105" i="1"/>
  <c r="N105" i="1"/>
  <c r="P105" i="1"/>
  <c r="Q105" i="1"/>
  <c r="R105" i="1"/>
  <c r="S105" i="1"/>
  <c r="U105" i="1"/>
  <c r="V105" i="1"/>
  <c r="W105" i="1"/>
  <c r="X105" i="1"/>
  <c r="A106" i="1"/>
  <c r="B106" i="1"/>
  <c r="C106" i="1"/>
  <c r="D106" i="1"/>
  <c r="E106" i="1"/>
  <c r="F106" i="1"/>
  <c r="G106" i="1"/>
  <c r="H106" i="1"/>
  <c r="I106" i="1"/>
  <c r="K106" i="1"/>
  <c r="L106" i="1"/>
  <c r="M106" i="1"/>
  <c r="N106" i="1"/>
  <c r="P106" i="1"/>
  <c r="Q106" i="1"/>
  <c r="R106" i="1"/>
  <c r="S106" i="1"/>
  <c r="U106" i="1"/>
  <c r="V106" i="1"/>
  <c r="W106" i="1"/>
  <c r="X106" i="1"/>
  <c r="A107" i="1"/>
  <c r="B107" i="1"/>
  <c r="C107" i="1"/>
  <c r="D107" i="1"/>
  <c r="E107" i="1"/>
  <c r="F107" i="1"/>
  <c r="G107" i="1"/>
  <c r="H107" i="1"/>
  <c r="I107" i="1"/>
  <c r="K107" i="1"/>
  <c r="L107" i="1"/>
  <c r="M107" i="1"/>
  <c r="N107" i="1"/>
  <c r="P107" i="1"/>
  <c r="Q107" i="1"/>
  <c r="R107" i="1"/>
  <c r="S107" i="1"/>
  <c r="U107" i="1"/>
  <c r="V107" i="1"/>
  <c r="W107" i="1"/>
  <c r="X107" i="1"/>
  <c r="A108" i="1"/>
  <c r="B108" i="1"/>
  <c r="C108" i="1"/>
  <c r="D108" i="1"/>
  <c r="E108" i="1"/>
  <c r="F108" i="1"/>
  <c r="G108" i="1"/>
  <c r="H108" i="1"/>
  <c r="I108" i="1"/>
  <c r="K108" i="1"/>
  <c r="L108" i="1"/>
  <c r="M108" i="1"/>
  <c r="N108" i="1"/>
  <c r="P108" i="1"/>
  <c r="Q108" i="1"/>
  <c r="R108" i="1"/>
  <c r="S108" i="1"/>
  <c r="U108" i="1"/>
  <c r="V108" i="1"/>
  <c r="W108" i="1"/>
  <c r="X108" i="1"/>
  <c r="A109" i="1"/>
  <c r="B109" i="1"/>
  <c r="C109" i="1"/>
  <c r="D109" i="1"/>
  <c r="E109" i="1"/>
  <c r="F109" i="1"/>
  <c r="G109" i="1"/>
  <c r="H109" i="1"/>
  <c r="I109" i="1"/>
  <c r="K109" i="1"/>
  <c r="L109" i="1"/>
  <c r="M109" i="1"/>
  <c r="N109" i="1"/>
  <c r="P109" i="1"/>
  <c r="Q109" i="1"/>
  <c r="R109" i="1"/>
  <c r="S109" i="1"/>
  <c r="U109" i="1"/>
  <c r="V109" i="1"/>
  <c r="W109" i="1"/>
  <c r="X109" i="1"/>
  <c r="A110" i="1"/>
  <c r="B110" i="1"/>
  <c r="C110" i="1"/>
  <c r="D110" i="1"/>
  <c r="E110" i="1"/>
  <c r="F110" i="1"/>
  <c r="G110" i="1"/>
  <c r="H110" i="1"/>
  <c r="I110" i="1"/>
  <c r="K110" i="1"/>
  <c r="L110" i="1"/>
  <c r="M110" i="1"/>
  <c r="N110" i="1"/>
  <c r="P110" i="1"/>
  <c r="Q110" i="1"/>
  <c r="R110" i="1"/>
  <c r="S110" i="1"/>
  <c r="U110" i="1"/>
  <c r="V110" i="1"/>
  <c r="W110" i="1"/>
  <c r="X110" i="1"/>
  <c r="A111" i="1"/>
  <c r="B111" i="1"/>
  <c r="C111" i="1"/>
  <c r="D111" i="1"/>
  <c r="E111" i="1"/>
  <c r="F111" i="1"/>
  <c r="G111" i="1"/>
  <c r="H111" i="1"/>
  <c r="I111" i="1"/>
  <c r="K111" i="1"/>
  <c r="L111" i="1"/>
  <c r="M111" i="1"/>
  <c r="N111" i="1"/>
  <c r="P111" i="1"/>
  <c r="Q111" i="1"/>
  <c r="R111" i="1"/>
  <c r="S111" i="1"/>
  <c r="U111" i="1"/>
  <c r="V111" i="1"/>
  <c r="W111" i="1"/>
  <c r="X111" i="1"/>
  <c r="A112" i="1"/>
  <c r="B112" i="1"/>
  <c r="C112" i="1"/>
  <c r="D112" i="1"/>
  <c r="E112" i="1"/>
  <c r="F112" i="1"/>
  <c r="G112" i="1"/>
  <c r="H112" i="1"/>
  <c r="I112" i="1"/>
  <c r="K112" i="1"/>
  <c r="L112" i="1"/>
  <c r="M112" i="1"/>
  <c r="N112" i="1"/>
  <c r="P112" i="1"/>
  <c r="Q112" i="1"/>
  <c r="R112" i="1"/>
  <c r="S112" i="1"/>
  <c r="U112" i="1"/>
  <c r="V112" i="1"/>
  <c r="W112" i="1"/>
  <c r="X112" i="1"/>
  <c r="A113" i="1"/>
  <c r="B113" i="1"/>
  <c r="C113" i="1"/>
  <c r="D113" i="1"/>
  <c r="E113" i="1"/>
  <c r="F113" i="1"/>
  <c r="G113" i="1"/>
  <c r="H113" i="1"/>
  <c r="I113" i="1"/>
  <c r="K113" i="1"/>
  <c r="L113" i="1"/>
  <c r="M113" i="1"/>
  <c r="N113" i="1"/>
  <c r="P113" i="1"/>
  <c r="Q113" i="1"/>
  <c r="R113" i="1"/>
  <c r="S113" i="1"/>
  <c r="U113" i="1"/>
  <c r="V113" i="1"/>
  <c r="W113" i="1"/>
  <c r="X113" i="1"/>
  <c r="A114" i="1"/>
  <c r="B114" i="1"/>
  <c r="C114" i="1"/>
  <c r="D114" i="1"/>
  <c r="E114" i="1"/>
  <c r="F114" i="1"/>
  <c r="G114" i="1"/>
  <c r="H114" i="1"/>
  <c r="I114" i="1"/>
  <c r="K114" i="1"/>
  <c r="L114" i="1"/>
  <c r="M114" i="1"/>
  <c r="N114" i="1"/>
  <c r="P114" i="1"/>
  <c r="Q114" i="1"/>
  <c r="R114" i="1"/>
  <c r="S114" i="1"/>
  <c r="U114" i="1"/>
  <c r="V114" i="1"/>
  <c r="W114" i="1"/>
  <c r="X114" i="1"/>
  <c r="A115" i="1"/>
  <c r="B115" i="1"/>
  <c r="C115" i="1"/>
  <c r="D115" i="1"/>
  <c r="E115" i="1"/>
  <c r="F115" i="1"/>
  <c r="G115" i="1"/>
  <c r="H115" i="1"/>
  <c r="I115" i="1"/>
  <c r="K115" i="1"/>
  <c r="L115" i="1"/>
  <c r="M115" i="1"/>
  <c r="N115" i="1"/>
  <c r="P115" i="1"/>
  <c r="Q115" i="1"/>
  <c r="R115" i="1"/>
  <c r="S115" i="1"/>
  <c r="U115" i="1"/>
  <c r="V115" i="1"/>
  <c r="W115" i="1"/>
  <c r="X115" i="1"/>
  <c r="A116" i="1"/>
  <c r="B116" i="1"/>
  <c r="C116" i="1"/>
  <c r="D116" i="1"/>
  <c r="E116" i="1"/>
  <c r="F116" i="1"/>
  <c r="G116" i="1"/>
  <c r="H116" i="1"/>
  <c r="I116" i="1"/>
  <c r="K116" i="1"/>
  <c r="L116" i="1"/>
  <c r="M116" i="1"/>
  <c r="N116" i="1"/>
  <c r="P116" i="1"/>
  <c r="Q116" i="1"/>
  <c r="R116" i="1"/>
  <c r="S116" i="1"/>
  <c r="U116" i="1"/>
  <c r="V116" i="1"/>
  <c r="W116" i="1"/>
  <c r="X116" i="1"/>
  <c r="A117" i="1"/>
  <c r="B117" i="1"/>
  <c r="C117" i="1"/>
  <c r="D117" i="1"/>
  <c r="E117" i="1"/>
  <c r="F117" i="1"/>
  <c r="G117" i="1"/>
  <c r="H117" i="1"/>
  <c r="I117" i="1"/>
  <c r="K117" i="1"/>
  <c r="L117" i="1"/>
  <c r="M117" i="1"/>
  <c r="N117" i="1"/>
  <c r="P117" i="1"/>
  <c r="Q117" i="1"/>
  <c r="R117" i="1"/>
  <c r="S117" i="1"/>
  <c r="U117" i="1"/>
  <c r="V117" i="1"/>
  <c r="W117" i="1"/>
  <c r="X117" i="1"/>
  <c r="A118" i="1"/>
  <c r="B118" i="1"/>
  <c r="C118" i="1"/>
  <c r="D118" i="1"/>
  <c r="E118" i="1"/>
  <c r="F118" i="1"/>
  <c r="G118" i="1"/>
  <c r="H118" i="1"/>
  <c r="I118" i="1"/>
  <c r="K118" i="1"/>
  <c r="L118" i="1"/>
  <c r="M118" i="1"/>
  <c r="N118" i="1"/>
  <c r="P118" i="1"/>
  <c r="Q118" i="1"/>
  <c r="R118" i="1"/>
  <c r="S118" i="1"/>
  <c r="U118" i="1"/>
  <c r="V118" i="1"/>
  <c r="W118" i="1"/>
  <c r="X118" i="1"/>
  <c r="A119" i="1"/>
  <c r="B119" i="1"/>
  <c r="C119" i="1"/>
  <c r="D119" i="1"/>
  <c r="E119" i="1"/>
  <c r="F119" i="1"/>
  <c r="G119" i="1"/>
  <c r="H119" i="1"/>
  <c r="I119" i="1"/>
  <c r="K119" i="1"/>
  <c r="L119" i="1"/>
  <c r="M119" i="1"/>
  <c r="N119" i="1"/>
  <c r="P119" i="1"/>
  <c r="Q119" i="1"/>
  <c r="R119" i="1"/>
  <c r="S119" i="1"/>
  <c r="U119" i="1"/>
  <c r="V119" i="1"/>
  <c r="W119" i="1"/>
  <c r="X119" i="1"/>
  <c r="A120" i="1"/>
  <c r="B120" i="1"/>
  <c r="C120" i="1"/>
  <c r="D120" i="1"/>
  <c r="E120" i="1"/>
  <c r="F120" i="1"/>
  <c r="G120" i="1"/>
  <c r="H120" i="1"/>
  <c r="I120" i="1"/>
  <c r="K120" i="1"/>
  <c r="L120" i="1"/>
  <c r="M120" i="1"/>
  <c r="N120" i="1"/>
  <c r="P120" i="1"/>
  <c r="Q120" i="1"/>
  <c r="R120" i="1"/>
  <c r="S120" i="1"/>
  <c r="U120" i="1"/>
  <c r="V120" i="1"/>
  <c r="W120" i="1"/>
  <c r="X120" i="1"/>
  <c r="A121" i="1"/>
  <c r="B121" i="1"/>
  <c r="C121" i="1"/>
  <c r="D121" i="1"/>
  <c r="E121" i="1"/>
  <c r="F121" i="1"/>
  <c r="G121" i="1"/>
  <c r="H121" i="1"/>
  <c r="I121" i="1"/>
  <c r="K121" i="1"/>
  <c r="L121" i="1"/>
  <c r="M121" i="1"/>
  <c r="N121" i="1"/>
  <c r="P121" i="1"/>
  <c r="Q121" i="1"/>
  <c r="R121" i="1"/>
  <c r="S121" i="1"/>
  <c r="U121" i="1"/>
  <c r="V121" i="1"/>
  <c r="W121" i="1"/>
  <c r="X121" i="1"/>
  <c r="A122" i="1"/>
  <c r="B122" i="1"/>
  <c r="C122" i="1"/>
  <c r="D122" i="1"/>
  <c r="E122" i="1"/>
  <c r="F122" i="1"/>
  <c r="G122" i="1"/>
  <c r="H122" i="1"/>
  <c r="I122" i="1"/>
  <c r="K122" i="1"/>
  <c r="L122" i="1"/>
  <c r="M122" i="1"/>
  <c r="N122" i="1"/>
  <c r="P122" i="1"/>
  <c r="Q122" i="1"/>
  <c r="R122" i="1"/>
  <c r="S122" i="1"/>
  <c r="U122" i="1"/>
  <c r="V122" i="1"/>
  <c r="W122" i="1"/>
  <c r="X122" i="1"/>
  <c r="A123" i="1"/>
  <c r="B123" i="1"/>
  <c r="C123" i="1"/>
  <c r="D123" i="1"/>
  <c r="E123" i="1"/>
  <c r="F123" i="1"/>
  <c r="G123" i="1"/>
  <c r="H123" i="1"/>
  <c r="I123" i="1"/>
  <c r="K123" i="1"/>
  <c r="L123" i="1"/>
  <c r="M123" i="1"/>
  <c r="N123" i="1"/>
  <c r="P123" i="1"/>
  <c r="Q123" i="1"/>
  <c r="R123" i="1"/>
  <c r="S123" i="1"/>
  <c r="U123" i="1"/>
  <c r="V123" i="1"/>
  <c r="W123" i="1"/>
  <c r="X123" i="1"/>
  <c r="A124" i="1"/>
  <c r="B124" i="1"/>
  <c r="C124" i="1"/>
  <c r="D124" i="1"/>
  <c r="E124" i="1"/>
  <c r="F124" i="1"/>
  <c r="G124" i="1"/>
  <c r="H124" i="1"/>
  <c r="I124" i="1"/>
  <c r="K124" i="1"/>
  <c r="L124" i="1"/>
  <c r="M124" i="1"/>
  <c r="N124" i="1"/>
  <c r="P124" i="1"/>
  <c r="Q124" i="1"/>
  <c r="R124" i="1"/>
  <c r="S124" i="1"/>
  <c r="U124" i="1"/>
  <c r="V124" i="1"/>
  <c r="W124" i="1"/>
  <c r="X124" i="1"/>
  <c r="A125" i="1"/>
  <c r="B125" i="1"/>
  <c r="C125" i="1"/>
  <c r="D125" i="1"/>
  <c r="E125" i="1"/>
  <c r="F125" i="1"/>
  <c r="G125" i="1"/>
  <c r="H125" i="1"/>
  <c r="I125" i="1"/>
  <c r="K125" i="1"/>
  <c r="L125" i="1"/>
  <c r="M125" i="1"/>
  <c r="N125" i="1"/>
  <c r="P125" i="1"/>
  <c r="Q125" i="1"/>
  <c r="R125" i="1"/>
  <c r="S125" i="1"/>
  <c r="U125" i="1"/>
  <c r="V125" i="1"/>
  <c r="W125" i="1"/>
  <c r="X125" i="1"/>
  <c r="A126" i="1"/>
  <c r="B126" i="1"/>
  <c r="C126" i="1"/>
  <c r="D126" i="1"/>
  <c r="E126" i="1"/>
  <c r="F126" i="1"/>
  <c r="G126" i="1"/>
  <c r="H126" i="1"/>
  <c r="I126" i="1"/>
  <c r="K126" i="1"/>
  <c r="L126" i="1"/>
  <c r="M126" i="1"/>
  <c r="N126" i="1"/>
  <c r="P126" i="1"/>
  <c r="Q126" i="1"/>
  <c r="R126" i="1"/>
  <c r="S126" i="1"/>
  <c r="U126" i="1"/>
  <c r="V126" i="1"/>
  <c r="W126" i="1"/>
  <c r="X126" i="1"/>
  <c r="A127" i="1"/>
  <c r="B127" i="1"/>
  <c r="C127" i="1"/>
  <c r="D127" i="1"/>
  <c r="E127" i="1"/>
  <c r="F127" i="1"/>
  <c r="G127" i="1"/>
  <c r="H127" i="1"/>
  <c r="I127" i="1"/>
  <c r="K127" i="1"/>
  <c r="L127" i="1"/>
  <c r="M127" i="1"/>
  <c r="N127" i="1"/>
  <c r="P127" i="1"/>
  <c r="Q127" i="1"/>
  <c r="R127" i="1"/>
  <c r="S127" i="1"/>
  <c r="U127" i="1"/>
  <c r="V127" i="1"/>
  <c r="W127" i="1"/>
  <c r="X127" i="1"/>
  <c r="A128" i="1"/>
  <c r="B128" i="1"/>
  <c r="C128" i="1"/>
  <c r="D128" i="1"/>
  <c r="E128" i="1"/>
  <c r="F128" i="1"/>
  <c r="G128" i="1"/>
  <c r="H128" i="1"/>
  <c r="I128" i="1"/>
  <c r="K128" i="1"/>
  <c r="L128" i="1"/>
  <c r="M128" i="1"/>
  <c r="N128" i="1"/>
  <c r="P128" i="1"/>
  <c r="Q128" i="1"/>
  <c r="R128" i="1"/>
  <c r="S128" i="1"/>
  <c r="U128" i="1"/>
  <c r="V128" i="1"/>
  <c r="W128" i="1"/>
  <c r="X128" i="1"/>
  <c r="A129" i="1"/>
  <c r="B129" i="1"/>
  <c r="C129" i="1"/>
  <c r="D129" i="1"/>
  <c r="E129" i="1"/>
  <c r="F129" i="1"/>
  <c r="G129" i="1"/>
  <c r="H129" i="1"/>
  <c r="I129" i="1"/>
  <c r="K129" i="1"/>
  <c r="L129" i="1"/>
  <c r="M129" i="1"/>
  <c r="N129" i="1"/>
  <c r="P129" i="1"/>
  <c r="Q129" i="1"/>
  <c r="R129" i="1"/>
  <c r="S129" i="1"/>
  <c r="U129" i="1"/>
  <c r="V129" i="1"/>
  <c r="W129" i="1"/>
  <c r="X129" i="1"/>
  <c r="A130" i="1"/>
  <c r="B130" i="1"/>
  <c r="C130" i="1"/>
  <c r="D130" i="1"/>
  <c r="E130" i="1"/>
  <c r="F130" i="1"/>
  <c r="G130" i="1"/>
  <c r="H130" i="1"/>
  <c r="I130" i="1"/>
  <c r="K130" i="1"/>
  <c r="L130" i="1"/>
  <c r="M130" i="1"/>
  <c r="N130" i="1"/>
  <c r="P130" i="1"/>
  <c r="Q130" i="1"/>
  <c r="R130" i="1"/>
  <c r="S130" i="1"/>
  <c r="U130" i="1"/>
  <c r="V130" i="1"/>
  <c r="W130" i="1"/>
  <c r="X130" i="1"/>
  <c r="A131" i="1"/>
  <c r="B131" i="1"/>
  <c r="C131" i="1"/>
  <c r="D131" i="1"/>
  <c r="E131" i="1"/>
  <c r="F131" i="1"/>
  <c r="G131" i="1"/>
  <c r="H131" i="1"/>
  <c r="I131" i="1"/>
  <c r="K131" i="1"/>
  <c r="L131" i="1"/>
  <c r="M131" i="1"/>
  <c r="N131" i="1"/>
  <c r="P131" i="1"/>
  <c r="Q131" i="1"/>
  <c r="R131" i="1"/>
  <c r="S131" i="1"/>
  <c r="U131" i="1"/>
  <c r="V131" i="1"/>
  <c r="W131" i="1"/>
  <c r="X131" i="1"/>
  <c r="A132" i="1"/>
  <c r="B132" i="1"/>
  <c r="C132" i="1"/>
  <c r="D132" i="1"/>
  <c r="E132" i="1"/>
  <c r="F132" i="1"/>
  <c r="G132" i="1"/>
  <c r="H132" i="1"/>
  <c r="I132" i="1"/>
  <c r="K132" i="1"/>
  <c r="L132" i="1"/>
  <c r="M132" i="1"/>
  <c r="N132" i="1"/>
  <c r="P132" i="1"/>
  <c r="Q132" i="1"/>
  <c r="R132" i="1"/>
  <c r="S132" i="1"/>
  <c r="U132" i="1"/>
  <c r="V132" i="1"/>
  <c r="W132" i="1"/>
  <c r="X132" i="1"/>
  <c r="A133" i="1"/>
  <c r="B133" i="1"/>
  <c r="C133" i="1"/>
  <c r="D133" i="1"/>
  <c r="E133" i="1"/>
  <c r="F133" i="1"/>
  <c r="G133" i="1"/>
  <c r="H133" i="1"/>
  <c r="I133" i="1"/>
  <c r="K133" i="1"/>
  <c r="L133" i="1"/>
  <c r="M133" i="1"/>
  <c r="N133" i="1"/>
  <c r="P133" i="1"/>
  <c r="Q133" i="1"/>
  <c r="R133" i="1"/>
  <c r="S133" i="1"/>
  <c r="U133" i="1"/>
  <c r="V133" i="1"/>
  <c r="W133" i="1"/>
  <c r="X133" i="1"/>
  <c r="A134" i="1"/>
  <c r="B134" i="1"/>
  <c r="C134" i="1"/>
  <c r="D134" i="1"/>
  <c r="E134" i="1"/>
  <c r="F134" i="1"/>
  <c r="G134" i="1"/>
  <c r="H134" i="1"/>
  <c r="I134" i="1"/>
  <c r="K134" i="1"/>
  <c r="L134" i="1"/>
  <c r="M134" i="1"/>
  <c r="N134" i="1"/>
  <c r="P134" i="1"/>
  <c r="Q134" i="1"/>
  <c r="R134" i="1"/>
  <c r="S134" i="1"/>
  <c r="U134" i="1"/>
  <c r="V134" i="1"/>
  <c r="W134" i="1"/>
  <c r="X134" i="1"/>
  <c r="A135" i="1"/>
  <c r="B135" i="1"/>
  <c r="C135" i="1"/>
  <c r="D135" i="1"/>
  <c r="E135" i="1"/>
  <c r="F135" i="1"/>
  <c r="G135" i="1"/>
  <c r="H135" i="1"/>
  <c r="I135" i="1"/>
  <c r="K135" i="1"/>
  <c r="L135" i="1"/>
  <c r="M135" i="1"/>
  <c r="N135" i="1"/>
  <c r="P135" i="1"/>
  <c r="Q135" i="1"/>
  <c r="R135" i="1"/>
  <c r="S135" i="1"/>
  <c r="U135" i="1"/>
  <c r="V135" i="1"/>
  <c r="W135" i="1"/>
  <c r="X135" i="1"/>
  <c r="A136" i="1"/>
  <c r="B136" i="1"/>
  <c r="C136" i="1"/>
  <c r="D136" i="1"/>
  <c r="E136" i="1"/>
  <c r="F136" i="1"/>
  <c r="G136" i="1"/>
  <c r="H136" i="1"/>
  <c r="I136" i="1"/>
  <c r="K136" i="1"/>
  <c r="L136" i="1"/>
  <c r="M136" i="1"/>
  <c r="N136" i="1"/>
  <c r="P136" i="1"/>
  <c r="Q136" i="1"/>
  <c r="R136" i="1"/>
  <c r="S136" i="1"/>
  <c r="U136" i="1"/>
  <c r="V136" i="1"/>
  <c r="W136" i="1"/>
  <c r="X136" i="1"/>
  <c r="A137" i="1"/>
  <c r="B137" i="1"/>
  <c r="C137" i="1"/>
  <c r="D137" i="1"/>
  <c r="E137" i="1"/>
  <c r="F137" i="1"/>
  <c r="G137" i="1"/>
  <c r="H137" i="1"/>
  <c r="I137" i="1"/>
  <c r="K137" i="1"/>
  <c r="L137" i="1"/>
  <c r="M137" i="1"/>
  <c r="N137" i="1"/>
  <c r="P137" i="1"/>
  <c r="Q137" i="1"/>
  <c r="R137" i="1"/>
  <c r="S137" i="1"/>
  <c r="U137" i="1"/>
  <c r="V137" i="1"/>
  <c r="W137" i="1"/>
  <c r="X137" i="1"/>
  <c r="A138" i="1"/>
  <c r="B138" i="1"/>
  <c r="C138" i="1"/>
  <c r="D138" i="1"/>
  <c r="E138" i="1"/>
  <c r="F138" i="1"/>
  <c r="G138" i="1"/>
  <c r="H138" i="1"/>
  <c r="I138" i="1"/>
  <c r="K138" i="1"/>
  <c r="L138" i="1"/>
  <c r="M138" i="1"/>
  <c r="N138" i="1"/>
  <c r="P138" i="1"/>
  <c r="Q138" i="1"/>
  <c r="R138" i="1"/>
  <c r="S138" i="1"/>
  <c r="U138" i="1"/>
  <c r="V138" i="1"/>
  <c r="W138" i="1"/>
  <c r="X138" i="1"/>
  <c r="A139" i="1"/>
  <c r="B139" i="1"/>
  <c r="C139" i="1"/>
  <c r="D139" i="1"/>
  <c r="E139" i="1"/>
  <c r="F139" i="1"/>
  <c r="G139" i="1"/>
  <c r="H139" i="1"/>
  <c r="I139" i="1"/>
  <c r="K139" i="1"/>
  <c r="L139" i="1"/>
  <c r="M139" i="1"/>
  <c r="N139" i="1"/>
  <c r="P139" i="1"/>
  <c r="Q139" i="1"/>
  <c r="R139" i="1"/>
  <c r="S139" i="1"/>
  <c r="U139" i="1"/>
  <c r="V139" i="1"/>
  <c r="W139" i="1"/>
  <c r="X139" i="1"/>
  <c r="A140" i="1"/>
  <c r="B140" i="1"/>
  <c r="C140" i="1"/>
  <c r="D140" i="1"/>
  <c r="E140" i="1"/>
  <c r="F140" i="1"/>
  <c r="G140" i="1"/>
  <c r="H140" i="1"/>
  <c r="I140" i="1"/>
  <c r="K140" i="1"/>
  <c r="L140" i="1"/>
  <c r="M140" i="1"/>
  <c r="N140" i="1"/>
  <c r="P140" i="1"/>
  <c r="Q140" i="1"/>
  <c r="R140" i="1"/>
  <c r="S140" i="1"/>
  <c r="U140" i="1"/>
  <c r="V140" i="1"/>
  <c r="W140" i="1"/>
  <c r="X140" i="1"/>
  <c r="A141" i="1"/>
  <c r="B141" i="1"/>
  <c r="C141" i="1"/>
  <c r="D141" i="1"/>
  <c r="E141" i="1"/>
  <c r="F141" i="1"/>
  <c r="G141" i="1"/>
  <c r="H141" i="1"/>
  <c r="I141" i="1"/>
  <c r="K141" i="1"/>
  <c r="L141" i="1"/>
  <c r="M141" i="1"/>
  <c r="N141" i="1"/>
  <c r="P141" i="1"/>
  <c r="Q141" i="1"/>
  <c r="R141" i="1"/>
  <c r="S141" i="1"/>
  <c r="U141" i="1"/>
  <c r="V141" i="1"/>
  <c r="W141" i="1"/>
  <c r="X141" i="1"/>
  <c r="P81" i="1"/>
  <c r="Q81" i="1"/>
  <c r="R81" i="1"/>
  <c r="S81" i="1"/>
  <c r="U81" i="1"/>
  <c r="V81" i="1"/>
  <c r="W81" i="1"/>
  <c r="X81" i="1"/>
  <c r="P82" i="1"/>
  <c r="Q82" i="1"/>
  <c r="R82" i="1"/>
  <c r="S82" i="1"/>
  <c r="U82" i="1"/>
  <c r="V82" i="1"/>
  <c r="W82" i="1"/>
  <c r="X82" i="1"/>
  <c r="P83" i="1"/>
  <c r="Q83" i="1"/>
  <c r="R83" i="1"/>
  <c r="S83" i="1"/>
  <c r="U83" i="1"/>
  <c r="V83" i="1"/>
  <c r="W83" i="1"/>
  <c r="X83" i="1"/>
  <c r="P84" i="1"/>
  <c r="Q84" i="1"/>
  <c r="R84" i="1"/>
  <c r="S84" i="1"/>
  <c r="U84" i="1"/>
  <c r="V84" i="1"/>
  <c r="W84" i="1"/>
  <c r="X84" i="1"/>
  <c r="P85" i="1"/>
  <c r="Q85" i="1"/>
  <c r="R85" i="1"/>
  <c r="S85" i="1"/>
  <c r="U85" i="1"/>
  <c r="V85" i="1"/>
  <c r="W85" i="1"/>
  <c r="X85" i="1"/>
  <c r="V80" i="1"/>
  <c r="W80" i="1"/>
  <c r="X80" i="1"/>
  <c r="U80" i="1"/>
  <c r="S80" i="1"/>
  <c r="Q80" i="1"/>
  <c r="R80" i="1"/>
  <c r="P80" i="1"/>
  <c r="S79" i="1"/>
  <c r="X79" i="1"/>
  <c r="R79" i="1"/>
  <c r="W79" i="1"/>
  <c r="Q79" i="1"/>
  <c r="V79" i="1"/>
  <c r="P79" i="1"/>
  <c r="U79" i="1"/>
  <c r="F81" i="1"/>
  <c r="G81" i="1"/>
  <c r="H81" i="1"/>
  <c r="I81" i="1"/>
  <c r="K81" i="1"/>
  <c r="L81" i="1"/>
  <c r="M81" i="1"/>
  <c r="N81" i="1"/>
  <c r="F82" i="1"/>
  <c r="G82" i="1"/>
  <c r="H82" i="1"/>
  <c r="I82" i="1"/>
  <c r="K82" i="1"/>
  <c r="L82" i="1"/>
  <c r="M82" i="1"/>
  <c r="N82" i="1"/>
  <c r="F83" i="1"/>
  <c r="G83" i="1"/>
  <c r="H83" i="1"/>
  <c r="I83" i="1"/>
  <c r="K83" i="1"/>
  <c r="L83" i="1"/>
  <c r="M83" i="1"/>
  <c r="N83" i="1"/>
  <c r="F84" i="1"/>
  <c r="G84" i="1"/>
  <c r="H84" i="1"/>
  <c r="I84" i="1"/>
  <c r="K84" i="1"/>
  <c r="L84" i="1"/>
  <c r="M84" i="1"/>
  <c r="N84" i="1"/>
  <c r="F85" i="1"/>
  <c r="G85" i="1"/>
  <c r="H85" i="1"/>
  <c r="I85" i="1"/>
  <c r="K85" i="1"/>
  <c r="L85" i="1"/>
  <c r="M85" i="1"/>
  <c r="N85" i="1"/>
  <c r="L80" i="1"/>
  <c r="M80" i="1"/>
  <c r="N80" i="1"/>
  <c r="K80" i="1"/>
  <c r="L79" i="1"/>
  <c r="M79" i="1"/>
  <c r="N79" i="1"/>
  <c r="K79" i="1"/>
  <c r="I80" i="1"/>
  <c r="H80" i="1"/>
  <c r="G80" i="1"/>
  <c r="F80" i="1"/>
  <c r="F79" i="1"/>
  <c r="G79" i="1"/>
  <c r="H79" i="1"/>
  <c r="I79" i="1"/>
  <c r="A80" i="1"/>
  <c r="B80" i="1"/>
  <c r="C80" i="1"/>
  <c r="D80" i="1"/>
  <c r="E80" i="1"/>
  <c r="A81" i="1"/>
  <c r="B81" i="1"/>
  <c r="C81" i="1"/>
  <c r="D81" i="1"/>
  <c r="E81" i="1"/>
  <c r="A82" i="1"/>
  <c r="B82" i="1"/>
  <c r="C82" i="1"/>
  <c r="D82" i="1"/>
  <c r="E82" i="1"/>
  <c r="A83" i="1"/>
  <c r="B83" i="1"/>
  <c r="C83" i="1"/>
  <c r="D83" i="1"/>
  <c r="E83" i="1"/>
  <c r="A84" i="1"/>
  <c r="B84" i="1"/>
  <c r="C84" i="1"/>
  <c r="D84" i="1"/>
  <c r="E84" i="1"/>
  <c r="A85" i="1"/>
  <c r="B85" i="1"/>
  <c r="C85" i="1"/>
  <c r="D85" i="1"/>
  <c r="E85" i="1"/>
  <c r="B79" i="1"/>
  <c r="C79" i="1"/>
  <c r="D79" i="1"/>
  <c r="E79" i="1"/>
  <c r="A79" i="1"/>
</calcChain>
</file>

<file path=xl/sharedStrings.xml><?xml version="1.0" encoding="utf-8"?>
<sst xmlns="http://schemas.openxmlformats.org/spreadsheetml/2006/main" count="168" uniqueCount="84">
  <si>
    <t>Clr4</t>
  </si>
  <si>
    <t>Clr4 + H3-Ubiq.</t>
  </si>
  <si>
    <t>Clr4 + H3 pept</t>
  </si>
  <si>
    <t>% Deuteration</t>
  </si>
  <si>
    <t>Std. Dev (% deut)</t>
  </si>
  <si>
    <t>Nb of deuterons</t>
  </si>
  <si>
    <t>Std. Dev (# deut)</t>
  </si>
  <si>
    <t/>
  </si>
  <si>
    <t>Start</t>
  </si>
  <si>
    <t>End</t>
  </si>
  <si>
    <t>Charge</t>
  </si>
  <si>
    <t>RT</t>
  </si>
  <si>
    <t>3s</t>
  </si>
  <si>
    <t>30s</t>
  </si>
  <si>
    <t>300s</t>
  </si>
  <si>
    <t>3000s</t>
  </si>
  <si>
    <t>SKLDSYTHL</t>
  </si>
  <si>
    <t>-</t>
  </si>
  <si>
    <t>SKLDSYTHLSF</t>
  </si>
  <si>
    <t>DSYTHLSF</t>
  </si>
  <si>
    <t>YEKREL</t>
  </si>
  <si>
    <t>YEKRELFRKKLRE</t>
  </si>
  <si>
    <t>FRKKLREIEGPEVTL</t>
  </si>
  <si>
    <t>IEGPEVTL</t>
  </si>
  <si>
    <t>VNEVDDEPCPSLD</t>
  </si>
  <si>
    <t>VNEVDDEPCPSLDF</t>
  </si>
  <si>
    <t>FQFISQ</t>
  </si>
  <si>
    <t>YRLTQGVIPPDPNF</t>
  </si>
  <si>
    <t>YRLTQGVIPPDPNFQSGCN</t>
  </si>
  <si>
    <t>CSSLGGCDLNNPSRC</t>
  </si>
  <si>
    <t>SSLGGCDLNNPSRC</t>
  </si>
  <si>
    <t>SSLGGCDLNNPSRCEC</t>
  </si>
  <si>
    <t>LNNPSRC</t>
  </si>
  <si>
    <t>LDDLDEPTHF</t>
  </si>
  <si>
    <t>LDDLDEPTHFAY</t>
  </si>
  <si>
    <t>LDDLDEPTHFAYDAQGRVRADTG</t>
  </si>
  <si>
    <t>DDLDEPTHF</t>
  </si>
  <si>
    <t>DDLDEPTHFAY</t>
  </si>
  <si>
    <t>DDLDEPTHFAYDAQGRVRADTGA</t>
  </si>
  <si>
    <t>LDEPTHF</t>
  </si>
  <si>
    <t>AYDAQGRVRADTGA</t>
  </si>
  <si>
    <t>DAQGRVRADTGAVIY</t>
  </si>
  <si>
    <t>VIYECNSF</t>
  </si>
  <si>
    <t>ECNSF</t>
  </si>
  <si>
    <t>FCSCS</t>
  </si>
  <si>
    <t>MECPNRVVQRGRTLPLEIF</t>
  </si>
  <si>
    <t>FKTKEKGWGVRSLRFAPAGTF</t>
  </si>
  <si>
    <t>KTKEKGWGVRSLRFAPAGT</t>
  </si>
  <si>
    <t>KTKEKGWGVRSLRFAPAGTF</t>
  </si>
  <si>
    <t>RFAPAGTF</t>
  </si>
  <si>
    <t>ITCYL</t>
  </si>
  <si>
    <t>LGEVITSAE</t>
  </si>
  <si>
    <t>GEVITSAEAAKRDKNYDDDGITYL</t>
  </si>
  <si>
    <t>VITSAE</t>
  </si>
  <si>
    <t>VITSAEAAKRDKNYDDDGITYL</t>
  </si>
  <si>
    <t>AAKRDKNYDDDGITYL</t>
  </si>
  <si>
    <t>FDLDM</t>
  </si>
  <si>
    <t>FDDASE</t>
  </si>
  <si>
    <t>YTVDAQN</t>
  </si>
  <si>
    <t>YTVDAQNYGDVSRF</t>
  </si>
  <si>
    <t>YTVDAQNYGDVSRFFNHSCSPNIAIYSAVRNHGFRTIYD</t>
  </si>
  <si>
    <t>YGDVSRF</t>
  </si>
  <si>
    <t>FNHSCSPNI</t>
  </si>
  <si>
    <t>FNHSCSPNIA</t>
  </si>
  <si>
    <t>FNHSCSPNIAI</t>
  </si>
  <si>
    <t>FNHSCSPNIAIY</t>
  </si>
  <si>
    <t>FNHSCSPNIAIYSAVRNHGFRTIYD</t>
  </si>
  <si>
    <t>IYSAVRNHGFRTIYD</t>
  </si>
  <si>
    <t>YSAVRNHGFRTIYD</t>
  </si>
  <si>
    <t>YSAVRNHGFRTIYDLAF</t>
  </si>
  <si>
    <t>SAVRNHGFRTIYD</t>
  </si>
  <si>
    <t>FRTIYDLAF</t>
  </si>
  <si>
    <t>FAIKDIQPLEE</t>
  </si>
  <si>
    <t>FAIKDIQPLEEL</t>
  </si>
  <si>
    <t>AIKDIQPLEE</t>
  </si>
  <si>
    <t>DYAGAKDFSPVQSQKSQQNRISKL</t>
  </si>
  <si>
    <t>RRQCKCGSANCRGWL</t>
  </si>
  <si>
    <t>Table S1</t>
  </si>
  <si>
    <t xml:space="preserve">Deuteration table showing deuterium incorporation levels for Clr4 alone (Clr4), when in complex with H3K14ub peptide (Clr4 + H3-Ubiq.) and when in complex with non-modified H3 peptide (Clr4 + H3 pept). </t>
  </si>
  <si>
    <t>For each peptide analyzed, deuteration levels are shown as percentage deuteration compared to to the theretical maximal deuteration level (% Deuteration) and as the number of deuterons incorporated into each peptide (Nb of deuterons). Standard deviation for each measurement is shown on the right.</t>
  </si>
  <si>
    <t>Differences between Clr4 + H3 and Clr4 alone</t>
  </si>
  <si>
    <t>Differences between Clr4 + H3K14ub and Clr4 alone</t>
  </si>
  <si>
    <t>Differences in deuteration levels between Clr4 alone and when associated with each of the peptides</t>
  </si>
  <si>
    <t>Peptides that show changes &gt; 7 % and &gt; 0.6 Da between two conditions are colored in blue and red whether the peptide is more protected or exposed respectively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</si>
</sst>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rgb="FF008000"/>
      <name val="Calibri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scheme val="minor"/>
    </font>
    <font>
      <b/>
      <i/>
      <sz val="14"/>
      <color theme="1"/>
      <name val="Calibri"/>
      <scheme val="minor"/>
    </font>
    <font>
      <b/>
      <sz val="11"/>
      <color theme="1"/>
      <name val="Calibri"/>
      <scheme val="minor"/>
    </font>
    <font>
      <i/>
      <sz val="11"/>
      <color theme="1"/>
      <name val="Calibri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/>
    <xf numFmtId="0" fontId="3" fillId="0" borderId="1" xfId="0" applyFont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7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Border="1" applyAlignment="1">
      <alignment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wrapText="1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7" borderId="0" xfId="0" applyFill="1"/>
    <xf numFmtId="0" fontId="11" fillId="0" borderId="0" xfId="0" applyFont="1" applyBorder="1" applyAlignment="1">
      <alignment horizontal="left" vertical="center"/>
    </xf>
    <xf numFmtId="1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6" xfId="0" applyBorder="1"/>
    <xf numFmtId="2" fontId="5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10">
    <dxf>
      <font>
        <color theme="0"/>
      </font>
      <fill>
        <patternFill patternType="solid">
          <fgColor indexed="64"/>
          <bgColor theme="4" tint="0.39997558519241921"/>
        </patternFill>
      </fill>
    </dxf>
    <dxf>
      <font>
        <color theme="0"/>
      </font>
      <fill>
        <patternFill patternType="solid">
          <fgColor indexed="64"/>
          <bgColor theme="5" tint="0.59999389629810485"/>
        </patternFill>
      </fill>
    </dxf>
    <dxf>
      <font>
        <color theme="0"/>
      </font>
      <fill>
        <patternFill patternType="solid">
          <fgColor indexed="64"/>
          <bgColor theme="4" tint="0.39997558519241921"/>
        </patternFill>
      </fill>
    </dxf>
    <dxf>
      <font>
        <color theme="0"/>
      </font>
      <fill>
        <patternFill patternType="solid">
          <fgColor indexed="64"/>
          <bgColor theme="5" tint="0.59999389629810485"/>
        </patternFill>
      </fill>
    </dxf>
    <dxf>
      <font>
        <color theme="0"/>
      </font>
      <fill>
        <patternFill patternType="solid">
          <fgColor indexed="64"/>
          <bgColor theme="4" tint="0.39997558519241921"/>
        </patternFill>
      </fill>
    </dxf>
    <dxf>
      <font>
        <color theme="0"/>
      </font>
      <fill>
        <patternFill patternType="solid">
          <fgColor indexed="64"/>
          <bgColor theme="5" tint="0.59999389629810485"/>
        </patternFill>
      </fill>
    </dxf>
    <dxf>
      <font>
        <color theme="0"/>
      </font>
      <fill>
        <patternFill patternType="solid">
          <fgColor indexed="64"/>
          <bgColor theme="4" tint="0.39997558519241921"/>
        </patternFill>
      </fill>
    </dxf>
    <dxf>
      <font>
        <color theme="0"/>
      </font>
      <fill>
        <patternFill patternType="solid">
          <fgColor indexed="64"/>
          <bgColor theme="5" tint="0.59999389629810485"/>
        </patternFill>
      </fill>
    </dxf>
    <dxf>
      <font>
        <color theme="0"/>
      </font>
      <fill>
        <patternFill patternType="solid">
          <fgColor indexed="64"/>
          <bgColor theme="4" tint="0.39997558519241921"/>
        </patternFill>
      </fill>
    </dxf>
    <dxf>
      <font>
        <color theme="0"/>
      </font>
      <fill>
        <patternFill patternType="solid">
          <fgColor indexed="64"/>
          <bgColor theme="5" tint="0.59999389629810485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50"/>
  <sheetViews>
    <sheetView tabSelected="1" zoomScale="40" zoomScaleNormal="40" zoomScalePageLayoutView="40" workbookViewId="0">
      <selection activeCell="W17" sqref="W17"/>
    </sheetView>
  </sheetViews>
  <sheetFormatPr baseColWidth="10" defaultRowHeight="14" x14ac:dyDescent="0"/>
  <cols>
    <col min="1" max="3" width="6.5" customWidth="1"/>
    <col min="4" max="4" width="11" customWidth="1"/>
    <col min="5" max="5" width="34.6640625" bestFit="1" customWidth="1"/>
    <col min="6" max="24" width="5.6640625" customWidth="1"/>
    <col min="25" max="27" width="4" customWidth="1"/>
    <col min="28" max="46" width="5.6640625" customWidth="1"/>
    <col min="47" max="49" width="4" customWidth="1"/>
    <col min="50" max="68" width="5.6640625" customWidth="1"/>
    <col min="69" max="71" width="4" customWidth="1"/>
    <col min="72" max="82" width="4.33203125" customWidth="1"/>
    <col min="83" max="93" width="6.5" customWidth="1"/>
  </cols>
  <sheetData>
    <row r="1" spans="1:71" s="61" customFormat="1" ht="24" customHeight="1">
      <c r="A1" s="60" t="s">
        <v>77</v>
      </c>
    </row>
    <row r="2" spans="1:71" s="61" customFormat="1" ht="24" customHeight="1">
      <c r="A2" s="60" t="s">
        <v>78</v>
      </c>
    </row>
    <row r="3" spans="1:71" s="61" customFormat="1" ht="24" customHeight="1">
      <c r="A3" s="60" t="s">
        <v>79</v>
      </c>
    </row>
    <row r="4" spans="1:71">
      <c r="Y4" s="1"/>
      <c r="AA4" s="1"/>
    </row>
    <row r="5" spans="1:71" ht="30" customHeight="1">
      <c r="A5" s="2"/>
      <c r="B5" s="3"/>
      <c r="C5" s="4"/>
      <c r="D5" s="5"/>
      <c r="E5" s="6"/>
      <c r="F5" s="7"/>
      <c r="G5" s="8" t="s">
        <v>0</v>
      </c>
      <c r="H5" s="9"/>
      <c r="I5" s="9"/>
      <c r="J5" s="9"/>
      <c r="K5" s="9"/>
      <c r="L5" s="8" t="s">
        <v>0</v>
      </c>
      <c r="M5" s="9"/>
      <c r="N5" s="9"/>
      <c r="O5" s="9"/>
      <c r="P5" s="9"/>
      <c r="Q5" s="8" t="s">
        <v>0</v>
      </c>
      <c r="R5" s="9"/>
      <c r="S5" s="9"/>
      <c r="T5" s="10"/>
      <c r="U5" s="10"/>
      <c r="V5" s="11" t="s">
        <v>0</v>
      </c>
      <c r="W5" s="12"/>
      <c r="X5" s="12"/>
      <c r="Y5" s="13"/>
      <c r="Z5" s="14"/>
      <c r="AA5" s="13"/>
      <c r="AB5" s="15"/>
      <c r="AC5" s="16" t="s">
        <v>1</v>
      </c>
      <c r="AD5" s="17"/>
      <c r="AE5" s="17"/>
      <c r="AF5" s="17"/>
      <c r="AG5" s="17"/>
      <c r="AH5" s="18" t="s">
        <v>1</v>
      </c>
      <c r="AI5" s="17"/>
      <c r="AJ5" s="17"/>
      <c r="AK5" s="19"/>
      <c r="AL5" s="17"/>
      <c r="AM5" s="18" t="s">
        <v>1</v>
      </c>
      <c r="AN5" s="17"/>
      <c r="AO5" s="17"/>
      <c r="AP5" s="19"/>
      <c r="AQ5" s="20"/>
      <c r="AR5" s="16" t="s">
        <v>1</v>
      </c>
      <c r="AS5" s="15"/>
      <c r="AT5" s="15"/>
      <c r="AU5" s="13"/>
      <c r="AV5" s="14"/>
      <c r="AW5" s="13"/>
      <c r="AX5" s="21"/>
      <c r="AY5" s="22" t="s">
        <v>2</v>
      </c>
      <c r="AZ5" s="23"/>
      <c r="BA5" s="23"/>
      <c r="BB5" s="23"/>
      <c r="BC5" s="23"/>
      <c r="BD5" s="22" t="s">
        <v>2</v>
      </c>
      <c r="BE5" s="23"/>
      <c r="BF5" s="23"/>
      <c r="BG5" s="24"/>
      <c r="BH5" s="23"/>
      <c r="BI5" s="22" t="s">
        <v>2</v>
      </c>
      <c r="BJ5" s="23"/>
      <c r="BK5" s="23"/>
      <c r="BL5" s="24"/>
      <c r="BM5" s="24"/>
      <c r="BN5" s="22" t="s">
        <v>2</v>
      </c>
      <c r="BO5" s="23"/>
      <c r="BP5" s="21"/>
      <c r="BQ5" s="13"/>
      <c r="BR5" s="14"/>
      <c r="BS5" s="13"/>
    </row>
    <row r="6" spans="1:71" ht="31" customHeight="1">
      <c r="F6" s="59" t="s">
        <v>3</v>
      </c>
      <c r="G6" s="57"/>
      <c r="H6" s="57"/>
      <c r="I6" s="58"/>
      <c r="J6" s="25"/>
      <c r="K6" s="57" t="s">
        <v>4</v>
      </c>
      <c r="L6" s="57"/>
      <c r="M6" s="57"/>
      <c r="N6" s="58"/>
      <c r="O6" s="26"/>
      <c r="P6" s="56" t="s">
        <v>5</v>
      </c>
      <c r="Q6" s="57"/>
      <c r="R6" s="57"/>
      <c r="S6" s="58"/>
      <c r="T6" s="25"/>
      <c r="U6" s="57" t="s">
        <v>6</v>
      </c>
      <c r="V6" s="57"/>
      <c r="W6" s="57"/>
      <c r="X6" s="57"/>
      <c r="Y6" s="27"/>
      <c r="Z6" s="28" t="s">
        <v>7</v>
      </c>
      <c r="AA6" s="27"/>
      <c r="AB6" s="57" t="s">
        <v>3</v>
      </c>
      <c r="AC6" s="57"/>
      <c r="AD6" s="57"/>
      <c r="AE6" s="58"/>
      <c r="AF6" s="25"/>
      <c r="AG6" s="57" t="s">
        <v>4</v>
      </c>
      <c r="AH6" s="57"/>
      <c r="AI6" s="57"/>
      <c r="AJ6" s="58"/>
      <c r="AK6" s="25"/>
      <c r="AL6" s="56" t="s">
        <v>5</v>
      </c>
      <c r="AM6" s="57"/>
      <c r="AN6" s="57"/>
      <c r="AO6" s="58"/>
      <c r="AP6" s="25"/>
      <c r="AQ6" s="57" t="s">
        <v>6</v>
      </c>
      <c r="AR6" s="57"/>
      <c r="AS6" s="57"/>
      <c r="AT6" s="57"/>
      <c r="AU6" s="27"/>
      <c r="AV6" s="28"/>
      <c r="AW6" s="27"/>
      <c r="AX6" s="57" t="s">
        <v>3</v>
      </c>
      <c r="AY6" s="57"/>
      <c r="AZ6" s="57"/>
      <c r="BA6" s="58"/>
      <c r="BB6" s="25"/>
      <c r="BC6" s="57" t="s">
        <v>4</v>
      </c>
      <c r="BD6" s="57"/>
      <c r="BE6" s="57"/>
      <c r="BF6" s="58"/>
      <c r="BG6" s="25"/>
      <c r="BH6" s="56" t="s">
        <v>5</v>
      </c>
      <c r="BI6" s="57"/>
      <c r="BJ6" s="57"/>
      <c r="BK6" s="58"/>
      <c r="BL6" s="25"/>
      <c r="BM6" s="57" t="s">
        <v>6</v>
      </c>
      <c r="BN6" s="57"/>
      <c r="BO6" s="57"/>
      <c r="BP6" s="57"/>
      <c r="BQ6" s="27"/>
      <c r="BR6" s="28"/>
      <c r="BS6" s="27"/>
    </row>
    <row r="7" spans="1:71" ht="22" customHeight="1" thickBot="1">
      <c r="A7" s="29" t="s">
        <v>8</v>
      </c>
      <c r="B7" s="29" t="s">
        <v>9</v>
      </c>
      <c r="C7" s="30" t="s">
        <v>10</v>
      </c>
      <c r="D7" s="31" t="s">
        <v>11</v>
      </c>
      <c r="E7" s="32" t="s">
        <v>8</v>
      </c>
      <c r="F7" s="33" t="s">
        <v>12</v>
      </c>
      <c r="G7" s="34" t="s">
        <v>13</v>
      </c>
      <c r="H7" s="34" t="s">
        <v>14</v>
      </c>
      <c r="I7" s="35" t="s">
        <v>15</v>
      </c>
      <c r="J7" s="34"/>
      <c r="K7" s="34" t="s">
        <v>12</v>
      </c>
      <c r="L7" s="34" t="s">
        <v>13</v>
      </c>
      <c r="M7" s="34" t="s">
        <v>14</v>
      </c>
      <c r="N7" s="35" t="s">
        <v>15</v>
      </c>
      <c r="O7" s="35"/>
      <c r="P7" s="36" t="s">
        <v>12</v>
      </c>
      <c r="Q7" s="34" t="s">
        <v>13</v>
      </c>
      <c r="R7" s="34" t="s">
        <v>14</v>
      </c>
      <c r="S7" s="35" t="s">
        <v>15</v>
      </c>
      <c r="T7" s="34"/>
      <c r="U7" s="34" t="s">
        <v>12</v>
      </c>
      <c r="V7" s="34" t="s">
        <v>13</v>
      </c>
      <c r="W7" s="34" t="s">
        <v>14</v>
      </c>
      <c r="X7" s="34" t="s">
        <v>15</v>
      </c>
      <c r="Y7" s="37"/>
      <c r="Z7" s="38" t="s">
        <v>7</v>
      </c>
      <c r="AA7" s="37"/>
      <c r="AB7" s="34" t="s">
        <v>12</v>
      </c>
      <c r="AC7" s="34" t="s">
        <v>13</v>
      </c>
      <c r="AD7" s="34" t="s">
        <v>14</v>
      </c>
      <c r="AE7" s="35" t="s">
        <v>15</v>
      </c>
      <c r="AF7" s="34"/>
      <c r="AG7" s="34" t="s">
        <v>12</v>
      </c>
      <c r="AH7" s="34" t="s">
        <v>13</v>
      </c>
      <c r="AI7" s="34" t="s">
        <v>14</v>
      </c>
      <c r="AJ7" s="35" t="s">
        <v>15</v>
      </c>
      <c r="AK7" s="34"/>
      <c r="AL7" s="36" t="s">
        <v>12</v>
      </c>
      <c r="AM7" s="34" t="s">
        <v>13</v>
      </c>
      <c r="AN7" s="34" t="s">
        <v>14</v>
      </c>
      <c r="AO7" s="35" t="s">
        <v>15</v>
      </c>
      <c r="AP7" s="34"/>
      <c r="AQ7" s="34" t="s">
        <v>12</v>
      </c>
      <c r="AR7" s="34" t="s">
        <v>13</v>
      </c>
      <c r="AS7" s="34" t="s">
        <v>14</v>
      </c>
      <c r="AT7" s="34" t="s">
        <v>15</v>
      </c>
      <c r="AU7" s="37"/>
      <c r="AV7" s="38"/>
      <c r="AW7" s="37"/>
      <c r="AX7" s="36" t="s">
        <v>12</v>
      </c>
      <c r="AY7" s="34" t="s">
        <v>13</v>
      </c>
      <c r="AZ7" s="34" t="s">
        <v>14</v>
      </c>
      <c r="BA7" s="35" t="s">
        <v>15</v>
      </c>
      <c r="BB7" s="34"/>
      <c r="BC7" s="34" t="s">
        <v>12</v>
      </c>
      <c r="BD7" s="34" t="s">
        <v>13</v>
      </c>
      <c r="BE7" s="34" t="s">
        <v>14</v>
      </c>
      <c r="BF7" s="35" t="s">
        <v>15</v>
      </c>
      <c r="BG7" s="34"/>
      <c r="BH7" s="36" t="s">
        <v>12</v>
      </c>
      <c r="BI7" s="34" t="s">
        <v>13</v>
      </c>
      <c r="BJ7" s="34" t="s">
        <v>14</v>
      </c>
      <c r="BK7" s="35" t="s">
        <v>15</v>
      </c>
      <c r="BL7" s="34"/>
      <c r="BM7" s="34" t="s">
        <v>12</v>
      </c>
      <c r="BN7" s="34" t="s">
        <v>13</v>
      </c>
      <c r="BO7" s="34" t="s">
        <v>14</v>
      </c>
      <c r="BP7" s="34" t="s">
        <v>15</v>
      </c>
      <c r="BQ7" s="37"/>
      <c r="BR7" s="38"/>
      <c r="BS7" s="37"/>
    </row>
    <row r="8" spans="1:71">
      <c r="A8" s="39">
        <v>192</v>
      </c>
      <c r="B8" s="39">
        <v>200</v>
      </c>
      <c r="C8" s="40">
        <v>2</v>
      </c>
      <c r="D8" s="41">
        <v>12.23</v>
      </c>
      <c r="E8" s="42" t="s">
        <v>16</v>
      </c>
      <c r="F8" s="43">
        <v>33.231999999999999</v>
      </c>
      <c r="G8" s="44">
        <v>32.283000000000001</v>
      </c>
      <c r="H8" s="44">
        <v>35.486000000000004</v>
      </c>
      <c r="I8" s="45">
        <v>35.055999999999997</v>
      </c>
      <c r="J8" s="46"/>
      <c r="K8" s="47" t="s">
        <v>17</v>
      </c>
      <c r="L8" s="47">
        <v>0.17677669529663689</v>
      </c>
      <c r="M8" s="47">
        <v>1.7154410511585607</v>
      </c>
      <c r="N8" s="48">
        <v>4.3586061992338774</v>
      </c>
      <c r="O8" s="45"/>
      <c r="P8" s="49">
        <v>1.901</v>
      </c>
      <c r="Q8" s="50">
        <v>1.8460000000000001</v>
      </c>
      <c r="R8" s="50">
        <v>2.0295000000000001</v>
      </c>
      <c r="S8" s="51">
        <v>2.0049999999999999</v>
      </c>
      <c r="T8" s="44"/>
      <c r="U8" s="52" t="s">
        <v>17</v>
      </c>
      <c r="V8" s="52">
        <v>9.8994949366116736E-3</v>
      </c>
      <c r="W8" s="52">
        <v>9.8287842584930271E-2</v>
      </c>
      <c r="X8" s="52">
        <v>0.24890158697766479</v>
      </c>
      <c r="Y8" s="53"/>
      <c r="Z8" s="54"/>
      <c r="AA8" s="53"/>
      <c r="AB8" s="44">
        <v>33.129000000000005</v>
      </c>
      <c r="AC8" s="44">
        <v>34.791000000000004</v>
      </c>
      <c r="AD8" s="44">
        <v>35.671500000000002</v>
      </c>
      <c r="AE8" s="45">
        <v>35.805</v>
      </c>
      <c r="AF8" s="46"/>
      <c r="AG8" s="47">
        <v>0.71842048968553107</v>
      </c>
      <c r="AH8" s="47">
        <v>5.0840977567312819</v>
      </c>
      <c r="AI8" s="47">
        <v>1.4474475810888607</v>
      </c>
      <c r="AJ8" s="48">
        <v>3.700996892730386</v>
      </c>
      <c r="AK8" s="47"/>
      <c r="AL8" s="49">
        <v>1.895</v>
      </c>
      <c r="AM8" s="50">
        <v>1.9895</v>
      </c>
      <c r="AN8" s="50">
        <v>2.0405000000000002</v>
      </c>
      <c r="AO8" s="51">
        <v>2.0474999999999999</v>
      </c>
      <c r="AP8" s="44"/>
      <c r="AQ8" s="52">
        <v>4.1012193308819639E-2</v>
      </c>
      <c r="AR8" s="52">
        <v>0.29062088706767036</v>
      </c>
      <c r="AS8" s="52">
        <v>8.2731493398826211E-2</v>
      </c>
      <c r="AT8" s="52">
        <v>0.21142492757477782</v>
      </c>
      <c r="AU8" s="53"/>
      <c r="AV8" s="54"/>
      <c r="AW8" s="53"/>
      <c r="AX8" s="55">
        <v>37.506</v>
      </c>
      <c r="AY8" s="44">
        <v>33.857999999999997</v>
      </c>
      <c r="AZ8" s="44">
        <v>33.086500000000001</v>
      </c>
      <c r="BA8" s="45">
        <v>33.417000000000002</v>
      </c>
      <c r="BB8" s="46"/>
      <c r="BC8" s="47">
        <v>5.0671271939827971</v>
      </c>
      <c r="BD8" s="47">
        <v>0.17677669529663689</v>
      </c>
      <c r="BE8" s="47">
        <v>0.46598336880193408</v>
      </c>
      <c r="BF8" s="48">
        <v>1.1398561312727158</v>
      </c>
      <c r="BG8" s="47"/>
      <c r="BH8" s="49">
        <v>2.145</v>
      </c>
      <c r="BI8" s="50">
        <v>1.9365000000000001</v>
      </c>
      <c r="BJ8" s="50">
        <v>1.8919999999999999</v>
      </c>
      <c r="BK8" s="51">
        <v>1.911</v>
      </c>
      <c r="BL8" s="44"/>
      <c r="BM8" s="52">
        <v>0.28991378028648457</v>
      </c>
      <c r="BN8" s="52">
        <v>1.0606601717798144E-2</v>
      </c>
      <c r="BO8" s="52">
        <v>2.6870057685088829E-2</v>
      </c>
      <c r="BP8" s="52">
        <v>6.5053823869162433E-2</v>
      </c>
      <c r="BQ8" s="53"/>
      <c r="BR8" s="54"/>
      <c r="BS8" s="53"/>
    </row>
    <row r="9" spans="1:71">
      <c r="A9" s="39">
        <v>192</v>
      </c>
      <c r="B9" s="39">
        <v>202</v>
      </c>
      <c r="C9" s="40">
        <v>2</v>
      </c>
      <c r="D9" s="41">
        <v>16.239999999999998</v>
      </c>
      <c r="E9" s="42" t="s">
        <v>18</v>
      </c>
      <c r="F9" s="43">
        <v>34.0075</v>
      </c>
      <c r="G9" s="44">
        <v>34.169499999999999</v>
      </c>
      <c r="H9" s="44">
        <v>37.157499999999999</v>
      </c>
      <c r="I9" s="45">
        <v>36.162999999999997</v>
      </c>
      <c r="J9" s="46"/>
      <c r="K9" s="47">
        <v>2.8899454147094219</v>
      </c>
      <c r="L9" s="47">
        <v>0.48578235867515646</v>
      </c>
      <c r="M9" s="47">
        <v>3.4810866837813745</v>
      </c>
      <c r="N9" s="48">
        <v>3.3672424920103396</v>
      </c>
      <c r="O9" s="45"/>
      <c r="P9" s="49">
        <v>2.5004999999999997</v>
      </c>
      <c r="Q9" s="50">
        <v>2.5125000000000002</v>
      </c>
      <c r="R9" s="50">
        <v>2.7320000000000002</v>
      </c>
      <c r="S9" s="51">
        <v>2.6589999999999998</v>
      </c>
      <c r="T9" s="44"/>
      <c r="U9" s="52">
        <v>0.21283914113715061</v>
      </c>
      <c r="V9" s="52">
        <v>3.606244584051372E-2</v>
      </c>
      <c r="W9" s="52">
        <v>0.25597265478952996</v>
      </c>
      <c r="X9" s="52">
        <v>0.2474873734152917</v>
      </c>
      <c r="Y9" s="53"/>
      <c r="Z9" s="54"/>
      <c r="AA9" s="53"/>
      <c r="AB9" s="44">
        <v>34.610500000000002</v>
      </c>
      <c r="AC9" s="44">
        <v>36.052</v>
      </c>
      <c r="AD9" s="44">
        <v>37.025500000000001</v>
      </c>
      <c r="AE9" s="45">
        <v>35.891500000000001</v>
      </c>
      <c r="AF9" s="46"/>
      <c r="AG9" s="47">
        <v>0.51123820279787313</v>
      </c>
      <c r="AH9" s="47">
        <v>3.0250028099160544</v>
      </c>
      <c r="AI9" s="47">
        <v>0.64558849122331552</v>
      </c>
      <c r="AJ9" s="48">
        <v>3.4528024125339085</v>
      </c>
      <c r="AK9" s="47"/>
      <c r="AL9" s="49">
        <v>2.5445000000000002</v>
      </c>
      <c r="AM9" s="50">
        <v>2.6509999999999998</v>
      </c>
      <c r="AN9" s="50">
        <v>2.7225000000000001</v>
      </c>
      <c r="AO9" s="51">
        <v>2.6395</v>
      </c>
      <c r="AP9" s="44"/>
      <c r="AQ9" s="52">
        <v>3.7476659402887288E-2</v>
      </c>
      <c r="AR9" s="52">
        <v>0.22203152929257564</v>
      </c>
      <c r="AS9" s="52">
        <v>4.7376154339498489E-2</v>
      </c>
      <c r="AT9" s="52">
        <v>0.25385133444597058</v>
      </c>
      <c r="AU9" s="53"/>
      <c r="AV9" s="54"/>
      <c r="AW9" s="53"/>
      <c r="AX9" s="55">
        <v>38.854500000000002</v>
      </c>
      <c r="AY9" s="44">
        <v>36.479500000000002</v>
      </c>
      <c r="AZ9" s="44">
        <v>35.0505</v>
      </c>
      <c r="BA9" s="45">
        <v>35.149000000000001</v>
      </c>
      <c r="BB9" s="46"/>
      <c r="BC9" s="47">
        <v>4.6322565235530737</v>
      </c>
      <c r="BD9" s="47">
        <v>0.15768481220459937</v>
      </c>
      <c r="BE9" s="47">
        <v>2.7612519805334688</v>
      </c>
      <c r="BF9" s="48">
        <v>1.2445079348883272</v>
      </c>
      <c r="BG9" s="47"/>
      <c r="BH9" s="49">
        <v>2.8570000000000002</v>
      </c>
      <c r="BI9" s="50">
        <v>2.6825000000000001</v>
      </c>
      <c r="BJ9" s="50">
        <v>2.5775000000000001</v>
      </c>
      <c r="BK9" s="51">
        <v>2.5845000000000002</v>
      </c>
      <c r="BL9" s="44"/>
      <c r="BM9" s="52">
        <v>0.3408254685319157</v>
      </c>
      <c r="BN9" s="52">
        <v>1.2020815280171239E-2</v>
      </c>
      <c r="BO9" s="52">
        <v>0.20293964620053909</v>
      </c>
      <c r="BP9" s="52">
        <v>9.1216774773064627E-2</v>
      </c>
      <c r="BQ9" s="53"/>
      <c r="BR9" s="54"/>
      <c r="BS9" s="53"/>
    </row>
    <row r="10" spans="1:71">
      <c r="A10" s="39">
        <v>195</v>
      </c>
      <c r="B10" s="39">
        <v>202</v>
      </c>
      <c r="C10" s="40">
        <v>2</v>
      </c>
      <c r="D10" s="41">
        <v>16.7</v>
      </c>
      <c r="E10" s="42" t="s">
        <v>19</v>
      </c>
      <c r="F10" s="43">
        <v>36.942</v>
      </c>
      <c r="G10" s="44">
        <v>37.463000000000001</v>
      </c>
      <c r="H10" s="44">
        <v>37.7425</v>
      </c>
      <c r="I10" s="45">
        <v>39.269999999999996</v>
      </c>
      <c r="J10" s="46"/>
      <c r="K10" s="47">
        <v>3.3078455223906675</v>
      </c>
      <c r="L10" s="47">
        <v>1.3703729419395307</v>
      </c>
      <c r="M10" s="47">
        <v>4.9589398564612619</v>
      </c>
      <c r="N10" s="48">
        <v>2.4678026663410524</v>
      </c>
      <c r="O10" s="45"/>
      <c r="P10" s="49">
        <v>1.8109999999999999</v>
      </c>
      <c r="Q10" s="50">
        <v>1.8365</v>
      </c>
      <c r="R10" s="50">
        <v>1.8499999999999999</v>
      </c>
      <c r="S10" s="51">
        <v>1.925</v>
      </c>
      <c r="T10" s="44"/>
      <c r="U10" s="52">
        <v>0.16263455967290591</v>
      </c>
      <c r="V10" s="52">
        <v>6.7175144212721999E-2</v>
      </c>
      <c r="W10" s="52">
        <v>0.24324473272817224</v>
      </c>
      <c r="X10" s="52">
        <v>0.12162236636408628</v>
      </c>
      <c r="Y10" s="53"/>
      <c r="Z10" s="54"/>
      <c r="AA10" s="53"/>
      <c r="AB10" s="44">
        <v>37.6145</v>
      </c>
      <c r="AC10" s="44">
        <v>38.227000000000004</v>
      </c>
      <c r="AD10" s="44">
        <v>39.108000000000004</v>
      </c>
      <c r="AE10" s="45">
        <v>38.618000000000002</v>
      </c>
      <c r="AF10" s="46"/>
      <c r="AG10" s="47">
        <v>0.32597622612699734</v>
      </c>
      <c r="AH10" s="47">
        <v>0.27294321753800932</v>
      </c>
      <c r="AI10" s="47">
        <v>1.6419019459151603</v>
      </c>
      <c r="AJ10" s="48">
        <v>5.1562226484123057</v>
      </c>
      <c r="AK10" s="47"/>
      <c r="AL10" s="49">
        <v>1.8439999999999999</v>
      </c>
      <c r="AM10" s="50">
        <v>1.8734999999999999</v>
      </c>
      <c r="AN10" s="50">
        <v>1.917</v>
      </c>
      <c r="AO10" s="51">
        <v>1.893</v>
      </c>
      <c r="AP10" s="44"/>
      <c r="AQ10" s="52">
        <v>1.555634918610406E-2</v>
      </c>
      <c r="AR10" s="52">
        <v>1.3435028842544336E-2</v>
      </c>
      <c r="AS10" s="52">
        <v>8.061017305526634E-2</v>
      </c>
      <c r="AT10" s="52">
        <v>0.25314422766478406</v>
      </c>
      <c r="AU10" s="53"/>
      <c r="AV10" s="54"/>
      <c r="AW10" s="53"/>
      <c r="AX10" s="55">
        <v>42.024000000000001</v>
      </c>
      <c r="AY10" s="44">
        <v>39.215499999999999</v>
      </c>
      <c r="AZ10" s="44">
        <v>35.086500000000001</v>
      </c>
      <c r="BA10" s="45">
        <v>37.474999999999994</v>
      </c>
      <c r="BB10" s="46"/>
      <c r="BC10" s="47">
        <v>5.4857344084452331</v>
      </c>
      <c r="BD10" s="47">
        <v>1.2126881297349315</v>
      </c>
      <c r="BE10" s="47">
        <v>4.4399234790703321</v>
      </c>
      <c r="BF10" s="48">
        <v>1.2261231585774748</v>
      </c>
      <c r="BG10" s="47"/>
      <c r="BH10" s="49">
        <v>2.06</v>
      </c>
      <c r="BI10" s="50">
        <v>1.9219999999999999</v>
      </c>
      <c r="BJ10" s="50">
        <v>1.7200000000000002</v>
      </c>
      <c r="BK10" s="51">
        <v>1.8374999999999999</v>
      </c>
      <c r="BL10" s="44"/>
      <c r="BM10" s="52">
        <v>0.268700576850888</v>
      </c>
      <c r="BN10" s="52">
        <v>5.9396969619670045E-2</v>
      </c>
      <c r="BO10" s="52">
        <v>0.21778888860545667</v>
      </c>
      <c r="BP10" s="52">
        <v>6.0104076400856514E-2</v>
      </c>
      <c r="BQ10" s="53"/>
      <c r="BR10" s="54"/>
      <c r="BS10" s="53"/>
    </row>
    <row r="11" spans="1:71">
      <c r="A11" s="39">
        <v>203</v>
      </c>
      <c r="B11" s="39">
        <v>208</v>
      </c>
      <c r="C11" s="40">
        <v>2</v>
      </c>
      <c r="D11" s="41">
        <v>4.8</v>
      </c>
      <c r="E11" s="42" t="s">
        <v>20</v>
      </c>
      <c r="F11" s="43">
        <v>1.9119999999999999</v>
      </c>
      <c r="G11" s="44">
        <v>8.3375000000000004</v>
      </c>
      <c r="H11" s="44">
        <v>18.551000000000002</v>
      </c>
      <c r="I11" s="45">
        <v>38.905000000000001</v>
      </c>
      <c r="J11" s="46"/>
      <c r="K11" s="47">
        <v>0.6915504320004433</v>
      </c>
      <c r="L11" s="47">
        <v>1.2296586924834021</v>
      </c>
      <c r="M11" s="47">
        <v>0.90085403923165974</v>
      </c>
      <c r="N11" s="48">
        <v>3.3997694039449207</v>
      </c>
      <c r="O11" s="45"/>
      <c r="P11" s="49">
        <v>6.25E-2</v>
      </c>
      <c r="Q11" s="50">
        <v>0.27249999999999996</v>
      </c>
      <c r="R11" s="50">
        <v>0.60599999999999998</v>
      </c>
      <c r="S11" s="51">
        <v>1.2715000000000001</v>
      </c>
      <c r="T11" s="44"/>
      <c r="U11" s="52">
        <v>2.1920310216782975E-2</v>
      </c>
      <c r="V11" s="52">
        <v>4.0305086527633566E-2</v>
      </c>
      <c r="W11" s="52">
        <v>2.9698484809835023E-2</v>
      </c>
      <c r="X11" s="52">
        <v>0.11101576464628798</v>
      </c>
      <c r="Y11" s="53"/>
      <c r="Z11" s="54"/>
      <c r="AA11" s="53"/>
      <c r="AB11" s="44">
        <v>1.4685000000000001</v>
      </c>
      <c r="AC11" s="44">
        <v>8.7149999999999999</v>
      </c>
      <c r="AD11" s="44">
        <v>18.625999999999998</v>
      </c>
      <c r="AE11" s="45">
        <v>38.283500000000004</v>
      </c>
      <c r="AF11" s="46"/>
      <c r="AG11" s="47">
        <v>1.793929903870271</v>
      </c>
      <c r="AH11" s="47">
        <v>0.49214631970583689</v>
      </c>
      <c r="AI11" s="47">
        <v>5.6568542494925107E-2</v>
      </c>
      <c r="AJ11" s="48">
        <v>0.5861915216036484</v>
      </c>
      <c r="AK11" s="47"/>
      <c r="AL11" s="49">
        <v>4.8000000000000001E-2</v>
      </c>
      <c r="AM11" s="50">
        <v>0.28449999999999998</v>
      </c>
      <c r="AN11" s="50">
        <v>0.60850000000000004</v>
      </c>
      <c r="AO11" s="51">
        <v>1.2515000000000001</v>
      </c>
      <c r="AP11" s="44"/>
      <c r="AQ11" s="52">
        <v>5.7982756057296893E-2</v>
      </c>
      <c r="AR11" s="52">
        <v>1.626345596729057E-2</v>
      </c>
      <c r="AS11" s="52">
        <v>2.1213203435596446E-3</v>
      </c>
      <c r="AT11" s="52">
        <v>1.9091883092036722E-2</v>
      </c>
      <c r="AU11" s="53"/>
      <c r="AV11" s="54"/>
      <c r="AW11" s="53"/>
      <c r="AX11" s="55">
        <v>1.9464999999999999</v>
      </c>
      <c r="AY11" s="44">
        <v>7.2940000000000005</v>
      </c>
      <c r="AZ11" s="44">
        <v>17.439500000000002</v>
      </c>
      <c r="BA11" s="45">
        <v>37.378</v>
      </c>
      <c r="BB11" s="46"/>
      <c r="BC11" s="47">
        <v>0.1972827919510467</v>
      </c>
      <c r="BD11" s="47">
        <v>0.17819090885900982</v>
      </c>
      <c r="BE11" s="47">
        <v>2.2535493116415277</v>
      </c>
      <c r="BF11" s="48">
        <v>0.20364675298172336</v>
      </c>
      <c r="BG11" s="47"/>
      <c r="BH11" s="49">
        <v>6.3500000000000001E-2</v>
      </c>
      <c r="BI11" s="50">
        <v>0.23799999999999999</v>
      </c>
      <c r="BJ11" s="50">
        <v>0.57000000000000006</v>
      </c>
      <c r="BK11" s="51">
        <v>1.2215</v>
      </c>
      <c r="BL11" s="44"/>
      <c r="BM11" s="52">
        <v>6.3639610306789329E-3</v>
      </c>
      <c r="BN11" s="52">
        <v>5.6568542494923654E-3</v>
      </c>
      <c r="BO11" s="52">
        <v>7.3539105243400932E-2</v>
      </c>
      <c r="BP11" s="52">
        <v>6.3639610306788549E-3</v>
      </c>
      <c r="BQ11" s="53"/>
      <c r="BR11" s="54"/>
      <c r="BS11" s="53"/>
    </row>
    <row r="12" spans="1:71">
      <c r="A12" s="39">
        <v>203</v>
      </c>
      <c r="B12" s="39">
        <v>215</v>
      </c>
      <c r="C12" s="40">
        <v>4</v>
      </c>
      <c r="D12" s="41">
        <v>6.13</v>
      </c>
      <c r="E12" s="42" t="s">
        <v>21</v>
      </c>
      <c r="F12" s="43">
        <v>0.66849999999999998</v>
      </c>
      <c r="G12" s="44">
        <v>2.073</v>
      </c>
      <c r="H12" s="44">
        <v>6.5065</v>
      </c>
      <c r="I12" s="45">
        <v>13.1145</v>
      </c>
      <c r="J12" s="46"/>
      <c r="K12" s="47">
        <v>0.27789296500631322</v>
      </c>
      <c r="L12" s="47">
        <v>0.1838477631085022</v>
      </c>
      <c r="M12" s="47">
        <v>0.63993163697382505</v>
      </c>
      <c r="N12" s="48">
        <v>1.4007785335305505</v>
      </c>
      <c r="O12" s="45"/>
      <c r="P12" s="49">
        <v>0.06</v>
      </c>
      <c r="Q12" s="50">
        <v>0.1865</v>
      </c>
      <c r="R12" s="50">
        <v>0.58450000000000002</v>
      </c>
      <c r="S12" s="51">
        <v>1.179</v>
      </c>
      <c r="T12" s="44"/>
      <c r="U12" s="52">
        <v>2.5455844122715732E-2</v>
      </c>
      <c r="V12" s="52">
        <v>1.6263455967290608E-2</v>
      </c>
      <c r="W12" s="52">
        <v>5.727564927611032E-2</v>
      </c>
      <c r="X12" s="52">
        <v>0.1258650070512054</v>
      </c>
      <c r="Y12" s="53"/>
      <c r="Z12" s="54"/>
      <c r="AA12" s="53"/>
      <c r="AB12" s="44">
        <v>0.63</v>
      </c>
      <c r="AC12" s="44">
        <v>2.069</v>
      </c>
      <c r="AD12" s="44">
        <v>6.2590000000000003</v>
      </c>
      <c r="AE12" s="45">
        <v>12.431999999999999</v>
      </c>
      <c r="AF12" s="46"/>
      <c r="AG12" s="47">
        <v>0.17677669529663689</v>
      </c>
      <c r="AH12" s="47">
        <v>0.22485995641732232</v>
      </c>
      <c r="AI12" s="47">
        <v>0.18384776310850284</v>
      </c>
      <c r="AJ12" s="48">
        <v>1.7210979054080562</v>
      </c>
      <c r="AK12" s="47"/>
      <c r="AL12" s="49">
        <v>5.6500000000000002E-2</v>
      </c>
      <c r="AM12" s="50">
        <v>0.186</v>
      </c>
      <c r="AN12" s="50">
        <v>0.5625</v>
      </c>
      <c r="AO12" s="51">
        <v>1.1175000000000002</v>
      </c>
      <c r="AP12" s="44"/>
      <c r="AQ12" s="52">
        <v>1.6263455967290591E-2</v>
      </c>
      <c r="AR12" s="52">
        <v>1.9798989873223347E-2</v>
      </c>
      <c r="AS12" s="52">
        <v>1.6263455967290529E-2</v>
      </c>
      <c r="AT12" s="52">
        <v>0.15485638507985397</v>
      </c>
      <c r="AU12" s="53"/>
      <c r="AV12" s="54"/>
      <c r="AW12" s="53"/>
      <c r="AX12" s="55">
        <v>0.83899999999999997</v>
      </c>
      <c r="AY12" s="44">
        <v>1.7869999999999999</v>
      </c>
      <c r="AZ12" s="44">
        <v>5.5935000000000006</v>
      </c>
      <c r="BA12" s="45">
        <v>12.248000000000001</v>
      </c>
      <c r="BB12" s="46"/>
      <c r="BC12" s="47">
        <v>4.2426406871192892E-3</v>
      </c>
      <c r="BD12" s="47">
        <v>8.6267027304758867E-2</v>
      </c>
      <c r="BE12" s="47">
        <v>0.35991735162395233</v>
      </c>
      <c r="BF12" s="48">
        <v>0.4539625535217644</v>
      </c>
      <c r="BG12" s="47"/>
      <c r="BH12" s="49">
        <v>7.5499999999999998E-2</v>
      </c>
      <c r="BI12" s="50">
        <v>0.1605</v>
      </c>
      <c r="BJ12" s="50">
        <v>0.503</v>
      </c>
      <c r="BK12" s="51">
        <v>1.101</v>
      </c>
      <c r="BL12" s="44"/>
      <c r="BM12" s="52">
        <v>7.0710678118654816E-4</v>
      </c>
      <c r="BN12" s="52">
        <v>7.7781745930520299E-3</v>
      </c>
      <c r="BO12" s="52">
        <v>3.2526911934581217E-2</v>
      </c>
      <c r="BP12" s="52">
        <v>4.1012193308819639E-2</v>
      </c>
      <c r="BQ12" s="53"/>
      <c r="BR12" s="54"/>
      <c r="BS12" s="53"/>
    </row>
    <row r="13" spans="1:71">
      <c r="A13" s="39">
        <v>209</v>
      </c>
      <c r="B13" s="39">
        <v>223</v>
      </c>
      <c r="C13" s="40">
        <v>3</v>
      </c>
      <c r="D13" s="41">
        <v>12.01</v>
      </c>
      <c r="E13" s="42" t="s">
        <v>22</v>
      </c>
      <c r="F13" s="43">
        <v>9.277000000000001</v>
      </c>
      <c r="G13" s="44">
        <v>10.919</v>
      </c>
      <c r="H13" s="44">
        <v>18.044</v>
      </c>
      <c r="I13" s="45">
        <v>27.2</v>
      </c>
      <c r="J13" s="46"/>
      <c r="K13" s="47">
        <v>0.38325187540310862</v>
      </c>
      <c r="L13" s="47">
        <v>0.17819090885901046</v>
      </c>
      <c r="M13" s="47">
        <v>1.8879751057680831</v>
      </c>
      <c r="N13" s="48">
        <v>2.8453976874946676</v>
      </c>
      <c r="O13" s="45"/>
      <c r="P13" s="49">
        <v>0.90949999999999998</v>
      </c>
      <c r="Q13" s="50">
        <v>1.0705</v>
      </c>
      <c r="R13" s="50">
        <v>1.7689999999999999</v>
      </c>
      <c r="S13" s="51">
        <v>2.6665000000000001</v>
      </c>
      <c r="T13" s="44"/>
      <c r="U13" s="52">
        <v>3.7476659402887053E-2</v>
      </c>
      <c r="V13" s="52">
        <v>1.7677669529663625E-2</v>
      </c>
      <c r="W13" s="52">
        <v>0.18526197667087546</v>
      </c>
      <c r="X13" s="52">
        <v>0.27930717856868631</v>
      </c>
      <c r="Y13" s="53"/>
      <c r="Z13" s="54"/>
      <c r="AA13" s="53"/>
      <c r="AB13" s="44">
        <v>9.2510000000000012</v>
      </c>
      <c r="AC13" s="44">
        <v>11.388500000000001</v>
      </c>
      <c r="AD13" s="44">
        <v>18.491999999999997</v>
      </c>
      <c r="AE13" s="45">
        <v>27.4665</v>
      </c>
      <c r="AF13" s="46"/>
      <c r="AG13" s="47">
        <v>0.21213203435596351</v>
      </c>
      <c r="AH13" s="47">
        <v>0.72478445071621145</v>
      </c>
      <c r="AI13" s="47">
        <v>0.35213917703090147</v>
      </c>
      <c r="AJ13" s="48">
        <v>2.9309576080182418</v>
      </c>
      <c r="AK13" s="47"/>
      <c r="AL13" s="49">
        <v>0.90700000000000003</v>
      </c>
      <c r="AM13" s="50">
        <v>1.1165</v>
      </c>
      <c r="AN13" s="50">
        <v>1.8129999999999999</v>
      </c>
      <c r="AO13" s="51">
        <v>2.6930000000000001</v>
      </c>
      <c r="AP13" s="44"/>
      <c r="AQ13" s="52">
        <v>2.1213203435596444E-2</v>
      </c>
      <c r="AR13" s="52">
        <v>7.1417784899841283E-2</v>
      </c>
      <c r="AS13" s="52">
        <v>3.3941125496954314E-2</v>
      </c>
      <c r="AT13" s="52">
        <v>0.28708535316173811</v>
      </c>
      <c r="AU13" s="53"/>
      <c r="AV13" s="54"/>
      <c r="AW13" s="53"/>
      <c r="AX13" s="55">
        <v>10.994</v>
      </c>
      <c r="AY13" s="44">
        <v>11.237</v>
      </c>
      <c r="AZ13" s="44">
        <v>16.674999999999997</v>
      </c>
      <c r="BA13" s="45">
        <v>25.572499999999998</v>
      </c>
      <c r="BB13" s="46"/>
      <c r="BC13" s="47">
        <v>1.5853334034202406</v>
      </c>
      <c r="BD13" s="47">
        <v>0.40870771952582408</v>
      </c>
      <c r="BE13" s="47">
        <v>1.510380084614465</v>
      </c>
      <c r="BF13" s="48">
        <v>0.95954390207014706</v>
      </c>
      <c r="BG13" s="47"/>
      <c r="BH13" s="49">
        <v>1.0779999999999998</v>
      </c>
      <c r="BI13" s="50">
        <v>1.1014999999999999</v>
      </c>
      <c r="BJ13" s="50">
        <v>1.635</v>
      </c>
      <c r="BK13" s="51">
        <v>2.5074999999999998</v>
      </c>
      <c r="BL13" s="44"/>
      <c r="BM13" s="52">
        <v>0.15556349186104187</v>
      </c>
      <c r="BN13" s="52">
        <v>4.030508652763317E-2</v>
      </c>
      <c r="BO13" s="52">
        <v>0.14849242404917495</v>
      </c>
      <c r="BP13" s="52">
        <v>9.4045201897810835E-2</v>
      </c>
      <c r="BQ13" s="53"/>
      <c r="BR13" s="54"/>
      <c r="BS13" s="53"/>
    </row>
    <row r="14" spans="1:71">
      <c r="A14" s="39">
        <v>209</v>
      </c>
      <c r="B14" s="39">
        <v>223</v>
      </c>
      <c r="C14" s="40">
        <v>4</v>
      </c>
      <c r="D14" s="41">
        <v>12.01</v>
      </c>
      <c r="E14" s="42" t="s">
        <v>22</v>
      </c>
      <c r="F14" s="43">
        <v>8.9660000000000011</v>
      </c>
      <c r="G14" s="44">
        <v>10.5075</v>
      </c>
      <c r="H14" s="44">
        <v>17.464500000000001</v>
      </c>
      <c r="I14" s="45">
        <v>26.603999999999999</v>
      </c>
      <c r="J14" s="46"/>
      <c r="K14" s="47">
        <v>0.79195959492893264</v>
      </c>
      <c r="L14" s="47">
        <v>0.14212846301849641</v>
      </c>
      <c r="M14" s="47">
        <v>1.6977633816289004</v>
      </c>
      <c r="N14" s="48">
        <v>2.3065823202305182</v>
      </c>
      <c r="O14" s="45"/>
      <c r="P14" s="49">
        <v>0.879</v>
      </c>
      <c r="Q14" s="50">
        <v>1.03</v>
      </c>
      <c r="R14" s="50">
        <v>1.7120000000000002</v>
      </c>
      <c r="S14" s="51">
        <v>2.6079999999999997</v>
      </c>
      <c r="T14" s="44"/>
      <c r="U14" s="52">
        <v>7.7781745930520299E-2</v>
      </c>
      <c r="V14" s="52">
        <v>1.4142135623730963E-2</v>
      </c>
      <c r="W14" s="52">
        <v>0.16687720036002521</v>
      </c>
      <c r="X14" s="52">
        <v>0.2262741699796951</v>
      </c>
      <c r="Y14" s="53"/>
      <c r="Z14" s="54"/>
      <c r="AA14" s="53"/>
      <c r="AB14" s="44">
        <v>9.327</v>
      </c>
      <c r="AC14" s="44">
        <v>11.2165</v>
      </c>
      <c r="AD14" s="44">
        <v>17.832999999999998</v>
      </c>
      <c r="AE14" s="45">
        <v>26.7485</v>
      </c>
      <c r="AF14" s="46"/>
      <c r="AG14" s="47">
        <v>0.44830569927227137</v>
      </c>
      <c r="AH14" s="47">
        <v>1.0557104243115145</v>
      </c>
      <c r="AI14" s="47">
        <v>0.63215346238077486</v>
      </c>
      <c r="AJ14" s="48">
        <v>3.4598734803457774</v>
      </c>
      <c r="AK14" s="47"/>
      <c r="AL14" s="49">
        <v>0.91399999999999992</v>
      </c>
      <c r="AM14" s="50">
        <v>1.0994999999999999</v>
      </c>
      <c r="AN14" s="50">
        <v>1.7484999999999999</v>
      </c>
      <c r="AO14" s="51">
        <v>2.6225000000000001</v>
      </c>
      <c r="AP14" s="44"/>
      <c r="AQ14" s="52">
        <v>4.3840620433565909E-2</v>
      </c>
      <c r="AR14" s="52">
        <v>0.10394469683442251</v>
      </c>
      <c r="AS14" s="52">
        <v>6.1518289963229611E-2</v>
      </c>
      <c r="AT14" s="52">
        <v>0.33870414818835631</v>
      </c>
      <c r="AU14" s="53"/>
      <c r="AV14" s="54"/>
      <c r="AW14" s="53"/>
      <c r="AX14" s="55">
        <v>11.003500000000001</v>
      </c>
      <c r="AY14" s="44">
        <v>11.013999999999999</v>
      </c>
      <c r="AZ14" s="44">
        <v>16.678000000000001</v>
      </c>
      <c r="BA14" s="45">
        <v>25.1815</v>
      </c>
      <c r="BB14" s="46"/>
      <c r="BC14" s="47">
        <v>1.743018215624851</v>
      </c>
      <c r="BD14" s="47">
        <v>0.1640487732352798</v>
      </c>
      <c r="BE14" s="47">
        <v>1.1582409075835647</v>
      </c>
      <c r="BF14" s="48">
        <v>0.88176215613962461</v>
      </c>
      <c r="BG14" s="47"/>
      <c r="BH14" s="49">
        <v>1.079</v>
      </c>
      <c r="BI14" s="50">
        <v>1.0794999999999999</v>
      </c>
      <c r="BJ14" s="50">
        <v>1.635</v>
      </c>
      <c r="BK14" s="51">
        <v>2.4689999999999999</v>
      </c>
      <c r="BL14" s="44"/>
      <c r="BM14" s="52">
        <v>0.17111984104714523</v>
      </c>
      <c r="BN14" s="52">
        <v>1.6263455967290529E-2</v>
      </c>
      <c r="BO14" s="52">
        <v>0.1131370849898477</v>
      </c>
      <c r="BP14" s="52">
        <v>8.6267027304758714E-2</v>
      </c>
      <c r="BQ14" s="53"/>
      <c r="BR14" s="54"/>
      <c r="BS14" s="53"/>
    </row>
    <row r="15" spans="1:71">
      <c r="A15" s="39">
        <v>216</v>
      </c>
      <c r="B15" s="39">
        <v>223</v>
      </c>
      <c r="C15" s="40">
        <v>1</v>
      </c>
      <c r="D15" s="41">
        <v>16.350000000000001</v>
      </c>
      <c r="E15" s="42" t="s">
        <v>23</v>
      </c>
      <c r="F15" s="43">
        <v>18.779</v>
      </c>
      <c r="G15" s="44">
        <v>22.604500000000002</v>
      </c>
      <c r="H15" s="44">
        <v>35.834500000000006</v>
      </c>
      <c r="I15" s="45">
        <v>49.317499999999995</v>
      </c>
      <c r="J15" s="46"/>
      <c r="K15" s="47">
        <v>0.99560634791065983</v>
      </c>
      <c r="L15" s="47">
        <v>0.42214274836836729</v>
      </c>
      <c r="M15" s="47">
        <v>2.3285026304473004</v>
      </c>
      <c r="N15" s="48">
        <v>2.5816468581120873</v>
      </c>
      <c r="O15" s="45"/>
      <c r="P15" s="49">
        <v>0.76700000000000002</v>
      </c>
      <c r="Q15" s="50">
        <v>0.92349999999999999</v>
      </c>
      <c r="R15" s="50">
        <v>1.464</v>
      </c>
      <c r="S15" s="51">
        <v>2.0145</v>
      </c>
      <c r="T15" s="44"/>
      <c r="U15" s="52">
        <v>4.1012193308819792E-2</v>
      </c>
      <c r="V15" s="52">
        <v>1.7677669529663705E-2</v>
      </c>
      <c r="W15" s="52">
        <v>9.4752308678997296E-2</v>
      </c>
      <c r="X15" s="52">
        <v>0.1053589103967956</v>
      </c>
      <c r="Y15" s="53"/>
      <c r="Z15" s="54"/>
      <c r="AA15" s="53"/>
      <c r="AB15" s="44">
        <v>18.613500000000002</v>
      </c>
      <c r="AC15" s="44">
        <v>23.384</v>
      </c>
      <c r="AD15" s="44">
        <v>36.641999999999996</v>
      </c>
      <c r="AE15" s="45">
        <v>49.345500000000001</v>
      </c>
      <c r="AF15" s="46"/>
      <c r="AG15" s="47">
        <v>0.24112341238461094</v>
      </c>
      <c r="AH15" s="47">
        <v>2.8722677451797543</v>
      </c>
      <c r="AI15" s="47">
        <v>0.56002857069974177</v>
      </c>
      <c r="AJ15" s="48">
        <v>3.8558532778102457</v>
      </c>
      <c r="AK15" s="47"/>
      <c r="AL15" s="49">
        <v>0.76</v>
      </c>
      <c r="AM15" s="50">
        <v>0.95500000000000007</v>
      </c>
      <c r="AN15" s="50">
        <v>1.4969999999999999</v>
      </c>
      <c r="AO15" s="51">
        <v>2.0154999999999998</v>
      </c>
      <c r="AP15" s="44"/>
      <c r="AQ15" s="52">
        <v>9.8994949366116736E-3</v>
      </c>
      <c r="AR15" s="52">
        <v>0.11737972567696692</v>
      </c>
      <c r="AS15" s="52">
        <v>2.2627416997969385E-2</v>
      </c>
      <c r="AT15" s="52">
        <v>0.15768481220460001</v>
      </c>
      <c r="AU15" s="53"/>
      <c r="AV15" s="54"/>
      <c r="AW15" s="53"/>
      <c r="AX15" s="55">
        <v>20.807500000000001</v>
      </c>
      <c r="AY15" s="44">
        <v>21.551000000000002</v>
      </c>
      <c r="AZ15" s="44">
        <v>32.869</v>
      </c>
      <c r="BA15" s="45">
        <v>46.834500000000006</v>
      </c>
      <c r="BB15" s="46"/>
      <c r="BC15" s="47">
        <v>2.4727524138093568</v>
      </c>
      <c r="BD15" s="47">
        <v>0.50204581464244691</v>
      </c>
      <c r="BE15" s="47">
        <v>2.8453976874946676</v>
      </c>
      <c r="BF15" s="48">
        <v>0.83226468145656618</v>
      </c>
      <c r="BG15" s="47"/>
      <c r="BH15" s="49">
        <v>0.85000000000000009</v>
      </c>
      <c r="BI15" s="50">
        <v>0.88050000000000006</v>
      </c>
      <c r="BJ15" s="50">
        <v>1.3425</v>
      </c>
      <c r="BK15" s="51">
        <v>1.913</v>
      </c>
      <c r="BL15" s="44"/>
      <c r="BM15" s="52">
        <v>0.10040916292848977</v>
      </c>
      <c r="BN15" s="52">
        <v>2.0506096654409896E-2</v>
      </c>
      <c r="BO15" s="52">
        <v>0.11667261889578037</v>
      </c>
      <c r="BP15" s="52">
        <v>3.3941125496954314E-2</v>
      </c>
      <c r="BQ15" s="53"/>
      <c r="BR15" s="54"/>
      <c r="BS15" s="53"/>
    </row>
    <row r="16" spans="1:71">
      <c r="A16" s="39">
        <v>224</v>
      </c>
      <c r="B16" s="39">
        <v>236</v>
      </c>
      <c r="C16" s="40">
        <v>1</v>
      </c>
      <c r="D16" s="41">
        <v>14.46</v>
      </c>
      <c r="E16" s="42" t="s">
        <v>24</v>
      </c>
      <c r="F16" s="43">
        <v>19.347000000000001</v>
      </c>
      <c r="G16" s="44">
        <v>20.029</v>
      </c>
      <c r="H16" s="44">
        <v>24.8325</v>
      </c>
      <c r="I16" s="45">
        <v>35.105499999999999</v>
      </c>
      <c r="J16" s="46"/>
      <c r="K16" s="47">
        <v>2.1001071401240479</v>
      </c>
      <c r="L16" s="47">
        <v>0.91216774773064568</v>
      </c>
      <c r="M16" s="47">
        <v>3.5447262940881643</v>
      </c>
      <c r="N16" s="48">
        <v>1.3555236995346127</v>
      </c>
      <c r="O16" s="45"/>
      <c r="P16" s="49">
        <v>1.4224999999999999</v>
      </c>
      <c r="Q16" s="50">
        <v>1.4725000000000001</v>
      </c>
      <c r="R16" s="50">
        <v>1.8259999999999998</v>
      </c>
      <c r="S16" s="51">
        <v>2.5815000000000001</v>
      </c>
      <c r="T16" s="44"/>
      <c r="U16" s="52">
        <v>0.15485638507985397</v>
      </c>
      <c r="V16" s="52">
        <v>6.7175144212721999E-2</v>
      </c>
      <c r="W16" s="52">
        <v>0.26021529547664818</v>
      </c>
      <c r="X16" s="52">
        <v>9.9702056147303209E-2</v>
      </c>
      <c r="Y16" s="53"/>
      <c r="Z16" s="54"/>
      <c r="AA16" s="53"/>
      <c r="AB16" s="44">
        <v>17.345500000000001</v>
      </c>
      <c r="AC16" s="44">
        <v>19.899500000000003</v>
      </c>
      <c r="AD16" s="44">
        <v>24.611499999999999</v>
      </c>
      <c r="AE16" s="45">
        <v>36.706499999999998</v>
      </c>
      <c r="AF16" s="46"/>
      <c r="AG16" s="47">
        <v>0.24253762594698577</v>
      </c>
      <c r="AH16" s="47">
        <v>0.55507882323143987</v>
      </c>
      <c r="AI16" s="47">
        <v>0.85489209845453573</v>
      </c>
      <c r="AJ16" s="48">
        <v>4.5332615741869571</v>
      </c>
      <c r="AK16" s="47"/>
      <c r="AL16" s="49">
        <v>1.2755000000000001</v>
      </c>
      <c r="AM16" s="50">
        <v>1.4630000000000001</v>
      </c>
      <c r="AN16" s="50">
        <v>1.8094999999999999</v>
      </c>
      <c r="AO16" s="51">
        <v>2.6989999999999998</v>
      </c>
      <c r="AP16" s="44"/>
      <c r="AQ16" s="52">
        <v>1.7677669529663782E-2</v>
      </c>
      <c r="AR16" s="52">
        <v>4.1012193308819792E-2</v>
      </c>
      <c r="AS16" s="52">
        <v>6.2932503525602868E-2</v>
      </c>
      <c r="AT16" s="52">
        <v>0.33375440072005041</v>
      </c>
      <c r="AU16" s="53"/>
      <c r="AV16" s="54"/>
      <c r="AW16" s="53"/>
      <c r="AX16" s="55">
        <v>22.765999999999998</v>
      </c>
      <c r="AY16" s="44">
        <v>21.887</v>
      </c>
      <c r="AZ16" s="44">
        <v>24.694499999999998</v>
      </c>
      <c r="BA16" s="45">
        <v>36.656999999999996</v>
      </c>
      <c r="BB16" s="46"/>
      <c r="BC16" s="47">
        <v>3.1169266914703</v>
      </c>
      <c r="BD16" s="47">
        <v>0.83862864248724533</v>
      </c>
      <c r="BE16" s="47">
        <v>4.3692128009517077</v>
      </c>
      <c r="BF16" s="48">
        <v>1.6376593052280408</v>
      </c>
      <c r="BG16" s="47"/>
      <c r="BH16" s="49">
        <v>1.6739999999999999</v>
      </c>
      <c r="BI16" s="50">
        <v>1.6095000000000002</v>
      </c>
      <c r="BJ16" s="50">
        <v>1.8160000000000001</v>
      </c>
      <c r="BK16" s="51">
        <v>2.6955</v>
      </c>
      <c r="BL16" s="44"/>
      <c r="BM16" s="52">
        <v>0.22910259710444145</v>
      </c>
      <c r="BN16" s="52">
        <v>6.1518289963229611E-2</v>
      </c>
      <c r="BO16" s="52">
        <v>0.32102647865869238</v>
      </c>
      <c r="BP16" s="52">
        <v>0.12091525958289981</v>
      </c>
      <c r="BQ16" s="53"/>
      <c r="BR16" s="54"/>
      <c r="BS16" s="53"/>
    </row>
    <row r="17" spans="1:71">
      <c r="A17" s="39">
        <v>224</v>
      </c>
      <c r="B17" s="39">
        <v>237</v>
      </c>
      <c r="C17" s="40">
        <v>1</v>
      </c>
      <c r="D17" s="41">
        <v>18.62</v>
      </c>
      <c r="E17" s="42" t="s">
        <v>25</v>
      </c>
      <c r="F17" s="43">
        <v>13.958500000000001</v>
      </c>
      <c r="G17" s="44">
        <v>18.209499999999998</v>
      </c>
      <c r="H17" s="44">
        <v>22.561499999999999</v>
      </c>
      <c r="I17" s="45">
        <v>28.354500000000002</v>
      </c>
      <c r="J17" s="46"/>
      <c r="K17" s="47">
        <v>1.9707065991669084</v>
      </c>
      <c r="L17" s="47">
        <v>0.54093668760770675</v>
      </c>
      <c r="M17" s="47">
        <v>3.1105627304396233</v>
      </c>
      <c r="N17" s="48">
        <v>0.97792867838099462</v>
      </c>
      <c r="O17" s="45"/>
      <c r="P17" s="49">
        <v>1.1404999999999998</v>
      </c>
      <c r="Q17" s="50">
        <v>1.4874999999999998</v>
      </c>
      <c r="R17" s="50">
        <v>1.8435000000000001</v>
      </c>
      <c r="S17" s="51">
        <v>2.3165</v>
      </c>
      <c r="T17" s="44"/>
      <c r="U17" s="52">
        <v>0.16051323932934636</v>
      </c>
      <c r="V17" s="52">
        <v>4.4547727214752454E-2</v>
      </c>
      <c r="W17" s="52">
        <v>0.25385133444597069</v>
      </c>
      <c r="X17" s="52">
        <v>7.990306627408017E-2</v>
      </c>
      <c r="Y17" s="53"/>
      <c r="Z17" s="54"/>
      <c r="AA17" s="53"/>
      <c r="AB17" s="44">
        <v>12.038499999999999</v>
      </c>
      <c r="AC17" s="44">
        <v>17.357499999999998</v>
      </c>
      <c r="AD17" s="44">
        <v>18.456499999999998</v>
      </c>
      <c r="AE17" s="45">
        <v>30.588000000000001</v>
      </c>
      <c r="AF17" s="46"/>
      <c r="AG17" s="47">
        <v>1.4460333675264896</v>
      </c>
      <c r="AH17" s="47">
        <v>2.6127595564843218</v>
      </c>
      <c r="AI17" s="47">
        <v>3.0653078964436951</v>
      </c>
      <c r="AJ17" s="48" t="s">
        <v>17</v>
      </c>
      <c r="AK17" s="47"/>
      <c r="AL17" s="49">
        <v>0.98350000000000004</v>
      </c>
      <c r="AM17" s="50">
        <v>1.4179999999999999</v>
      </c>
      <c r="AN17" s="50">
        <v>1.508</v>
      </c>
      <c r="AO17" s="51">
        <v>2.4990000000000001</v>
      </c>
      <c r="AP17" s="44"/>
      <c r="AQ17" s="52">
        <v>0.11808683245815339</v>
      </c>
      <c r="AR17" s="52">
        <v>0.21354624791833665</v>
      </c>
      <c r="AS17" s="52">
        <v>0.2503158005400376</v>
      </c>
      <c r="AT17" s="52" t="s">
        <v>17</v>
      </c>
      <c r="AU17" s="53"/>
      <c r="AV17" s="54"/>
      <c r="AW17" s="53"/>
      <c r="AX17" s="55">
        <v>18.3795</v>
      </c>
      <c r="AY17" s="44">
        <v>20.689500000000002</v>
      </c>
      <c r="AZ17" s="44">
        <v>21.0855</v>
      </c>
      <c r="BA17" s="45">
        <v>30.323</v>
      </c>
      <c r="BB17" s="46"/>
      <c r="BC17" s="47">
        <v>3.0129819946358776</v>
      </c>
      <c r="BD17" s="47">
        <v>0.7162991693419738</v>
      </c>
      <c r="BE17" s="47">
        <v>4.0580858172295935</v>
      </c>
      <c r="BF17" s="48">
        <v>1.7309974003446686</v>
      </c>
      <c r="BG17" s="47"/>
      <c r="BH17" s="49">
        <v>1.502</v>
      </c>
      <c r="BI17" s="50">
        <v>1.6905000000000001</v>
      </c>
      <c r="BJ17" s="50">
        <v>1.7225000000000001</v>
      </c>
      <c r="BK17" s="51">
        <v>2.4769999999999999</v>
      </c>
      <c r="BL17" s="44"/>
      <c r="BM17" s="52">
        <v>0.2460731598529193</v>
      </c>
      <c r="BN17" s="52">
        <v>5.8689862838483417E-2</v>
      </c>
      <c r="BO17" s="52">
        <v>0.33163308037649053</v>
      </c>
      <c r="BP17" s="52">
        <v>0.14142135623730964</v>
      </c>
      <c r="BQ17" s="53"/>
      <c r="BR17" s="54"/>
      <c r="BS17" s="53"/>
    </row>
    <row r="18" spans="1:71">
      <c r="A18" s="39">
        <v>237</v>
      </c>
      <c r="B18" s="39">
        <v>242</v>
      </c>
      <c r="C18" s="40">
        <v>1</v>
      </c>
      <c r="D18" s="41">
        <v>16.27</v>
      </c>
      <c r="E18" s="42" t="s">
        <v>26</v>
      </c>
      <c r="F18" s="43">
        <v>23.207000000000001</v>
      </c>
      <c r="G18" s="44">
        <v>29.255000000000003</v>
      </c>
      <c r="H18" s="44">
        <v>33.159000000000006</v>
      </c>
      <c r="I18" s="45">
        <v>43.792999999999999</v>
      </c>
      <c r="J18" s="46"/>
      <c r="K18" s="47">
        <v>1.865347688770111</v>
      </c>
      <c r="L18" s="47">
        <v>2.828427124747135E-3</v>
      </c>
      <c r="M18" s="47">
        <v>1.3208754672564722</v>
      </c>
      <c r="N18" s="48">
        <v>2.7209468940058343</v>
      </c>
      <c r="O18" s="45"/>
      <c r="P18" s="49">
        <v>0.75849999999999995</v>
      </c>
      <c r="Q18" s="50">
        <v>0.95599999999999996</v>
      </c>
      <c r="R18" s="50">
        <v>1.0834999999999999</v>
      </c>
      <c r="S18" s="51">
        <v>1.431</v>
      </c>
      <c r="T18" s="44"/>
      <c r="U18" s="52">
        <v>6.1518289963229687E-2</v>
      </c>
      <c r="V18" s="52">
        <v>0</v>
      </c>
      <c r="W18" s="52">
        <v>4.3133513652379517E-2</v>
      </c>
      <c r="X18" s="52">
        <v>8.9095454429504908E-2</v>
      </c>
      <c r="Y18" s="53"/>
      <c r="Z18" s="54"/>
      <c r="AA18" s="53"/>
      <c r="AB18" s="44">
        <v>27.766999999999999</v>
      </c>
      <c r="AC18" s="44">
        <v>32.35</v>
      </c>
      <c r="AD18" s="44">
        <v>42.390500000000003</v>
      </c>
      <c r="AE18" s="45">
        <v>46.049500000000002</v>
      </c>
      <c r="AF18" s="46"/>
      <c r="AG18" s="47">
        <v>0.44689148570989656</v>
      </c>
      <c r="AH18" s="47">
        <v>0.65760930650348648</v>
      </c>
      <c r="AI18" s="47">
        <v>0.53669404692058986</v>
      </c>
      <c r="AJ18" s="48">
        <v>3.1247048660633516</v>
      </c>
      <c r="AK18" s="47"/>
      <c r="AL18" s="49">
        <v>0.90749999999999997</v>
      </c>
      <c r="AM18" s="50">
        <v>1.0569999999999999</v>
      </c>
      <c r="AN18" s="50">
        <v>1.3855</v>
      </c>
      <c r="AO18" s="51">
        <v>1.5049999999999999</v>
      </c>
      <c r="AP18" s="44"/>
      <c r="AQ18" s="52">
        <v>1.4849242404917511E-2</v>
      </c>
      <c r="AR18" s="52">
        <v>2.1213203435596444E-2</v>
      </c>
      <c r="AS18" s="52">
        <v>1.7677669529663625E-2</v>
      </c>
      <c r="AT18" s="52">
        <v>0.10182337649086277</v>
      </c>
      <c r="AU18" s="53"/>
      <c r="AV18" s="54"/>
      <c r="AW18" s="53"/>
      <c r="AX18" s="55">
        <v>28.485999999999997</v>
      </c>
      <c r="AY18" s="44">
        <v>31.2685</v>
      </c>
      <c r="AZ18" s="44">
        <v>36.159999999999997</v>
      </c>
      <c r="BA18" s="45">
        <v>45.293999999999997</v>
      </c>
      <c r="BB18" s="46"/>
      <c r="BC18" s="47">
        <v>1.9671710652609753</v>
      </c>
      <c r="BD18" s="47">
        <v>0.81953675939520787</v>
      </c>
      <c r="BE18" s="47">
        <v>3.5482618279940907</v>
      </c>
      <c r="BF18" s="48">
        <v>1.6419019459151603</v>
      </c>
      <c r="BG18" s="47"/>
      <c r="BH18" s="49">
        <v>0.93049999999999999</v>
      </c>
      <c r="BI18" s="50">
        <v>1.0219999999999998</v>
      </c>
      <c r="BJ18" s="50">
        <v>1.1819999999999999</v>
      </c>
      <c r="BK18" s="51">
        <v>1.48</v>
      </c>
      <c r="BL18" s="44"/>
      <c r="BM18" s="52">
        <v>6.4346717087975805E-2</v>
      </c>
      <c r="BN18" s="52">
        <v>2.6870057685088829E-2</v>
      </c>
      <c r="BO18" s="52">
        <v>0.11596551211459374</v>
      </c>
      <c r="BP18" s="52">
        <v>5.3740115370177657E-2</v>
      </c>
      <c r="BQ18" s="53"/>
      <c r="BR18" s="54"/>
      <c r="BS18" s="53"/>
    </row>
    <row r="19" spans="1:71">
      <c r="A19" s="39">
        <v>243</v>
      </c>
      <c r="B19" s="39">
        <v>256</v>
      </c>
      <c r="C19" s="40">
        <v>2</v>
      </c>
      <c r="D19" s="41">
        <v>17.329999999999998</v>
      </c>
      <c r="E19" s="42" t="s">
        <v>27</v>
      </c>
      <c r="F19" s="43">
        <v>30.667000000000002</v>
      </c>
      <c r="G19" s="44">
        <v>47.171999999999997</v>
      </c>
      <c r="H19" s="44">
        <v>48.547499999999999</v>
      </c>
      <c r="I19" s="45">
        <v>48.469000000000001</v>
      </c>
      <c r="J19" s="46"/>
      <c r="K19" s="47">
        <v>3.261176474832356</v>
      </c>
      <c r="L19" s="47">
        <v>0.67457986925196678</v>
      </c>
      <c r="M19" s="47">
        <v>4.114654359724522</v>
      </c>
      <c r="N19" s="48">
        <v>2.1849599538664344</v>
      </c>
      <c r="O19" s="45"/>
      <c r="P19" s="49">
        <v>2.2549999999999999</v>
      </c>
      <c r="Q19" s="50">
        <v>3.4690000000000003</v>
      </c>
      <c r="R19" s="50">
        <v>3.57</v>
      </c>
      <c r="S19" s="51">
        <v>3.5640000000000001</v>
      </c>
      <c r="T19" s="44"/>
      <c r="U19" s="52">
        <v>0.24041630560342606</v>
      </c>
      <c r="V19" s="52">
        <v>4.9497474683058214E-2</v>
      </c>
      <c r="W19" s="52">
        <v>0.30264170234784232</v>
      </c>
      <c r="X19" s="52">
        <v>0.16122034611053268</v>
      </c>
      <c r="Y19" s="53"/>
      <c r="Z19" s="54"/>
      <c r="AA19" s="53"/>
      <c r="AB19" s="44">
        <v>17.012</v>
      </c>
      <c r="AC19" s="44">
        <v>33.579000000000001</v>
      </c>
      <c r="AD19" s="44">
        <v>43.007000000000005</v>
      </c>
      <c r="AE19" s="45">
        <v>45.239000000000004</v>
      </c>
      <c r="AF19" s="46"/>
      <c r="AG19" s="47">
        <v>0.12586500705120604</v>
      </c>
      <c r="AH19" s="47">
        <v>3.1508678169672582</v>
      </c>
      <c r="AI19" s="47">
        <v>2.1538472554942234</v>
      </c>
      <c r="AJ19" s="48">
        <v>8.0129340444059025</v>
      </c>
      <c r="AK19" s="47"/>
      <c r="AL19" s="49">
        <v>1.2504999999999999</v>
      </c>
      <c r="AM19" s="50">
        <v>2.4690000000000003</v>
      </c>
      <c r="AN19" s="50">
        <v>3.1619999999999999</v>
      </c>
      <c r="AO19" s="51">
        <v>3.3265000000000002</v>
      </c>
      <c r="AP19" s="44"/>
      <c r="AQ19" s="52">
        <v>9.1923881554250471E-3</v>
      </c>
      <c r="AR19" s="52">
        <v>0.23193102422918749</v>
      </c>
      <c r="AS19" s="52">
        <v>0.15839191898578678</v>
      </c>
      <c r="AT19" s="52">
        <v>0.58901994872839347</v>
      </c>
      <c r="AU19" s="53"/>
      <c r="AV19" s="54"/>
      <c r="AW19" s="53"/>
      <c r="AX19" s="55">
        <v>36.283000000000001</v>
      </c>
      <c r="AY19" s="44">
        <v>47.837000000000003</v>
      </c>
      <c r="AZ19" s="44">
        <v>48.261499999999998</v>
      </c>
      <c r="BA19" s="45">
        <v>50.755499999999998</v>
      </c>
      <c r="BB19" s="46"/>
      <c r="BC19" s="47">
        <v>5.5168471068174041</v>
      </c>
      <c r="BD19" s="47">
        <v>1.1158145007123692</v>
      </c>
      <c r="BE19" s="47">
        <v>5.0395500295165263</v>
      </c>
      <c r="BF19" s="48">
        <v>2.0159614331628464</v>
      </c>
      <c r="BG19" s="47"/>
      <c r="BH19" s="49">
        <v>2.6680000000000001</v>
      </c>
      <c r="BI19" s="50">
        <v>3.5170000000000003</v>
      </c>
      <c r="BJ19" s="50">
        <v>3.5489999999999999</v>
      </c>
      <c r="BK19" s="51">
        <v>3.7320000000000002</v>
      </c>
      <c r="BL19" s="44"/>
      <c r="BM19" s="52">
        <v>0.4058792924010759</v>
      </c>
      <c r="BN19" s="52">
        <v>8.2024386617639583E-2</v>
      </c>
      <c r="BO19" s="52">
        <v>0.37052395334175092</v>
      </c>
      <c r="BP19" s="52">
        <v>0.14849242404917526</v>
      </c>
      <c r="BQ19" s="53"/>
      <c r="BR19" s="54"/>
      <c r="BS19" s="53"/>
    </row>
    <row r="20" spans="1:71">
      <c r="A20" s="39">
        <v>243</v>
      </c>
      <c r="B20" s="39">
        <v>261</v>
      </c>
      <c r="C20" s="40">
        <v>2</v>
      </c>
      <c r="D20" s="41">
        <v>15.98</v>
      </c>
      <c r="E20" s="42" t="s">
        <v>28</v>
      </c>
      <c r="F20" s="43">
        <v>28.137</v>
      </c>
      <c r="G20" s="44">
        <v>39.4405</v>
      </c>
      <c r="H20" s="44">
        <v>38.876000000000005</v>
      </c>
      <c r="I20" s="45">
        <v>38.811</v>
      </c>
      <c r="J20" s="46"/>
      <c r="K20" s="47">
        <v>2.255670631985085</v>
      </c>
      <c r="L20" s="47">
        <v>0.34294678887547514</v>
      </c>
      <c r="M20" s="47">
        <v>3.7660507165995525</v>
      </c>
      <c r="N20" s="48">
        <v>1.4396694064958118</v>
      </c>
      <c r="O20" s="45"/>
      <c r="P20" s="49">
        <v>3.2184999999999997</v>
      </c>
      <c r="Q20" s="50">
        <v>4.5109999999999992</v>
      </c>
      <c r="R20" s="50">
        <v>4.4465000000000003</v>
      </c>
      <c r="S20" s="51">
        <v>4.4395000000000007</v>
      </c>
      <c r="T20" s="44"/>
      <c r="U20" s="52">
        <v>0.25809397513308968</v>
      </c>
      <c r="V20" s="52">
        <v>3.9597979746446695E-2</v>
      </c>
      <c r="W20" s="52">
        <v>0.43062802974260744</v>
      </c>
      <c r="X20" s="52">
        <v>0.16475588001646532</v>
      </c>
      <c r="Y20" s="53"/>
      <c r="Z20" s="54"/>
      <c r="AA20" s="53"/>
      <c r="AB20" s="44">
        <v>13.9665</v>
      </c>
      <c r="AC20" s="44">
        <v>27.099499999999999</v>
      </c>
      <c r="AD20" s="44">
        <v>31.381500000000003</v>
      </c>
      <c r="AE20" s="45">
        <v>33.9315</v>
      </c>
      <c r="AF20" s="46"/>
      <c r="AG20" s="47">
        <v>0.38961583643378778</v>
      </c>
      <c r="AH20" s="47">
        <v>3.2053150391186209</v>
      </c>
      <c r="AI20" s="47">
        <v>4.1118259325997748</v>
      </c>
      <c r="AJ20" s="48">
        <v>8.05182491737121</v>
      </c>
      <c r="AK20" s="47"/>
      <c r="AL20" s="49">
        <v>1.5975000000000001</v>
      </c>
      <c r="AM20" s="50">
        <v>3.0994999999999999</v>
      </c>
      <c r="AN20" s="50">
        <v>3.5895000000000001</v>
      </c>
      <c r="AO20" s="51">
        <v>3.8810000000000002</v>
      </c>
      <c r="AP20" s="44"/>
      <c r="AQ20" s="52">
        <v>4.4547727214752454E-2</v>
      </c>
      <c r="AR20" s="52">
        <v>0.36698841943581823</v>
      </c>
      <c r="AS20" s="52">
        <v>0.47022600948905413</v>
      </c>
      <c r="AT20" s="52">
        <v>0.920653029104884</v>
      </c>
      <c r="AU20" s="53"/>
      <c r="AV20" s="54"/>
      <c r="AW20" s="53"/>
      <c r="AX20" s="55">
        <v>33.8005</v>
      </c>
      <c r="AY20" s="44">
        <v>40.336500000000001</v>
      </c>
      <c r="AZ20" s="44">
        <v>39.127499999999998</v>
      </c>
      <c r="BA20" s="45">
        <v>41.748999999999995</v>
      </c>
      <c r="BB20" s="46"/>
      <c r="BC20" s="47">
        <v>5.0027804768948219</v>
      </c>
      <c r="BD20" s="47">
        <v>0.90721800026234134</v>
      </c>
      <c r="BE20" s="47">
        <v>4.7227661915449524</v>
      </c>
      <c r="BF20" s="48">
        <v>1.8611050480829916</v>
      </c>
      <c r="BG20" s="47"/>
      <c r="BH20" s="49">
        <v>3.8659999999999997</v>
      </c>
      <c r="BI20" s="50">
        <v>4.6135000000000002</v>
      </c>
      <c r="BJ20" s="50">
        <v>4.4749999999999996</v>
      </c>
      <c r="BK20" s="51">
        <v>4.7755000000000001</v>
      </c>
      <c r="BL20" s="44"/>
      <c r="BM20" s="52">
        <v>0.57275649276110441</v>
      </c>
      <c r="BN20" s="52">
        <v>0.10394469683442266</v>
      </c>
      <c r="BO20" s="52">
        <v>0.5402295808265225</v>
      </c>
      <c r="BP20" s="52">
        <v>0.21283914113715091</v>
      </c>
      <c r="BQ20" s="53"/>
      <c r="BR20" s="54"/>
      <c r="BS20" s="53"/>
    </row>
    <row r="21" spans="1:71">
      <c r="A21" s="39">
        <v>262</v>
      </c>
      <c r="B21" s="39">
        <v>276</v>
      </c>
      <c r="C21" s="40">
        <v>2</v>
      </c>
      <c r="D21" s="41">
        <v>12.44</v>
      </c>
      <c r="E21" s="42" t="s">
        <v>29</v>
      </c>
      <c r="F21" s="43">
        <v>29.5945</v>
      </c>
      <c r="G21" s="44">
        <v>38.591499999999996</v>
      </c>
      <c r="H21" s="44">
        <v>42.856999999999999</v>
      </c>
      <c r="I21" s="45">
        <v>44.354500000000002</v>
      </c>
      <c r="J21" s="46"/>
      <c r="K21" s="47">
        <v>1.758574564810945</v>
      </c>
      <c r="L21" s="47">
        <v>0.41648589411888054</v>
      </c>
      <c r="M21" s="47">
        <v>3.5708892449920633</v>
      </c>
      <c r="N21" s="48">
        <v>2.2535493116415251</v>
      </c>
      <c r="O21" s="45"/>
      <c r="P21" s="49">
        <v>2.9015</v>
      </c>
      <c r="Q21" s="50">
        <v>3.7835000000000001</v>
      </c>
      <c r="R21" s="50">
        <v>4.2015000000000002</v>
      </c>
      <c r="S21" s="51">
        <v>4.3484999999999996</v>
      </c>
      <c r="T21" s="44"/>
      <c r="U21" s="52">
        <v>0.17182694782833127</v>
      </c>
      <c r="V21" s="52">
        <v>4.030508652763317E-2</v>
      </c>
      <c r="W21" s="52">
        <v>0.35001785668734076</v>
      </c>
      <c r="X21" s="52">
        <v>0.22132442251138917</v>
      </c>
      <c r="Y21" s="53"/>
      <c r="Z21" s="54"/>
      <c r="AA21" s="53"/>
      <c r="AB21" s="44">
        <v>28.991</v>
      </c>
      <c r="AC21" s="44">
        <v>38.591999999999999</v>
      </c>
      <c r="AD21" s="44">
        <v>42.769999999999996</v>
      </c>
      <c r="AE21" s="45">
        <v>44.700499999999998</v>
      </c>
      <c r="AF21" s="46"/>
      <c r="AG21" s="47">
        <v>0.26021529547665095</v>
      </c>
      <c r="AH21" s="47">
        <v>1.4283556979968233</v>
      </c>
      <c r="AI21" s="47">
        <v>0.71417784899841164</v>
      </c>
      <c r="AJ21" s="48">
        <v>5.0932901448867041</v>
      </c>
      <c r="AK21" s="47"/>
      <c r="AL21" s="49">
        <v>2.8419999999999996</v>
      </c>
      <c r="AM21" s="50">
        <v>3.7839999999999998</v>
      </c>
      <c r="AN21" s="50">
        <v>4.1935000000000002</v>
      </c>
      <c r="AO21" s="51">
        <v>4.3819999999999997</v>
      </c>
      <c r="AP21" s="44"/>
      <c r="AQ21" s="52">
        <v>2.5455844122715735E-2</v>
      </c>
      <c r="AR21" s="52">
        <v>0.14000714267493639</v>
      </c>
      <c r="AS21" s="52">
        <v>7.0003571337468345E-2</v>
      </c>
      <c r="AT21" s="52">
        <v>0.49921738751770284</v>
      </c>
      <c r="AU21" s="53"/>
      <c r="AV21" s="54"/>
      <c r="AW21" s="53"/>
      <c r="AX21" s="55">
        <v>32.790999999999997</v>
      </c>
      <c r="AY21" s="44">
        <v>39.808999999999997</v>
      </c>
      <c r="AZ21" s="44">
        <v>41.391999999999996</v>
      </c>
      <c r="BA21" s="45">
        <v>43.444000000000003</v>
      </c>
      <c r="BB21" s="46"/>
      <c r="BC21" s="47">
        <v>2.4296189001569775</v>
      </c>
      <c r="BD21" s="47">
        <v>8.2024386617639278E-2</v>
      </c>
      <c r="BE21" s="47">
        <v>2.9245936469875624</v>
      </c>
      <c r="BF21" s="48">
        <v>1.56694862710939</v>
      </c>
      <c r="BG21" s="47"/>
      <c r="BH21" s="49">
        <v>3.2145000000000001</v>
      </c>
      <c r="BI21" s="50">
        <v>3.9029999999999996</v>
      </c>
      <c r="BJ21" s="50">
        <v>4.0579999999999998</v>
      </c>
      <c r="BK21" s="51">
        <v>4.2595000000000001</v>
      </c>
      <c r="BL21" s="44"/>
      <c r="BM21" s="52">
        <v>0.23829498525986664</v>
      </c>
      <c r="BN21" s="52">
        <v>8.4852813742385784E-3</v>
      </c>
      <c r="BO21" s="52">
        <v>0.28708535316173839</v>
      </c>
      <c r="BP21" s="52">
        <v>0.15344217151748119</v>
      </c>
      <c r="BQ21" s="53"/>
      <c r="BR21" s="54"/>
      <c r="BS21" s="53"/>
    </row>
    <row r="22" spans="1:71">
      <c r="A22" s="39">
        <v>263</v>
      </c>
      <c r="B22" s="39">
        <v>276</v>
      </c>
      <c r="C22" s="40">
        <v>2</v>
      </c>
      <c r="D22" s="41">
        <v>11.97</v>
      </c>
      <c r="E22" s="42" t="s">
        <v>30</v>
      </c>
      <c r="F22" s="43">
        <v>31.102499999999999</v>
      </c>
      <c r="G22" s="44">
        <v>40.933499999999995</v>
      </c>
      <c r="H22" s="44">
        <v>46.272499999999994</v>
      </c>
      <c r="I22" s="45">
        <v>48.077500000000001</v>
      </c>
      <c r="J22" s="46"/>
      <c r="K22" s="47">
        <v>1.8504984463651954</v>
      </c>
      <c r="L22" s="47">
        <v>0.35708892449920832</v>
      </c>
      <c r="M22" s="47">
        <v>2.8927738418341669</v>
      </c>
      <c r="N22" s="48">
        <v>3.6253364671434261</v>
      </c>
      <c r="O22" s="45"/>
      <c r="P22" s="49">
        <v>2.7954999999999997</v>
      </c>
      <c r="Q22" s="50">
        <v>3.6785000000000001</v>
      </c>
      <c r="R22" s="50">
        <v>4.1585000000000001</v>
      </c>
      <c r="S22" s="51">
        <v>4.3205</v>
      </c>
      <c r="T22" s="44"/>
      <c r="U22" s="52">
        <v>0.16617009357883858</v>
      </c>
      <c r="V22" s="52">
        <v>3.1819805153394588E-2</v>
      </c>
      <c r="W22" s="52">
        <v>0.2595081886954626</v>
      </c>
      <c r="X22" s="52">
        <v>0.32597622612699861</v>
      </c>
      <c r="Y22" s="53"/>
      <c r="Z22" s="54"/>
      <c r="AA22" s="53"/>
      <c r="AB22" s="44">
        <v>30.407</v>
      </c>
      <c r="AC22" s="44">
        <v>41.115499999999997</v>
      </c>
      <c r="AD22" s="44">
        <v>46.965000000000003</v>
      </c>
      <c r="AE22" s="45">
        <v>48.867999999999995</v>
      </c>
      <c r="AF22" s="46"/>
      <c r="AG22" s="47">
        <v>0.77074639149333923</v>
      </c>
      <c r="AH22" s="47">
        <v>1.6100821407617694</v>
      </c>
      <c r="AI22" s="47">
        <v>0.81882965261401797</v>
      </c>
      <c r="AJ22" s="48">
        <v>4.3642630534833744</v>
      </c>
      <c r="AK22" s="47"/>
      <c r="AL22" s="49">
        <v>2.7330000000000001</v>
      </c>
      <c r="AM22" s="50">
        <v>3.6950000000000003</v>
      </c>
      <c r="AN22" s="50">
        <v>4.2210000000000001</v>
      </c>
      <c r="AO22" s="51">
        <v>4.3914999999999997</v>
      </c>
      <c r="AP22" s="44"/>
      <c r="AQ22" s="52">
        <v>6.9296464556281565E-2</v>
      </c>
      <c r="AR22" s="52">
        <v>0.14424978336205582</v>
      </c>
      <c r="AS22" s="52">
        <v>7.3539105243401015E-2</v>
      </c>
      <c r="AT22" s="52">
        <v>0.39244426355853368</v>
      </c>
      <c r="AU22" s="53"/>
      <c r="AV22" s="54"/>
      <c r="AW22" s="53"/>
      <c r="AX22" s="55">
        <v>33.728000000000002</v>
      </c>
      <c r="AY22" s="44">
        <v>40.936999999999998</v>
      </c>
      <c r="AZ22" s="44">
        <v>43.783500000000004</v>
      </c>
      <c r="BA22" s="45">
        <v>46.447000000000003</v>
      </c>
      <c r="BB22" s="46"/>
      <c r="BC22" s="47">
        <v>1.8186786412118021</v>
      </c>
      <c r="BD22" s="47">
        <v>0.20506096654409819</v>
      </c>
      <c r="BE22" s="47">
        <v>4.574273767495777</v>
      </c>
      <c r="BF22" s="48">
        <v>1.2430937213259525</v>
      </c>
      <c r="BG22" s="47"/>
      <c r="BH22" s="49">
        <v>3.0314999999999999</v>
      </c>
      <c r="BI22" s="50">
        <v>3.6790000000000003</v>
      </c>
      <c r="BJ22" s="50">
        <v>3.9350000000000001</v>
      </c>
      <c r="BK22" s="51">
        <v>4.1739999999999995</v>
      </c>
      <c r="BL22" s="44"/>
      <c r="BM22" s="52">
        <v>0.1633416664540924</v>
      </c>
      <c r="BN22" s="52">
        <v>1.838477631085041E-2</v>
      </c>
      <c r="BO22" s="52">
        <v>0.41153614665057053</v>
      </c>
      <c r="BP22" s="52">
        <v>0.11172287142747477</v>
      </c>
      <c r="BQ22" s="53"/>
      <c r="BR22" s="54"/>
      <c r="BS22" s="53"/>
    </row>
    <row r="23" spans="1:71">
      <c r="A23" s="39">
        <v>263</v>
      </c>
      <c r="B23" s="39">
        <v>278</v>
      </c>
      <c r="C23" s="40">
        <v>2</v>
      </c>
      <c r="D23" s="41">
        <v>13.52</v>
      </c>
      <c r="E23" s="42" t="s">
        <v>31</v>
      </c>
      <c r="F23" s="43">
        <v>21.923000000000002</v>
      </c>
      <c r="G23" s="44">
        <v>29.706</v>
      </c>
      <c r="H23" s="44">
        <v>33.926000000000002</v>
      </c>
      <c r="I23" s="45">
        <v>35.7575</v>
      </c>
      <c r="J23" s="46"/>
      <c r="K23" s="47">
        <v>1.7663527394039964</v>
      </c>
      <c r="L23" s="47">
        <v>0.71983470324790588</v>
      </c>
      <c r="M23" s="47">
        <v>4.9879312344898947</v>
      </c>
      <c r="N23" s="48">
        <v>3.0737931778179179</v>
      </c>
      <c r="O23" s="45"/>
      <c r="P23" s="49">
        <v>2.3285</v>
      </c>
      <c r="Q23" s="50">
        <v>3.1550000000000002</v>
      </c>
      <c r="R23" s="50">
        <v>3.6035000000000004</v>
      </c>
      <c r="S23" s="51">
        <v>3.798</v>
      </c>
      <c r="T23" s="44"/>
      <c r="U23" s="52">
        <v>0.18738329701443487</v>
      </c>
      <c r="V23" s="52">
        <v>7.6367532368147209E-2</v>
      </c>
      <c r="W23" s="52">
        <v>0.52962297910872291</v>
      </c>
      <c r="X23" s="52">
        <v>0.3266833329081848</v>
      </c>
      <c r="Y23" s="53"/>
      <c r="Z23" s="54"/>
      <c r="AA23" s="53"/>
      <c r="AB23" s="44">
        <v>20.6065</v>
      </c>
      <c r="AC23" s="44">
        <v>29.284500000000001</v>
      </c>
      <c r="AD23" s="44">
        <v>34.252499999999998</v>
      </c>
      <c r="AE23" s="45">
        <v>34.902000000000001</v>
      </c>
      <c r="AF23" s="46"/>
      <c r="AG23" s="47">
        <v>0.71629916934197124</v>
      </c>
      <c r="AH23" s="47">
        <v>0.46174072811481709</v>
      </c>
      <c r="AI23" s="47">
        <v>1.0684383463728753</v>
      </c>
      <c r="AJ23" s="48">
        <v>5.2226906858437694</v>
      </c>
      <c r="AK23" s="47"/>
      <c r="AL23" s="49">
        <v>2.1884999999999999</v>
      </c>
      <c r="AM23" s="50">
        <v>3.1105</v>
      </c>
      <c r="AN23" s="50">
        <v>3.6379999999999999</v>
      </c>
      <c r="AO23" s="51">
        <v>3.7069999999999999</v>
      </c>
      <c r="AP23" s="44"/>
      <c r="AQ23" s="52">
        <v>7.5660425586960733E-2</v>
      </c>
      <c r="AR23" s="52">
        <v>4.8790367901871745E-2</v>
      </c>
      <c r="AS23" s="52">
        <v>0.1131370849898477</v>
      </c>
      <c r="AT23" s="52">
        <v>0.55437171645025807</v>
      </c>
      <c r="AU23" s="53"/>
      <c r="AV23" s="54"/>
      <c r="AW23" s="53"/>
      <c r="AX23" s="55">
        <v>25.422000000000001</v>
      </c>
      <c r="AY23" s="44">
        <v>30.978000000000002</v>
      </c>
      <c r="AZ23" s="44">
        <v>32.707000000000001</v>
      </c>
      <c r="BA23" s="45">
        <v>35.436499999999995</v>
      </c>
      <c r="BB23" s="46"/>
      <c r="BC23" s="47">
        <v>2.6544788565742978</v>
      </c>
      <c r="BD23" s="47">
        <v>0.63073924881840004</v>
      </c>
      <c r="BE23" s="47">
        <v>4.0220233713890838</v>
      </c>
      <c r="BF23" s="48">
        <v>1.6114963543241441</v>
      </c>
      <c r="BG23" s="47"/>
      <c r="BH23" s="49">
        <v>2.7</v>
      </c>
      <c r="BI23" s="50">
        <v>3.2904999999999998</v>
      </c>
      <c r="BJ23" s="50">
        <v>3.4740000000000002</v>
      </c>
      <c r="BK23" s="51">
        <v>3.7639999999999998</v>
      </c>
      <c r="BL23" s="44"/>
      <c r="BM23" s="52">
        <v>0.28142849891224603</v>
      </c>
      <c r="BN23" s="52">
        <v>6.7175144212722152E-2</v>
      </c>
      <c r="BO23" s="52">
        <v>0.42709249583667447</v>
      </c>
      <c r="BP23" s="52">
        <v>0.17111984104714451</v>
      </c>
      <c r="BQ23" s="53"/>
      <c r="BR23" s="54"/>
      <c r="BS23" s="53"/>
    </row>
    <row r="24" spans="1:71">
      <c r="A24" s="39">
        <v>270</v>
      </c>
      <c r="B24" s="39">
        <v>276</v>
      </c>
      <c r="C24" s="40">
        <v>2</v>
      </c>
      <c r="D24" s="41">
        <v>4.08</v>
      </c>
      <c r="E24" s="42" t="s">
        <v>32</v>
      </c>
      <c r="F24" s="43">
        <v>37.948500000000003</v>
      </c>
      <c r="G24" s="44">
        <v>46.754000000000005</v>
      </c>
      <c r="H24" s="44">
        <v>66.742999999999995</v>
      </c>
      <c r="I24" s="45">
        <v>66.195499999999996</v>
      </c>
      <c r="J24" s="46"/>
      <c r="K24" s="47">
        <v>0.26940768363207479</v>
      </c>
      <c r="L24" s="47">
        <v>2.1283914113715068</v>
      </c>
      <c r="M24" s="47">
        <v>4.9723748853038048</v>
      </c>
      <c r="N24" s="48">
        <v>5.5444242712837202</v>
      </c>
      <c r="O24" s="45"/>
      <c r="P24" s="49">
        <v>1.24</v>
      </c>
      <c r="Q24" s="50">
        <v>1.528</v>
      </c>
      <c r="R24" s="50">
        <v>2.181</v>
      </c>
      <c r="S24" s="51">
        <v>2.1630000000000003</v>
      </c>
      <c r="T24" s="44"/>
      <c r="U24" s="52">
        <v>8.4852813742385784E-3</v>
      </c>
      <c r="V24" s="52">
        <v>6.9296464556281565E-2</v>
      </c>
      <c r="W24" s="52">
        <v>0.16263455967290591</v>
      </c>
      <c r="X24" s="52">
        <v>0.18101933598375602</v>
      </c>
      <c r="Y24" s="53"/>
      <c r="Z24" s="54"/>
      <c r="AA24" s="53"/>
      <c r="AB24" s="44">
        <v>38.475000000000001</v>
      </c>
      <c r="AC24" s="44">
        <v>45.771000000000001</v>
      </c>
      <c r="AD24" s="44">
        <v>59.101500000000001</v>
      </c>
      <c r="AE24" s="45">
        <v>65.591000000000008</v>
      </c>
      <c r="AF24" s="46"/>
      <c r="AG24" s="47">
        <v>2.4791163748400358</v>
      </c>
      <c r="AH24" s="47">
        <v>0.84287128317436477</v>
      </c>
      <c r="AI24" s="47">
        <v>1.361180553784102</v>
      </c>
      <c r="AJ24" s="48">
        <v>0.78347431355468755</v>
      </c>
      <c r="AK24" s="47"/>
      <c r="AL24" s="49">
        <v>1.2574999999999998</v>
      </c>
      <c r="AM24" s="50">
        <v>1.4954999999999998</v>
      </c>
      <c r="AN24" s="50">
        <v>1.9315</v>
      </c>
      <c r="AO24" s="51">
        <v>2.1435</v>
      </c>
      <c r="AP24" s="44"/>
      <c r="AQ24" s="52">
        <v>8.1317279836452955E-2</v>
      </c>
      <c r="AR24" s="52">
        <v>2.7577164466275301E-2</v>
      </c>
      <c r="AS24" s="52">
        <v>4.4547727214752614E-2</v>
      </c>
      <c r="AT24" s="52">
        <v>2.6162950903902204E-2</v>
      </c>
      <c r="AU24" s="53"/>
      <c r="AV24" s="54"/>
      <c r="AW24" s="53"/>
      <c r="AX24" s="55">
        <v>38.210499999999996</v>
      </c>
      <c r="AY24" s="44">
        <v>43.567999999999998</v>
      </c>
      <c r="AZ24" s="44">
        <v>61.16</v>
      </c>
      <c r="BA24" s="45">
        <v>64.704499999999996</v>
      </c>
      <c r="BB24" s="46"/>
      <c r="BC24" s="47">
        <v>1.6312953441973617</v>
      </c>
      <c r="BD24" s="47">
        <v>1.499066376115479</v>
      </c>
      <c r="BE24" s="47">
        <v>0.62366818100653343</v>
      </c>
      <c r="BF24" s="48">
        <v>0.15344217151747994</v>
      </c>
      <c r="BG24" s="47"/>
      <c r="BH24" s="49">
        <v>1.2484999999999999</v>
      </c>
      <c r="BI24" s="50">
        <v>1.4235</v>
      </c>
      <c r="BJ24" s="50">
        <v>1.9984999999999999</v>
      </c>
      <c r="BK24" s="51">
        <v>2.1145</v>
      </c>
      <c r="BL24" s="44"/>
      <c r="BM24" s="52">
        <v>5.3033008588991029E-2</v>
      </c>
      <c r="BN24" s="52">
        <v>4.8790367901871745E-2</v>
      </c>
      <c r="BO24" s="52">
        <v>2.0506096654409819E-2</v>
      </c>
      <c r="BP24" s="52">
        <v>4.9497474683056018E-3</v>
      </c>
      <c r="BQ24" s="53"/>
      <c r="BR24" s="54"/>
      <c r="BS24" s="53"/>
    </row>
    <row r="25" spans="1:71">
      <c r="A25" s="39">
        <v>279</v>
      </c>
      <c r="B25" s="39">
        <v>288</v>
      </c>
      <c r="C25" s="40">
        <v>2</v>
      </c>
      <c r="D25" s="41">
        <v>15.38</v>
      </c>
      <c r="E25" s="42" t="s">
        <v>33</v>
      </c>
      <c r="F25" s="43">
        <v>11.865</v>
      </c>
      <c r="G25" s="44">
        <v>17.546500000000002</v>
      </c>
      <c r="H25" s="44">
        <v>20.766500000000001</v>
      </c>
      <c r="I25" s="45">
        <v>22.070499999999999</v>
      </c>
      <c r="J25" s="46"/>
      <c r="K25" s="47">
        <v>0.48366103833159924</v>
      </c>
      <c r="L25" s="47">
        <v>7.2831998462212971E-2</v>
      </c>
      <c r="M25" s="47">
        <v>2.7739799025948271</v>
      </c>
      <c r="N25" s="48">
        <v>2.6085169157971739</v>
      </c>
      <c r="O25" s="45"/>
      <c r="P25" s="49">
        <v>0.67849999999999999</v>
      </c>
      <c r="Q25" s="50">
        <v>1.0034999999999998</v>
      </c>
      <c r="R25" s="50">
        <v>1.1875</v>
      </c>
      <c r="S25" s="51">
        <v>1.2625000000000002</v>
      </c>
      <c r="T25" s="44"/>
      <c r="U25" s="52">
        <v>2.7577164466275301E-2</v>
      </c>
      <c r="V25" s="52">
        <v>3.5355339059328192E-3</v>
      </c>
      <c r="W25" s="52">
        <v>0.15909902576697324</v>
      </c>
      <c r="X25" s="52">
        <v>0.14919953083036158</v>
      </c>
      <c r="Y25" s="53"/>
      <c r="Z25" s="54"/>
      <c r="AA25" s="53"/>
      <c r="AB25" s="44">
        <v>9.641</v>
      </c>
      <c r="AC25" s="44">
        <v>16.064</v>
      </c>
      <c r="AD25" s="44">
        <v>21.140999999999998</v>
      </c>
      <c r="AE25" s="45">
        <v>22.387499999999999</v>
      </c>
      <c r="AF25" s="46"/>
      <c r="AG25" s="47">
        <v>0.23475945135393431</v>
      </c>
      <c r="AH25" s="47">
        <v>0.61235447250754993</v>
      </c>
      <c r="AI25" s="47">
        <v>0.13717871555018957</v>
      </c>
      <c r="AJ25" s="48">
        <v>3.4344176362230638</v>
      </c>
      <c r="AK25" s="47"/>
      <c r="AL25" s="49">
        <v>0.5515000000000001</v>
      </c>
      <c r="AM25" s="50">
        <v>0.91849999999999998</v>
      </c>
      <c r="AN25" s="50">
        <v>1.2095</v>
      </c>
      <c r="AO25" s="51">
        <v>1.28</v>
      </c>
      <c r="AP25" s="44"/>
      <c r="AQ25" s="52">
        <v>1.3435028842544414E-2</v>
      </c>
      <c r="AR25" s="52">
        <v>3.4648232278140782E-2</v>
      </c>
      <c r="AS25" s="52">
        <v>7.778174593052108E-3</v>
      </c>
      <c r="AT25" s="52">
        <v>0.19657568516985982</v>
      </c>
      <c r="AU25" s="53"/>
      <c r="AV25" s="54"/>
      <c r="AW25" s="53"/>
      <c r="AX25" s="55">
        <v>14.092000000000001</v>
      </c>
      <c r="AY25" s="44">
        <v>19.0275</v>
      </c>
      <c r="AZ25" s="44">
        <v>20.117000000000001</v>
      </c>
      <c r="BA25" s="45">
        <v>20.399999999999999</v>
      </c>
      <c r="BB25" s="46"/>
      <c r="BC25" s="47">
        <v>1.9629284245738559</v>
      </c>
      <c r="BD25" s="47">
        <v>0.20011121907579382</v>
      </c>
      <c r="BE25" s="47">
        <v>3.2427916985214962</v>
      </c>
      <c r="BF25" s="48">
        <v>0.60528340469568331</v>
      </c>
      <c r="BG25" s="47"/>
      <c r="BH25" s="49">
        <v>0.80600000000000005</v>
      </c>
      <c r="BI25" s="50">
        <v>1.0880000000000001</v>
      </c>
      <c r="BJ25" s="50">
        <v>1.1505000000000001</v>
      </c>
      <c r="BK25" s="51">
        <v>1.1665000000000001</v>
      </c>
      <c r="BL25" s="44"/>
      <c r="BM25" s="52">
        <v>0.11172287142747453</v>
      </c>
      <c r="BN25" s="52">
        <v>1.1313708498984771E-2</v>
      </c>
      <c r="BO25" s="52">
        <v>0.18596908345206026</v>
      </c>
      <c r="BP25" s="52">
        <v>3.4648232278140935E-2</v>
      </c>
      <c r="BQ25" s="53"/>
      <c r="BR25" s="54"/>
      <c r="BS25" s="53"/>
    </row>
    <row r="26" spans="1:71">
      <c r="A26" s="39">
        <v>279</v>
      </c>
      <c r="B26" s="39">
        <v>290</v>
      </c>
      <c r="C26" s="40">
        <v>2</v>
      </c>
      <c r="D26" s="41">
        <v>16.75</v>
      </c>
      <c r="E26" s="42" t="s">
        <v>34</v>
      </c>
      <c r="F26" s="43">
        <v>7.0114999999999998</v>
      </c>
      <c r="G26" s="44">
        <v>13.141999999999999</v>
      </c>
      <c r="H26" s="44">
        <v>22.779</v>
      </c>
      <c r="I26" s="45">
        <v>26.0945</v>
      </c>
      <c r="J26" s="46"/>
      <c r="K26" s="47">
        <v>1.3739084758454674</v>
      </c>
      <c r="L26" s="47">
        <v>0.88529769004555803</v>
      </c>
      <c r="M26" s="47">
        <v>3.3516861428242315</v>
      </c>
      <c r="N26" s="48">
        <v>2.0866721112815023</v>
      </c>
      <c r="O26" s="45"/>
      <c r="P26" s="49">
        <v>0.51549999999999996</v>
      </c>
      <c r="Q26" s="50">
        <v>0.96599999999999997</v>
      </c>
      <c r="R26" s="50">
        <v>1.6749999999999998</v>
      </c>
      <c r="S26" s="51">
        <v>1.9185000000000001</v>
      </c>
      <c r="T26" s="44"/>
      <c r="U26" s="52">
        <v>0.1011162697096767</v>
      </c>
      <c r="V26" s="52">
        <v>6.505382386916235E-2</v>
      </c>
      <c r="W26" s="52">
        <v>0.2460731598529193</v>
      </c>
      <c r="X26" s="52">
        <v>0.15344217151748088</v>
      </c>
      <c r="Y26" s="53"/>
      <c r="Z26" s="54"/>
      <c r="AA26" s="53"/>
      <c r="AB26" s="44">
        <v>6.0060000000000002</v>
      </c>
      <c r="AC26" s="44">
        <v>9.6114999999999995</v>
      </c>
      <c r="AD26" s="44">
        <v>18.344000000000001</v>
      </c>
      <c r="AE26" s="45">
        <v>25.024000000000001</v>
      </c>
      <c r="AF26" s="46"/>
      <c r="AG26" s="47">
        <v>0.19798989873223347</v>
      </c>
      <c r="AH26" s="47">
        <v>0.35708892449920709</v>
      </c>
      <c r="AI26" s="47">
        <v>0.41295036021294351</v>
      </c>
      <c r="AJ26" s="48">
        <v>4.368505694170465</v>
      </c>
      <c r="AK26" s="47"/>
      <c r="AL26" s="49">
        <v>0.4415</v>
      </c>
      <c r="AM26" s="50">
        <v>0.70649999999999991</v>
      </c>
      <c r="AN26" s="50">
        <v>1.3485</v>
      </c>
      <c r="AO26" s="51">
        <v>1.84</v>
      </c>
      <c r="AP26" s="44"/>
      <c r="AQ26" s="52">
        <v>1.4849242404917511E-2</v>
      </c>
      <c r="AR26" s="52">
        <v>2.616295090390228E-2</v>
      </c>
      <c r="AS26" s="52">
        <v>3.0405591591021647E-2</v>
      </c>
      <c r="AT26" s="52">
        <v>0.32102647865869377</v>
      </c>
      <c r="AU26" s="53"/>
      <c r="AV26" s="54"/>
      <c r="AW26" s="53"/>
      <c r="AX26" s="55">
        <v>9.0434999999999999</v>
      </c>
      <c r="AY26" s="44">
        <v>13.525500000000001</v>
      </c>
      <c r="AZ26" s="44">
        <v>20.546500000000002</v>
      </c>
      <c r="BA26" s="45">
        <v>26.143000000000001</v>
      </c>
      <c r="BB26" s="46"/>
      <c r="BC26" s="47">
        <v>1.5775552288271923</v>
      </c>
      <c r="BD26" s="47">
        <v>0.437699097554474</v>
      </c>
      <c r="BE26" s="47">
        <v>2.9719698013270404</v>
      </c>
      <c r="BF26" s="48">
        <v>1.0281332598452406</v>
      </c>
      <c r="BG26" s="47"/>
      <c r="BH26" s="49">
        <v>0.66500000000000004</v>
      </c>
      <c r="BI26" s="50">
        <v>0.99449999999999994</v>
      </c>
      <c r="BJ26" s="50">
        <v>1.5105</v>
      </c>
      <c r="BK26" s="51">
        <v>1.9224999999999999</v>
      </c>
      <c r="BL26" s="44"/>
      <c r="BM26" s="52">
        <v>0.1159655121145929</v>
      </c>
      <c r="BN26" s="52">
        <v>3.1819805153394588E-2</v>
      </c>
      <c r="BO26" s="52">
        <v>0.21849599538664463</v>
      </c>
      <c r="BP26" s="52">
        <v>7.5660425586960581E-2</v>
      </c>
      <c r="BQ26" s="53"/>
      <c r="BR26" s="54"/>
      <c r="BS26" s="53"/>
    </row>
    <row r="27" spans="1:71">
      <c r="A27" s="39">
        <v>279</v>
      </c>
      <c r="B27" s="39">
        <v>301</v>
      </c>
      <c r="C27" s="40">
        <v>3</v>
      </c>
      <c r="D27" s="41">
        <v>14.87</v>
      </c>
      <c r="E27" s="42" t="s">
        <v>35</v>
      </c>
      <c r="F27" s="43">
        <v>21.108499999999999</v>
      </c>
      <c r="G27" s="44">
        <v>32.633000000000003</v>
      </c>
      <c r="H27" s="44">
        <v>52.3825</v>
      </c>
      <c r="I27" s="45">
        <v>60.322999999999993</v>
      </c>
      <c r="J27" s="46"/>
      <c r="K27" s="47">
        <v>1.0330830073135449</v>
      </c>
      <c r="L27" s="47">
        <v>1.4198704166225868</v>
      </c>
      <c r="M27" s="47">
        <v>1.6553369747577036</v>
      </c>
      <c r="N27" s="48">
        <v>3.0631865761001245</v>
      </c>
      <c r="O27" s="45"/>
      <c r="P27" s="49">
        <v>3.4489999999999998</v>
      </c>
      <c r="Q27" s="50">
        <v>5.3320000000000007</v>
      </c>
      <c r="R27" s="50">
        <v>8.5590000000000011</v>
      </c>
      <c r="S27" s="51">
        <v>9.8569999999999993</v>
      </c>
      <c r="T27" s="44"/>
      <c r="U27" s="52">
        <v>0.1682914139223983</v>
      </c>
      <c r="V27" s="52">
        <v>0.23193102422918779</v>
      </c>
      <c r="W27" s="52">
        <v>0.27011479041326092</v>
      </c>
      <c r="X27" s="52">
        <v>0.50063160108007576</v>
      </c>
      <c r="Y27" s="53"/>
      <c r="Z27" s="54"/>
      <c r="AA27" s="53"/>
      <c r="AB27" s="44">
        <v>19.91</v>
      </c>
      <c r="AC27" s="44">
        <v>28.5425</v>
      </c>
      <c r="AD27" s="44">
        <v>41.531500000000001</v>
      </c>
      <c r="AE27" s="45">
        <v>57.141000000000005</v>
      </c>
      <c r="AF27" s="46"/>
      <c r="AG27" s="47">
        <v>0.3832518754031099</v>
      </c>
      <c r="AH27" s="47">
        <v>1.9494933957313101</v>
      </c>
      <c r="AI27" s="47">
        <v>0.6993286065934986</v>
      </c>
      <c r="AJ27" s="48">
        <v>1.7819090885901021</v>
      </c>
      <c r="AK27" s="47"/>
      <c r="AL27" s="49">
        <v>3.2534999999999998</v>
      </c>
      <c r="AM27" s="50">
        <v>4.6639999999999997</v>
      </c>
      <c r="AN27" s="50">
        <v>6.7859999999999996</v>
      </c>
      <c r="AO27" s="51">
        <v>9.3369999999999997</v>
      </c>
      <c r="AP27" s="44"/>
      <c r="AQ27" s="52">
        <v>6.2932503525602701E-2</v>
      </c>
      <c r="AR27" s="52">
        <v>0.31819805153394648</v>
      </c>
      <c r="AS27" s="52">
        <v>0.11455129855222064</v>
      </c>
      <c r="AT27" s="52">
        <v>0.29132799384885688</v>
      </c>
      <c r="AU27" s="53"/>
      <c r="AV27" s="54"/>
      <c r="AW27" s="53"/>
      <c r="AX27" s="55">
        <v>22.662500000000001</v>
      </c>
      <c r="AY27" s="44">
        <v>30.7485</v>
      </c>
      <c r="AZ27" s="44">
        <v>44.700500000000005</v>
      </c>
      <c r="BA27" s="45">
        <v>58.7425</v>
      </c>
      <c r="BB27" s="46"/>
      <c r="BC27" s="47">
        <v>1.1052078989945728</v>
      </c>
      <c r="BD27" s="47">
        <v>0.13505739520663235</v>
      </c>
      <c r="BE27" s="47">
        <v>1.4007785335305518</v>
      </c>
      <c r="BF27" s="48">
        <v>2.8065068145294028</v>
      </c>
      <c r="BG27" s="47"/>
      <c r="BH27" s="49">
        <v>3.7030000000000003</v>
      </c>
      <c r="BI27" s="50">
        <v>5.0244999999999997</v>
      </c>
      <c r="BJ27" s="50">
        <v>7.3040000000000003</v>
      </c>
      <c r="BK27" s="51">
        <v>9.5984999999999996</v>
      </c>
      <c r="BL27" s="44"/>
      <c r="BM27" s="52">
        <v>0.18101933598375602</v>
      </c>
      <c r="BN27" s="52">
        <v>2.1920310216782757E-2</v>
      </c>
      <c r="BO27" s="52">
        <v>0.22910259710444128</v>
      </c>
      <c r="BP27" s="52">
        <v>0.45891230099006997</v>
      </c>
      <c r="BQ27" s="53"/>
      <c r="BR27" s="54"/>
      <c r="BS27" s="53"/>
    </row>
    <row r="28" spans="1:71">
      <c r="A28" s="39">
        <v>280</v>
      </c>
      <c r="B28" s="39">
        <v>288</v>
      </c>
      <c r="C28" s="40">
        <v>2</v>
      </c>
      <c r="D28" s="41">
        <v>14.25</v>
      </c>
      <c r="E28" s="42" t="s">
        <v>36</v>
      </c>
      <c r="F28" s="43">
        <v>15.458</v>
      </c>
      <c r="G28" s="44">
        <v>20.701000000000001</v>
      </c>
      <c r="H28" s="44">
        <v>23.456499999999998</v>
      </c>
      <c r="I28" s="45">
        <v>23.228999999999999</v>
      </c>
      <c r="J28" s="46"/>
      <c r="K28" s="47">
        <v>1.4212846301849615</v>
      </c>
      <c r="L28" s="47">
        <v>0.20223253941935357</v>
      </c>
      <c r="M28" s="47">
        <v>2.8998449096460335</v>
      </c>
      <c r="N28" s="48">
        <v>3.1579388847791217</v>
      </c>
      <c r="O28" s="45"/>
      <c r="P28" s="49">
        <v>0.75800000000000001</v>
      </c>
      <c r="Q28" s="50">
        <v>1.0150000000000001</v>
      </c>
      <c r="R28" s="50">
        <v>1.1495</v>
      </c>
      <c r="S28" s="51">
        <v>1.1385000000000001</v>
      </c>
      <c r="T28" s="44"/>
      <c r="U28" s="52">
        <v>6.9296464556281717E-2</v>
      </c>
      <c r="V28" s="52">
        <v>9.8994949366116736E-3</v>
      </c>
      <c r="W28" s="52">
        <v>0.1421284630184961</v>
      </c>
      <c r="X28" s="52">
        <v>0.15485638507985397</v>
      </c>
      <c r="Y28" s="53"/>
      <c r="Z28" s="54"/>
      <c r="AA28" s="53"/>
      <c r="AB28" s="44">
        <v>13.706</v>
      </c>
      <c r="AC28" s="44">
        <v>20.040500000000002</v>
      </c>
      <c r="AD28" s="44">
        <v>23.695999999999998</v>
      </c>
      <c r="AE28" s="45">
        <v>24.789499999999997</v>
      </c>
      <c r="AF28" s="46"/>
      <c r="AG28" s="47">
        <v>0.18526197667087577</v>
      </c>
      <c r="AH28" s="47">
        <v>1.6143247814488864</v>
      </c>
      <c r="AI28" s="47">
        <v>0.19091883092036754</v>
      </c>
      <c r="AJ28" s="48">
        <v>3.2519840866769321</v>
      </c>
      <c r="AK28" s="47"/>
      <c r="AL28" s="49">
        <v>0.67149999999999999</v>
      </c>
      <c r="AM28" s="50">
        <v>0.98199999999999998</v>
      </c>
      <c r="AN28" s="50">
        <v>1.1615</v>
      </c>
      <c r="AO28" s="51">
        <v>1.2150000000000001</v>
      </c>
      <c r="AP28" s="44"/>
      <c r="AQ28" s="52">
        <v>9.1923881554251269E-3</v>
      </c>
      <c r="AR28" s="52">
        <v>7.9195959492893306E-2</v>
      </c>
      <c r="AS28" s="52">
        <v>9.1923881554250471E-3</v>
      </c>
      <c r="AT28" s="52">
        <v>0.15980613254815973</v>
      </c>
      <c r="AU28" s="53"/>
      <c r="AV28" s="54"/>
      <c r="AW28" s="53"/>
      <c r="AX28" s="55">
        <v>17.936</v>
      </c>
      <c r="AY28" s="44">
        <v>21.794</v>
      </c>
      <c r="AZ28" s="44">
        <v>21.639499999999998</v>
      </c>
      <c r="BA28" s="45">
        <v>22.355499999999999</v>
      </c>
      <c r="BB28" s="46"/>
      <c r="BC28" s="47">
        <v>2.5257854223983496</v>
      </c>
      <c r="BD28" s="47">
        <v>0.93338095116624298</v>
      </c>
      <c r="BE28" s="47">
        <v>3.2491556595522271</v>
      </c>
      <c r="BF28" s="48">
        <v>1.3272394282871489</v>
      </c>
      <c r="BG28" s="47"/>
      <c r="BH28" s="49">
        <v>0.87949999999999995</v>
      </c>
      <c r="BI28" s="50">
        <v>1.0685</v>
      </c>
      <c r="BJ28" s="50">
        <v>1.0605</v>
      </c>
      <c r="BK28" s="51">
        <v>1.0960000000000001</v>
      </c>
      <c r="BL28" s="44"/>
      <c r="BM28" s="52">
        <v>0.12374368670764577</v>
      </c>
      <c r="BN28" s="52">
        <v>4.5961940777125551E-2</v>
      </c>
      <c r="BO28" s="52">
        <v>0.15909902576697341</v>
      </c>
      <c r="BP28" s="52">
        <v>6.5053823869162281E-2</v>
      </c>
      <c r="BQ28" s="53"/>
      <c r="BR28" s="54"/>
      <c r="BS28" s="53"/>
    </row>
    <row r="29" spans="1:71">
      <c r="A29" s="39">
        <v>280</v>
      </c>
      <c r="B29" s="39">
        <v>290</v>
      </c>
      <c r="C29" s="40">
        <v>2</v>
      </c>
      <c r="D29" s="41">
        <v>16.03</v>
      </c>
      <c r="E29" s="42" t="s">
        <v>37</v>
      </c>
      <c r="F29" s="43">
        <v>8.7270000000000003</v>
      </c>
      <c r="G29" s="44">
        <v>14.427</v>
      </c>
      <c r="H29" s="44">
        <v>23.465499999999999</v>
      </c>
      <c r="I29" s="45">
        <v>27.3505</v>
      </c>
      <c r="J29" s="46"/>
      <c r="K29" s="47">
        <v>0.55437171645025252</v>
      </c>
      <c r="L29" s="47">
        <v>0.72549155749739758</v>
      </c>
      <c r="M29" s="47">
        <v>3.0186388488853728</v>
      </c>
      <c r="N29" s="48">
        <v>2.9931830047626535</v>
      </c>
      <c r="O29" s="45"/>
      <c r="P29" s="49">
        <v>0.57050000000000001</v>
      </c>
      <c r="Q29" s="50">
        <v>0.9425</v>
      </c>
      <c r="R29" s="50">
        <v>1.5335000000000001</v>
      </c>
      <c r="S29" s="51">
        <v>1.7875000000000001</v>
      </c>
      <c r="T29" s="44"/>
      <c r="U29" s="52">
        <v>3.6062445840513879E-2</v>
      </c>
      <c r="V29" s="52">
        <v>4.7376154339498648E-2</v>
      </c>
      <c r="W29" s="52">
        <v>0.19728279195104687</v>
      </c>
      <c r="X29" s="52">
        <v>0.19586857838867361</v>
      </c>
      <c r="Y29" s="53"/>
      <c r="Z29" s="54"/>
      <c r="AA29" s="53"/>
      <c r="AB29" s="44">
        <v>6.8644999999999996</v>
      </c>
      <c r="AC29" s="44">
        <v>10.984500000000001</v>
      </c>
      <c r="AD29" s="44">
        <v>19.8505</v>
      </c>
      <c r="AE29" s="45">
        <v>26.241500000000002</v>
      </c>
      <c r="AF29" s="46"/>
      <c r="AG29" s="47">
        <v>9.2630988335437259E-2</v>
      </c>
      <c r="AH29" s="47">
        <v>0.19445436482630082</v>
      </c>
      <c r="AI29" s="47">
        <v>0.17889801564019658</v>
      </c>
      <c r="AJ29" s="48">
        <v>3.8388827150617626</v>
      </c>
      <c r="AK29" s="47"/>
      <c r="AL29" s="49">
        <v>0.44850000000000001</v>
      </c>
      <c r="AM29" s="50">
        <v>0.71799999999999997</v>
      </c>
      <c r="AN29" s="50">
        <v>1.2974999999999999</v>
      </c>
      <c r="AO29" s="51">
        <v>1.7155</v>
      </c>
      <c r="AP29" s="44"/>
      <c r="AQ29" s="52">
        <v>6.3639610306789329E-3</v>
      </c>
      <c r="AR29" s="52">
        <v>1.2727922061357866E-2</v>
      </c>
      <c r="AS29" s="52">
        <v>1.2020815280171397E-2</v>
      </c>
      <c r="AT29" s="52">
        <v>0.25102290732122462</v>
      </c>
      <c r="AU29" s="53"/>
      <c r="AV29" s="54"/>
      <c r="AW29" s="53"/>
      <c r="AX29" s="55">
        <v>10.208500000000001</v>
      </c>
      <c r="AY29" s="44">
        <v>14.506</v>
      </c>
      <c r="AZ29" s="44">
        <v>21.463999999999999</v>
      </c>
      <c r="BA29" s="45">
        <v>27.618000000000002</v>
      </c>
      <c r="BB29" s="46"/>
      <c r="BC29" s="47">
        <v>1.7048344494407603</v>
      </c>
      <c r="BD29" s="47">
        <v>0.60528340469568465</v>
      </c>
      <c r="BE29" s="47">
        <v>3.2767328240184646</v>
      </c>
      <c r="BF29" s="48">
        <v>1.0776307345282965</v>
      </c>
      <c r="BG29" s="47"/>
      <c r="BH29" s="49">
        <v>0.66700000000000004</v>
      </c>
      <c r="BI29" s="50">
        <v>0.94799999999999995</v>
      </c>
      <c r="BJ29" s="50">
        <v>1.4024999999999999</v>
      </c>
      <c r="BK29" s="51">
        <v>1.8049999999999999</v>
      </c>
      <c r="BL29" s="44"/>
      <c r="BM29" s="52">
        <v>0.11172287142747397</v>
      </c>
      <c r="BN29" s="52">
        <v>3.9597979746446618E-2</v>
      </c>
      <c r="BO29" s="52">
        <v>0.2142533546995255</v>
      </c>
      <c r="BP29" s="52">
        <v>7.0710678118654821E-2</v>
      </c>
      <c r="BQ29" s="53"/>
      <c r="BR29" s="54"/>
      <c r="BS29" s="53"/>
    </row>
    <row r="30" spans="1:71">
      <c r="A30" s="39">
        <v>280</v>
      </c>
      <c r="B30" s="39">
        <v>302</v>
      </c>
      <c r="C30" s="40">
        <v>3</v>
      </c>
      <c r="D30" s="41">
        <v>15.07</v>
      </c>
      <c r="E30" s="42" t="s">
        <v>38</v>
      </c>
      <c r="F30" s="43">
        <v>24.743499999999997</v>
      </c>
      <c r="G30" s="44">
        <v>37.307000000000002</v>
      </c>
      <c r="H30" s="44">
        <v>54.677999999999997</v>
      </c>
      <c r="I30" s="45">
        <v>63.359499999999997</v>
      </c>
      <c r="J30" s="46"/>
      <c r="K30" s="47">
        <v>0.19304015126392726</v>
      </c>
      <c r="L30" s="47">
        <v>0.47517575695736286</v>
      </c>
      <c r="M30" s="47">
        <v>1.5400785694243038</v>
      </c>
      <c r="N30" s="48">
        <v>2.8093352416541575</v>
      </c>
      <c r="O30" s="45"/>
      <c r="P30" s="49">
        <v>4.0430000000000001</v>
      </c>
      <c r="Q30" s="50">
        <v>6.0960000000000001</v>
      </c>
      <c r="R30" s="50">
        <v>8.9340000000000011</v>
      </c>
      <c r="S30" s="51">
        <v>10.353000000000002</v>
      </c>
      <c r="T30" s="44"/>
      <c r="U30" s="52">
        <v>3.1112698372208432E-2</v>
      </c>
      <c r="V30" s="52">
        <v>7.7781745930519827E-2</v>
      </c>
      <c r="W30" s="52">
        <v>0.2517300141024108</v>
      </c>
      <c r="X30" s="52">
        <v>0.45961940777125615</v>
      </c>
      <c r="Y30" s="53"/>
      <c r="Z30" s="54"/>
      <c r="AA30" s="53"/>
      <c r="AB30" s="44">
        <v>22.89</v>
      </c>
      <c r="AC30" s="44">
        <v>33.234999999999999</v>
      </c>
      <c r="AD30" s="44">
        <v>44.417500000000004</v>
      </c>
      <c r="AE30" s="45">
        <v>61.554000000000002</v>
      </c>
      <c r="AF30" s="46"/>
      <c r="AG30" s="47">
        <v>0.61659711319466937</v>
      </c>
      <c r="AH30" s="47">
        <v>2.6318514395763284</v>
      </c>
      <c r="AI30" s="47">
        <v>1.3908790385939431</v>
      </c>
      <c r="AJ30" s="48">
        <v>3.3870414818835619</v>
      </c>
      <c r="AK30" s="47"/>
      <c r="AL30" s="49">
        <v>3.74</v>
      </c>
      <c r="AM30" s="50">
        <v>5.431</v>
      </c>
      <c r="AN30" s="50">
        <v>7.258</v>
      </c>
      <c r="AO30" s="51">
        <v>10.058</v>
      </c>
      <c r="AP30" s="44"/>
      <c r="AQ30" s="52">
        <v>0.10040916292848968</v>
      </c>
      <c r="AR30" s="52">
        <v>0.42992092296142126</v>
      </c>
      <c r="AS30" s="52">
        <v>0.22768838354206772</v>
      </c>
      <c r="AT30" s="52">
        <v>0.55295750288788015</v>
      </c>
      <c r="AU30" s="53"/>
      <c r="AV30" s="54"/>
      <c r="AW30" s="53"/>
      <c r="AX30" s="55">
        <v>25.952500000000001</v>
      </c>
      <c r="AY30" s="44">
        <v>34.471499999999999</v>
      </c>
      <c r="AZ30" s="44">
        <v>49.521999999999998</v>
      </c>
      <c r="BA30" s="45">
        <v>62.358999999999995</v>
      </c>
      <c r="BB30" s="46"/>
      <c r="BC30" s="47">
        <v>1.2890556621030764</v>
      </c>
      <c r="BD30" s="47">
        <v>1.2020815280168415E-2</v>
      </c>
      <c r="BE30" s="47">
        <v>0.36769552621700191</v>
      </c>
      <c r="BF30" s="48">
        <v>2.0675802281894646</v>
      </c>
      <c r="BG30" s="47"/>
      <c r="BH30" s="49">
        <v>4.2409999999999997</v>
      </c>
      <c r="BI30" s="50">
        <v>5.6325000000000003</v>
      </c>
      <c r="BJ30" s="50">
        <v>8.0914999999999999</v>
      </c>
      <c r="BK30" s="51">
        <v>10.189500000000001</v>
      </c>
      <c r="BL30" s="44"/>
      <c r="BM30" s="52">
        <v>0.21071782079359119</v>
      </c>
      <c r="BN30" s="52">
        <v>2.1213203435597231E-3</v>
      </c>
      <c r="BO30" s="52">
        <v>6.0104076400857145E-2</v>
      </c>
      <c r="BP30" s="52">
        <v>0.33728993462598339</v>
      </c>
      <c r="BQ30" s="53"/>
      <c r="BR30" s="54"/>
      <c r="BS30" s="53"/>
    </row>
    <row r="31" spans="1:71">
      <c r="A31" s="39">
        <v>282</v>
      </c>
      <c r="B31" s="39">
        <v>288</v>
      </c>
      <c r="C31" s="40">
        <v>2</v>
      </c>
      <c r="D31" s="41">
        <v>11.86</v>
      </c>
      <c r="E31" s="42" t="s">
        <v>39</v>
      </c>
      <c r="F31" s="43">
        <v>14.589500000000001</v>
      </c>
      <c r="G31" s="44">
        <v>22.421500000000002</v>
      </c>
      <c r="H31" s="44">
        <v>22.863999999999997</v>
      </c>
      <c r="I31" s="45">
        <v>22.103999999999999</v>
      </c>
      <c r="J31" s="46"/>
      <c r="K31" s="47">
        <v>4.5290189334998399</v>
      </c>
      <c r="L31" s="47">
        <v>1.5436141033302357</v>
      </c>
      <c r="M31" s="47">
        <v>5.1689505704737018</v>
      </c>
      <c r="N31" s="48">
        <v>2.7973144263739815</v>
      </c>
      <c r="O31" s="45"/>
      <c r="P31" s="49">
        <v>0.47649999999999998</v>
      </c>
      <c r="Q31" s="50">
        <v>0.73249999999999993</v>
      </c>
      <c r="R31" s="50">
        <v>0.74750000000000005</v>
      </c>
      <c r="S31" s="51">
        <v>0.72250000000000003</v>
      </c>
      <c r="T31" s="44"/>
      <c r="U31" s="52">
        <v>0.14778531726798838</v>
      </c>
      <c r="V31" s="52">
        <v>5.0204581464244918E-2</v>
      </c>
      <c r="W31" s="52">
        <v>0.16899852070358418</v>
      </c>
      <c r="X31" s="52">
        <v>9.1216774773064627E-2</v>
      </c>
      <c r="Y31" s="53"/>
      <c r="Z31" s="54"/>
      <c r="AA31" s="53"/>
      <c r="AB31" s="44">
        <v>17.287999999999997</v>
      </c>
      <c r="AC31" s="44">
        <v>21.506</v>
      </c>
      <c r="AD31" s="44">
        <v>24.737500000000001</v>
      </c>
      <c r="AE31" s="45">
        <v>22.899000000000001</v>
      </c>
      <c r="AF31" s="46"/>
      <c r="AG31" s="47">
        <v>1.6221029560419404</v>
      </c>
      <c r="AH31" s="47">
        <v>2.0392959569420031</v>
      </c>
      <c r="AI31" s="47">
        <v>1.758574564810945</v>
      </c>
      <c r="AJ31" s="48">
        <v>2.2712269811711905</v>
      </c>
      <c r="AK31" s="47"/>
      <c r="AL31" s="49">
        <v>0.5645</v>
      </c>
      <c r="AM31" s="50">
        <v>0.70300000000000007</v>
      </c>
      <c r="AN31" s="50">
        <v>0.8085</v>
      </c>
      <c r="AO31" s="51">
        <v>0.74849999999999994</v>
      </c>
      <c r="AP31" s="44"/>
      <c r="AQ31" s="52">
        <v>5.3033008588991036E-2</v>
      </c>
      <c r="AR31" s="52">
        <v>6.6468037431535454E-2</v>
      </c>
      <c r="AS31" s="52">
        <v>5.727564927611032E-2</v>
      </c>
      <c r="AT31" s="52">
        <v>7.424621202458756E-2</v>
      </c>
      <c r="AU31" s="53"/>
      <c r="AV31" s="54"/>
      <c r="AW31" s="53"/>
      <c r="AX31" s="55">
        <v>19.530999999999999</v>
      </c>
      <c r="AY31" s="44">
        <v>20.775500000000001</v>
      </c>
      <c r="AZ31" s="44">
        <v>20.244999999999997</v>
      </c>
      <c r="BA31" s="45">
        <v>20.002499999999998</v>
      </c>
      <c r="BB31" s="46"/>
      <c r="BC31" s="47">
        <v>2.7365032431919398</v>
      </c>
      <c r="BD31" s="47">
        <v>0.88317636970199698</v>
      </c>
      <c r="BE31" s="47">
        <v>3.2003652916503347</v>
      </c>
      <c r="BF31" s="48">
        <v>4.0305086527632226E-2</v>
      </c>
      <c r="BG31" s="47"/>
      <c r="BH31" s="49">
        <v>0.63849999999999996</v>
      </c>
      <c r="BI31" s="50">
        <v>0.67900000000000005</v>
      </c>
      <c r="BJ31" s="50">
        <v>0.66199999999999992</v>
      </c>
      <c r="BK31" s="51">
        <v>0.65400000000000003</v>
      </c>
      <c r="BL31" s="44"/>
      <c r="BM31" s="52">
        <v>8.9802561210691537E-2</v>
      </c>
      <c r="BN31" s="52">
        <v>2.8284271247461849E-2</v>
      </c>
      <c r="BO31" s="52">
        <v>0.10465180361560938</v>
      </c>
      <c r="BP31" s="52">
        <v>1.4142135623730963E-3</v>
      </c>
      <c r="BQ31" s="53"/>
      <c r="BR31" s="54"/>
      <c r="BS31" s="53"/>
    </row>
    <row r="32" spans="1:71">
      <c r="A32" s="39">
        <v>289</v>
      </c>
      <c r="B32" s="39">
        <v>302</v>
      </c>
      <c r="C32" s="40">
        <v>2</v>
      </c>
      <c r="D32" s="41">
        <v>7.58</v>
      </c>
      <c r="E32" s="42" t="s">
        <v>40</v>
      </c>
      <c r="F32" s="43">
        <v>30.271999999999998</v>
      </c>
      <c r="G32" s="44">
        <v>45.656999999999996</v>
      </c>
      <c r="H32" s="44">
        <v>58.279499999999999</v>
      </c>
      <c r="I32" s="45">
        <v>62.119500000000002</v>
      </c>
      <c r="J32" s="46"/>
      <c r="K32" s="47">
        <v>1.1709688296449243</v>
      </c>
      <c r="L32" s="47">
        <v>0.13152186130069779</v>
      </c>
      <c r="M32" s="47">
        <v>2.7372103499731271</v>
      </c>
      <c r="N32" s="48">
        <v>5.483613088101678</v>
      </c>
      <c r="O32" s="45"/>
      <c r="P32" s="49">
        <v>2.968</v>
      </c>
      <c r="Q32" s="50">
        <v>4.476</v>
      </c>
      <c r="R32" s="50">
        <v>5.7134999999999998</v>
      </c>
      <c r="S32" s="51">
        <v>6.09</v>
      </c>
      <c r="T32" s="44"/>
      <c r="U32" s="52">
        <v>0.11455129855222064</v>
      </c>
      <c r="V32" s="52">
        <v>1.2727922061358338E-2</v>
      </c>
      <c r="W32" s="52">
        <v>0.2679934700697012</v>
      </c>
      <c r="X32" s="52">
        <v>0.53740115370177599</v>
      </c>
      <c r="Y32" s="53"/>
      <c r="Z32" s="54"/>
      <c r="AA32" s="53"/>
      <c r="AB32" s="44">
        <v>27.874499999999998</v>
      </c>
      <c r="AC32" s="44">
        <v>40.835500000000003</v>
      </c>
      <c r="AD32" s="44">
        <v>50.561999999999998</v>
      </c>
      <c r="AE32" s="45">
        <v>64.733499999999992</v>
      </c>
      <c r="AF32" s="46"/>
      <c r="AG32" s="47">
        <v>8.2731493398826683E-2</v>
      </c>
      <c r="AH32" s="47">
        <v>1.933937046545207</v>
      </c>
      <c r="AI32" s="47">
        <v>0.14283556979968132</v>
      </c>
      <c r="AJ32" s="48">
        <v>7.9952563748762939</v>
      </c>
      <c r="AK32" s="47"/>
      <c r="AL32" s="49">
        <v>2.7329999999999997</v>
      </c>
      <c r="AM32" s="50">
        <v>4.0034999999999998</v>
      </c>
      <c r="AN32" s="50">
        <v>4.9569999999999999</v>
      </c>
      <c r="AO32" s="51">
        <v>6.3464999999999998</v>
      </c>
      <c r="AP32" s="44"/>
      <c r="AQ32" s="52">
        <v>8.4852813742385784E-3</v>
      </c>
      <c r="AR32" s="52">
        <v>0.19021172413918105</v>
      </c>
      <c r="AS32" s="52">
        <v>1.4142135623730649E-2</v>
      </c>
      <c r="AT32" s="52">
        <v>0.78418142033588123</v>
      </c>
      <c r="AU32" s="53"/>
      <c r="AV32" s="54"/>
      <c r="AW32" s="53"/>
      <c r="AX32" s="55">
        <v>31.3185</v>
      </c>
      <c r="AY32" s="44">
        <v>40.709500000000006</v>
      </c>
      <c r="AZ32" s="44">
        <v>53.902999999999999</v>
      </c>
      <c r="BA32" s="45">
        <v>61.377499999999998</v>
      </c>
      <c r="BB32" s="46"/>
      <c r="BC32" s="47">
        <v>1.4177490962790271</v>
      </c>
      <c r="BD32" s="47">
        <v>0.60316208435212615</v>
      </c>
      <c r="BE32" s="47">
        <v>0.28425692603699282</v>
      </c>
      <c r="BF32" s="48">
        <v>0.14495689014324104</v>
      </c>
      <c r="BG32" s="47"/>
      <c r="BH32" s="49">
        <v>3.0705</v>
      </c>
      <c r="BI32" s="50">
        <v>3.9910000000000001</v>
      </c>
      <c r="BJ32" s="50">
        <v>5.2844999999999995</v>
      </c>
      <c r="BK32" s="51">
        <v>6.0175000000000001</v>
      </c>
      <c r="BL32" s="44"/>
      <c r="BM32" s="52">
        <v>0.1393000358937499</v>
      </c>
      <c r="BN32" s="52">
        <v>5.9396969619670358E-2</v>
      </c>
      <c r="BO32" s="52">
        <v>2.7577164466275773E-2</v>
      </c>
      <c r="BP32" s="52">
        <v>1.4849242404917433E-2</v>
      </c>
      <c r="BQ32" s="53"/>
      <c r="BR32" s="54"/>
      <c r="BS32" s="53"/>
    </row>
    <row r="33" spans="1:71">
      <c r="A33" s="39">
        <v>289</v>
      </c>
      <c r="B33" s="39">
        <v>302</v>
      </c>
      <c r="C33" s="40">
        <v>3</v>
      </c>
      <c r="D33" s="41">
        <v>7.58</v>
      </c>
      <c r="E33" s="42" t="s">
        <v>40</v>
      </c>
      <c r="F33" s="43">
        <v>31.552499999999998</v>
      </c>
      <c r="G33" s="44">
        <v>45.569500000000005</v>
      </c>
      <c r="H33" s="44">
        <v>56.893000000000001</v>
      </c>
      <c r="I33" s="45">
        <v>62.234000000000002</v>
      </c>
      <c r="J33" s="46"/>
      <c r="K33" s="47">
        <v>1.1306637431172872</v>
      </c>
      <c r="L33" s="47">
        <v>0.59184837585313754</v>
      </c>
      <c r="M33" s="47">
        <v>0.93762359185336241</v>
      </c>
      <c r="N33" s="48">
        <v>2.8524687553065369</v>
      </c>
      <c r="O33" s="45"/>
      <c r="P33" s="49">
        <v>3.0935000000000001</v>
      </c>
      <c r="Q33" s="50">
        <v>4.468</v>
      </c>
      <c r="R33" s="50">
        <v>5.5779999999999994</v>
      </c>
      <c r="S33" s="51">
        <v>6.1014999999999997</v>
      </c>
      <c r="T33" s="44"/>
      <c r="U33" s="52">
        <v>0.11101576464628798</v>
      </c>
      <c r="V33" s="52">
        <v>5.798275605729742E-2</v>
      </c>
      <c r="W33" s="52">
        <v>9.1923881554251102E-2</v>
      </c>
      <c r="X33" s="52">
        <v>0.27930717856868659</v>
      </c>
      <c r="Y33" s="53"/>
      <c r="Z33" s="54"/>
      <c r="AA33" s="53"/>
      <c r="AB33" s="44">
        <v>28.356000000000002</v>
      </c>
      <c r="AC33" s="44">
        <v>39.757000000000005</v>
      </c>
      <c r="AD33" s="44">
        <v>50.049000000000007</v>
      </c>
      <c r="AE33" s="45">
        <v>60.802500000000002</v>
      </c>
      <c r="AF33" s="46"/>
      <c r="AG33" s="47">
        <v>1.2685495654486665</v>
      </c>
      <c r="AH33" s="47">
        <v>2.9047946571143348</v>
      </c>
      <c r="AI33" s="47">
        <v>0.23051681066681487</v>
      </c>
      <c r="AJ33" s="48">
        <v>0.2340523445727494</v>
      </c>
      <c r="AK33" s="47"/>
      <c r="AL33" s="49">
        <v>2.7800000000000002</v>
      </c>
      <c r="AM33" s="50">
        <v>3.8975</v>
      </c>
      <c r="AN33" s="50">
        <v>4.907</v>
      </c>
      <c r="AO33" s="51">
        <v>5.9610000000000003</v>
      </c>
      <c r="AP33" s="44"/>
      <c r="AQ33" s="52">
        <v>0.12445079348883216</v>
      </c>
      <c r="AR33" s="52">
        <v>0.28496403281817867</v>
      </c>
      <c r="AS33" s="52">
        <v>2.2627416997969541E-2</v>
      </c>
      <c r="AT33" s="52">
        <v>2.2627416997969541E-2</v>
      </c>
      <c r="AU33" s="53"/>
      <c r="AV33" s="54"/>
      <c r="AW33" s="53"/>
      <c r="AX33" s="55">
        <v>31.336500000000001</v>
      </c>
      <c r="AY33" s="44">
        <v>41.787999999999997</v>
      </c>
      <c r="AZ33" s="44">
        <v>51.86</v>
      </c>
      <c r="BA33" s="45">
        <v>61.045999999999999</v>
      </c>
      <c r="BB33" s="46"/>
      <c r="BC33" s="47">
        <v>1.1108647532440672</v>
      </c>
      <c r="BD33" s="47">
        <v>0.91499617485539531</v>
      </c>
      <c r="BE33" s="47">
        <v>2.7591306601899093</v>
      </c>
      <c r="BF33" s="48">
        <v>1.7451395359684019</v>
      </c>
      <c r="BG33" s="47"/>
      <c r="BH33" s="49">
        <v>3.0720000000000001</v>
      </c>
      <c r="BI33" s="50">
        <v>4.0965000000000007</v>
      </c>
      <c r="BJ33" s="50">
        <v>5.0845000000000002</v>
      </c>
      <c r="BK33" s="51">
        <v>5.9849999999999994</v>
      </c>
      <c r="BL33" s="44"/>
      <c r="BM33" s="52">
        <v>0.10889444430272825</v>
      </c>
      <c r="BN33" s="52">
        <v>8.9802561210691384E-2</v>
      </c>
      <c r="BO33" s="52">
        <v>0.27082189719444771</v>
      </c>
      <c r="BP33" s="52">
        <v>0.17111984104714451</v>
      </c>
      <c r="BQ33" s="53"/>
      <c r="BR33" s="54"/>
      <c r="BS33" s="53"/>
    </row>
    <row r="34" spans="1:71">
      <c r="A34" s="39">
        <v>291</v>
      </c>
      <c r="B34" s="39">
        <v>305</v>
      </c>
      <c r="C34" s="40">
        <v>3</v>
      </c>
      <c r="D34" s="41">
        <v>12.21</v>
      </c>
      <c r="E34" s="42" t="s">
        <v>41</v>
      </c>
      <c r="F34" s="43">
        <v>23.542999999999999</v>
      </c>
      <c r="G34" s="44">
        <v>34.47</v>
      </c>
      <c r="H34" s="44">
        <v>54.343499999999999</v>
      </c>
      <c r="I34" s="45">
        <v>63.689</v>
      </c>
      <c r="J34" s="46"/>
      <c r="K34" s="47">
        <v>0.40446507883870458</v>
      </c>
      <c r="L34" s="47">
        <v>0.4454772721475217</v>
      </c>
      <c r="M34" s="47">
        <v>0.8464068170802993</v>
      </c>
      <c r="N34" s="48">
        <v>2.2075873708644012</v>
      </c>
      <c r="O34" s="45"/>
      <c r="P34" s="49">
        <v>2.5005000000000002</v>
      </c>
      <c r="Q34" s="50">
        <v>3.6615000000000002</v>
      </c>
      <c r="R34" s="50">
        <v>5.7714999999999996</v>
      </c>
      <c r="S34" s="51">
        <v>6.7645</v>
      </c>
      <c r="T34" s="44"/>
      <c r="U34" s="52">
        <v>4.3133513652379357E-2</v>
      </c>
      <c r="V34" s="52">
        <v>4.7376154339498489E-2</v>
      </c>
      <c r="W34" s="52">
        <v>8.9802561210691384E-2</v>
      </c>
      <c r="X34" s="52">
        <v>0.2340523445727469</v>
      </c>
      <c r="Y34" s="53"/>
      <c r="Z34" s="54"/>
      <c r="AA34" s="53"/>
      <c r="AB34" s="44">
        <v>20.926000000000002</v>
      </c>
      <c r="AC34" s="44">
        <v>31.634</v>
      </c>
      <c r="AD34" s="44">
        <v>44.131500000000003</v>
      </c>
      <c r="AE34" s="45">
        <v>63.539000000000001</v>
      </c>
      <c r="AF34" s="46"/>
      <c r="AG34" s="47">
        <v>0.24324473272817068</v>
      </c>
      <c r="AH34" s="47">
        <v>0.77640324574282849</v>
      </c>
      <c r="AI34" s="47">
        <v>0.70215703371824323</v>
      </c>
      <c r="AJ34" s="48">
        <v>4.2327411921826714</v>
      </c>
      <c r="AK34" s="47"/>
      <c r="AL34" s="49">
        <v>2.2225000000000001</v>
      </c>
      <c r="AM34" s="50">
        <v>3.3600000000000003</v>
      </c>
      <c r="AN34" s="50">
        <v>4.6870000000000003</v>
      </c>
      <c r="AO34" s="51">
        <v>6.7484999999999999</v>
      </c>
      <c r="AP34" s="44"/>
      <c r="AQ34" s="52">
        <v>2.6162950903902204E-2</v>
      </c>
      <c r="AR34" s="52">
        <v>8.2024386617639583E-2</v>
      </c>
      <c r="AS34" s="52">
        <v>7.4953318805773952E-2</v>
      </c>
      <c r="AT34" s="52">
        <v>0.4490128060534575</v>
      </c>
      <c r="AU34" s="53"/>
      <c r="AV34" s="54"/>
      <c r="AW34" s="53"/>
      <c r="AX34" s="55">
        <v>23.515499999999999</v>
      </c>
      <c r="AY34" s="44">
        <v>31.8855</v>
      </c>
      <c r="AZ34" s="44">
        <v>46.913499999999999</v>
      </c>
      <c r="BA34" s="45">
        <v>63.185499999999998</v>
      </c>
      <c r="BB34" s="46"/>
      <c r="BC34" s="47">
        <v>1.0882373362460978</v>
      </c>
      <c r="BD34" s="47">
        <v>0.39103004999615887</v>
      </c>
      <c r="BE34" s="47">
        <v>2.7626661940958388</v>
      </c>
      <c r="BF34" s="48">
        <v>0.17041273426595771</v>
      </c>
      <c r="BG34" s="47"/>
      <c r="BH34" s="49">
        <v>2.4975000000000001</v>
      </c>
      <c r="BI34" s="50">
        <v>3.3864999999999998</v>
      </c>
      <c r="BJ34" s="50">
        <v>4.9824999999999999</v>
      </c>
      <c r="BK34" s="51">
        <v>6.7110000000000003</v>
      </c>
      <c r="BL34" s="44"/>
      <c r="BM34" s="52">
        <v>0.11525840533340742</v>
      </c>
      <c r="BN34" s="52">
        <v>4.1719300090006108E-2</v>
      </c>
      <c r="BO34" s="52">
        <v>0.29344931419241721</v>
      </c>
      <c r="BP34" s="52">
        <v>1.8384776310850094E-2</v>
      </c>
      <c r="BQ34" s="53"/>
      <c r="BR34" s="54"/>
      <c r="BS34" s="53"/>
    </row>
    <row r="35" spans="1:71">
      <c r="A35" s="39">
        <v>303</v>
      </c>
      <c r="B35" s="39">
        <v>310</v>
      </c>
      <c r="C35" s="40">
        <v>1</v>
      </c>
      <c r="D35" s="41">
        <v>16.77</v>
      </c>
      <c r="E35" s="42" t="s">
        <v>42</v>
      </c>
      <c r="F35" s="43">
        <v>2.9184999999999999</v>
      </c>
      <c r="G35" s="44">
        <v>6.4785000000000004</v>
      </c>
      <c r="H35" s="44">
        <v>15.287500000000001</v>
      </c>
      <c r="I35" s="45">
        <v>23.888500000000001</v>
      </c>
      <c r="J35" s="46"/>
      <c r="K35" s="47">
        <v>2.4543676374985064</v>
      </c>
      <c r="L35" s="47">
        <v>1.1052078989945684</v>
      </c>
      <c r="M35" s="47">
        <v>2.6580143904802234</v>
      </c>
      <c r="N35" s="48">
        <v>0.69084332521925718</v>
      </c>
      <c r="O35" s="45"/>
      <c r="P35" s="49">
        <v>0.14300000000000002</v>
      </c>
      <c r="Q35" s="50">
        <v>0.3175</v>
      </c>
      <c r="R35" s="50">
        <v>0.74950000000000006</v>
      </c>
      <c r="S35" s="51">
        <v>1.171</v>
      </c>
      <c r="T35" s="44"/>
      <c r="U35" s="52">
        <v>0.12020815280171304</v>
      </c>
      <c r="V35" s="52">
        <v>5.4447222151364237E-2</v>
      </c>
      <c r="W35" s="52">
        <v>0.13081475451951077</v>
      </c>
      <c r="X35" s="52">
        <v>3.3941125496954314E-2</v>
      </c>
      <c r="Y35" s="53"/>
      <c r="Z35" s="54"/>
      <c r="AA35" s="53"/>
      <c r="AB35" s="44">
        <v>4.4450000000000003</v>
      </c>
      <c r="AC35" s="44">
        <v>5.1189999999999998</v>
      </c>
      <c r="AD35" s="44">
        <v>11.7455</v>
      </c>
      <c r="AE35" s="45">
        <v>23.542000000000002</v>
      </c>
      <c r="AF35" s="46"/>
      <c r="AG35" s="47">
        <v>0.43274935008616716</v>
      </c>
      <c r="AH35" s="47">
        <v>0.1103086578651012</v>
      </c>
      <c r="AI35" s="47">
        <v>1.4234059505285199</v>
      </c>
      <c r="AJ35" s="48">
        <v>2.8227702704966982</v>
      </c>
      <c r="AK35" s="47"/>
      <c r="AL35" s="49">
        <v>0.21800000000000003</v>
      </c>
      <c r="AM35" s="50">
        <v>0.251</v>
      </c>
      <c r="AN35" s="50">
        <v>0.57550000000000001</v>
      </c>
      <c r="AO35" s="51">
        <v>1.1539999999999999</v>
      </c>
      <c r="AP35" s="44"/>
      <c r="AQ35" s="52">
        <v>2.1213203435596427E-2</v>
      </c>
      <c r="AR35" s="52">
        <v>5.6568542494923853E-3</v>
      </c>
      <c r="AS35" s="52">
        <v>7.0003571337468193E-2</v>
      </c>
      <c r="AT35" s="52">
        <v>0.13859292911256327</v>
      </c>
      <c r="AU35" s="53"/>
      <c r="AV35" s="54"/>
      <c r="AW35" s="53"/>
      <c r="AX35" s="55">
        <v>5.2249999999999996</v>
      </c>
      <c r="AY35" s="44">
        <v>5.9649999999999999</v>
      </c>
      <c r="AZ35" s="44">
        <v>14.8315</v>
      </c>
      <c r="BA35" s="45">
        <v>24.452500000000001</v>
      </c>
      <c r="BB35" s="46"/>
      <c r="BC35" s="47">
        <v>1.3732013690642764</v>
      </c>
      <c r="BD35" s="47">
        <v>0.36486709909225851</v>
      </c>
      <c r="BE35" s="47">
        <v>2.2945615049503494</v>
      </c>
      <c r="BF35" s="48">
        <v>0.70074282015586831</v>
      </c>
      <c r="BG35" s="47"/>
      <c r="BH35" s="49">
        <v>0.25650000000000001</v>
      </c>
      <c r="BI35" s="50">
        <v>0.29249999999999998</v>
      </c>
      <c r="BJ35" s="50">
        <v>0.72700000000000009</v>
      </c>
      <c r="BK35" s="51">
        <v>1.1985000000000001</v>
      </c>
      <c r="BL35" s="44"/>
      <c r="BM35" s="52">
        <v>6.7175144212722041E-2</v>
      </c>
      <c r="BN35" s="52">
        <v>1.7677669529663664E-2</v>
      </c>
      <c r="BO35" s="52">
        <v>0.11313708498984629</v>
      </c>
      <c r="BP35" s="52">
        <v>3.4648232278140935E-2</v>
      </c>
      <c r="BQ35" s="53"/>
      <c r="BR35" s="54"/>
      <c r="BS35" s="53"/>
    </row>
    <row r="36" spans="1:71">
      <c r="A36" s="39">
        <v>306</v>
      </c>
      <c r="B36" s="39">
        <v>310</v>
      </c>
      <c r="C36" s="40">
        <v>1</v>
      </c>
      <c r="D36" s="41">
        <v>10.29</v>
      </c>
      <c r="E36" s="42" t="s">
        <v>43</v>
      </c>
      <c r="F36" s="43">
        <v>17.523</v>
      </c>
      <c r="G36" s="44">
        <v>22.29</v>
      </c>
      <c r="H36" s="44">
        <v>40.728499999999997</v>
      </c>
      <c r="I36" s="45">
        <v>41.790999999999997</v>
      </c>
      <c r="J36" s="46"/>
      <c r="K36" s="47">
        <v>1.6249313831666876</v>
      </c>
      <c r="L36" s="47">
        <v>0.23758787847867893</v>
      </c>
      <c r="M36" s="47">
        <v>1.0146982310026924</v>
      </c>
      <c r="N36" s="48">
        <v>2.4960869375885086</v>
      </c>
      <c r="O36" s="45"/>
      <c r="P36" s="49">
        <v>0.42949999999999999</v>
      </c>
      <c r="Q36" s="50">
        <v>0.54600000000000004</v>
      </c>
      <c r="R36" s="50">
        <v>0.99849999999999994</v>
      </c>
      <c r="S36" s="51">
        <v>1.0245</v>
      </c>
      <c r="T36" s="44"/>
      <c r="U36" s="52">
        <v>4.0305086527633205E-2</v>
      </c>
      <c r="V36" s="52">
        <v>5.6568542494923853E-3</v>
      </c>
      <c r="W36" s="52">
        <v>2.4748737341529183E-2</v>
      </c>
      <c r="X36" s="52">
        <v>6.1518289963229687E-2</v>
      </c>
      <c r="Y36" s="53"/>
      <c r="Z36" s="54"/>
      <c r="AA36" s="53"/>
      <c r="AB36" s="44">
        <v>17.2105</v>
      </c>
      <c r="AC36" s="44">
        <v>19.636499999999998</v>
      </c>
      <c r="AD36" s="44">
        <v>32.777500000000003</v>
      </c>
      <c r="AE36" s="45">
        <v>42.154499999999999</v>
      </c>
      <c r="AF36" s="46"/>
      <c r="AG36" s="47">
        <v>1.6624080425695726</v>
      </c>
      <c r="AH36" s="47">
        <v>0.59467680297788472</v>
      </c>
      <c r="AI36" s="47">
        <v>1.1646048686142427</v>
      </c>
      <c r="AJ36" s="48">
        <v>1.3823937572196991</v>
      </c>
      <c r="AK36" s="47"/>
      <c r="AL36" s="49">
        <v>0.42200000000000004</v>
      </c>
      <c r="AM36" s="50">
        <v>0.48149999999999998</v>
      </c>
      <c r="AN36" s="50">
        <v>0.80349999999999999</v>
      </c>
      <c r="AO36" s="51">
        <v>1.0329999999999999</v>
      </c>
      <c r="AP36" s="44"/>
      <c r="AQ36" s="52">
        <v>4.1012193308819757E-2</v>
      </c>
      <c r="AR36" s="52">
        <v>1.4849242404917511E-2</v>
      </c>
      <c r="AS36" s="52">
        <v>2.8991378028648394E-2</v>
      </c>
      <c r="AT36" s="52">
        <v>3.3941125496954314E-2</v>
      </c>
      <c r="AU36" s="53"/>
      <c r="AV36" s="54"/>
      <c r="AW36" s="53"/>
      <c r="AX36" s="55">
        <v>18.082000000000001</v>
      </c>
      <c r="AY36" s="44">
        <v>21.585000000000001</v>
      </c>
      <c r="AZ36" s="44">
        <v>39.423000000000002</v>
      </c>
      <c r="BA36" s="45">
        <v>40.643500000000003</v>
      </c>
      <c r="BB36" s="46"/>
      <c r="BC36" s="47">
        <v>0.30829855659733468</v>
      </c>
      <c r="BD36" s="47">
        <v>0.20506096654409819</v>
      </c>
      <c r="BE36" s="47">
        <v>0.62791082169365287</v>
      </c>
      <c r="BF36" s="48">
        <v>4.5961940777129007E-2</v>
      </c>
      <c r="BG36" s="47"/>
      <c r="BH36" s="49">
        <v>0.44350000000000001</v>
      </c>
      <c r="BI36" s="50">
        <v>0.52900000000000003</v>
      </c>
      <c r="BJ36" s="50">
        <v>0.96599999999999997</v>
      </c>
      <c r="BK36" s="51">
        <v>0.996</v>
      </c>
      <c r="BL36" s="44"/>
      <c r="BM36" s="52">
        <v>7.7781745930520299E-3</v>
      </c>
      <c r="BN36" s="52">
        <v>5.6568542494923853E-3</v>
      </c>
      <c r="BO36" s="52">
        <v>1.555634918610406E-2</v>
      </c>
      <c r="BP36" s="52">
        <v>1.4142135623730963E-3</v>
      </c>
      <c r="BQ36" s="53"/>
      <c r="BR36" s="54"/>
      <c r="BS36" s="53"/>
    </row>
    <row r="37" spans="1:71">
      <c r="A37" s="39">
        <v>310</v>
      </c>
      <c r="B37" s="39">
        <v>314</v>
      </c>
      <c r="C37" s="40">
        <v>1</v>
      </c>
      <c r="D37" s="41">
        <v>7.16</v>
      </c>
      <c r="E37" s="42" t="s">
        <v>44</v>
      </c>
      <c r="F37" s="43">
        <v>16.266999999999999</v>
      </c>
      <c r="G37" s="44">
        <v>26.933999999999997</v>
      </c>
      <c r="H37" s="44">
        <v>29.522500000000001</v>
      </c>
      <c r="I37" s="45">
        <v>43.060500000000005</v>
      </c>
      <c r="J37" s="46"/>
      <c r="K37" s="47">
        <v>3.7108963876670034</v>
      </c>
      <c r="L37" s="47">
        <v>1.0762165209659267</v>
      </c>
      <c r="M37" s="47">
        <v>3.4132044327874635</v>
      </c>
      <c r="N37" s="48">
        <v>0.80256619664673001</v>
      </c>
      <c r="O37" s="45"/>
      <c r="P37" s="49">
        <v>0.39850000000000002</v>
      </c>
      <c r="Q37" s="50">
        <v>0.66050000000000009</v>
      </c>
      <c r="R37" s="50">
        <v>0.72350000000000003</v>
      </c>
      <c r="S37" s="51">
        <v>1.0554999999999999</v>
      </c>
      <c r="T37" s="44"/>
      <c r="U37" s="52">
        <v>9.1216774773064682E-2</v>
      </c>
      <c r="V37" s="52">
        <v>2.616295090390228E-2</v>
      </c>
      <c r="W37" s="52">
        <v>8.4145706961199149E-2</v>
      </c>
      <c r="X37" s="52">
        <v>1.9091883092036722E-2</v>
      </c>
      <c r="Y37" s="53"/>
      <c r="Z37" s="54"/>
      <c r="AA37" s="53"/>
      <c r="AB37" s="44">
        <v>14.819500000000001</v>
      </c>
      <c r="AC37" s="44">
        <v>26.6785</v>
      </c>
      <c r="AD37" s="44">
        <v>29.871000000000002</v>
      </c>
      <c r="AE37" s="45">
        <v>40.8155</v>
      </c>
      <c r="AF37" s="46"/>
      <c r="AG37" s="47">
        <v>4.0750563799780677</v>
      </c>
      <c r="AH37" s="47">
        <v>1.4969450557719193</v>
      </c>
      <c r="AI37" s="47">
        <v>0.32668333290818474</v>
      </c>
      <c r="AJ37" s="48">
        <v>0.31890515831512828</v>
      </c>
      <c r="AK37" s="47"/>
      <c r="AL37" s="49">
        <v>0.36349999999999999</v>
      </c>
      <c r="AM37" s="50">
        <v>0.65400000000000003</v>
      </c>
      <c r="AN37" s="50">
        <v>0.73199999999999998</v>
      </c>
      <c r="AO37" s="51">
        <v>1.0004999999999999</v>
      </c>
      <c r="AP37" s="44"/>
      <c r="AQ37" s="52">
        <v>9.9702056147303292E-2</v>
      </c>
      <c r="AR37" s="52">
        <v>3.6769552621700508E-2</v>
      </c>
      <c r="AS37" s="52">
        <v>8.4852813742385784E-3</v>
      </c>
      <c r="AT37" s="52">
        <v>7.7781745930520299E-3</v>
      </c>
      <c r="AU37" s="53"/>
      <c r="AV37" s="54"/>
      <c r="AW37" s="53"/>
      <c r="AX37" s="55">
        <v>19.422499999999999</v>
      </c>
      <c r="AY37" s="44">
        <v>26.805</v>
      </c>
      <c r="AZ37" s="44">
        <v>30.713499999999996</v>
      </c>
      <c r="BA37" s="45">
        <v>43.022000000000006</v>
      </c>
      <c r="BB37" s="46"/>
      <c r="BC37" s="47">
        <v>0.97227182413150282</v>
      </c>
      <c r="BD37" s="47">
        <v>2.5441701987091974</v>
      </c>
      <c r="BE37" s="47">
        <v>3.9124218203051657</v>
      </c>
      <c r="BF37" s="48">
        <v>1.4934095218659897</v>
      </c>
      <c r="BG37" s="47"/>
      <c r="BH37" s="49">
        <v>0.47599999999999998</v>
      </c>
      <c r="BI37" s="50">
        <v>0.65700000000000003</v>
      </c>
      <c r="BJ37" s="50">
        <v>0.753</v>
      </c>
      <c r="BK37" s="51">
        <v>1.0545</v>
      </c>
      <c r="BL37" s="44"/>
      <c r="BM37" s="52">
        <v>2.4041630560342597E-2</v>
      </c>
      <c r="BN37" s="52">
        <v>6.2225396744416156E-2</v>
      </c>
      <c r="BO37" s="52">
        <v>9.6166522241370386E-2</v>
      </c>
      <c r="BP37" s="52">
        <v>3.6062445840514032E-2</v>
      </c>
      <c r="BQ37" s="53"/>
      <c r="BR37" s="54"/>
      <c r="BS37" s="53"/>
    </row>
    <row r="38" spans="1:71">
      <c r="A38" s="39">
        <v>315</v>
      </c>
      <c r="B38" s="39">
        <v>333</v>
      </c>
      <c r="C38" s="40">
        <v>4</v>
      </c>
      <c r="D38" s="41">
        <v>18.12</v>
      </c>
      <c r="E38" s="42" t="s">
        <v>45</v>
      </c>
      <c r="F38" s="43">
        <v>1.8665</v>
      </c>
      <c r="G38" s="44">
        <v>2.8170000000000002</v>
      </c>
      <c r="H38" s="44">
        <v>5.1709999999999994</v>
      </c>
      <c r="I38" s="45">
        <v>12.1785</v>
      </c>
      <c r="J38" s="46"/>
      <c r="K38" s="47">
        <v>0.46174072811481531</v>
      </c>
      <c r="L38" s="47">
        <v>0.55295750288787981</v>
      </c>
      <c r="M38" s="47">
        <v>1.2204663043279853</v>
      </c>
      <c r="N38" s="48">
        <v>0.75589714908841865</v>
      </c>
      <c r="O38" s="45"/>
      <c r="P38" s="49">
        <v>0.22900000000000001</v>
      </c>
      <c r="Q38" s="50">
        <v>0.34499999999999997</v>
      </c>
      <c r="R38" s="50">
        <v>0.63400000000000001</v>
      </c>
      <c r="S38" s="51">
        <v>1.4925000000000002</v>
      </c>
      <c r="T38" s="44"/>
      <c r="U38" s="52">
        <v>5.6568542494923879E-2</v>
      </c>
      <c r="V38" s="52">
        <v>6.788225099390878E-2</v>
      </c>
      <c r="W38" s="52">
        <v>0.14990663761154788</v>
      </c>
      <c r="X38" s="52">
        <v>9.2630988335437731E-2</v>
      </c>
      <c r="Y38" s="53"/>
      <c r="Z38" s="54"/>
      <c r="AA38" s="53"/>
      <c r="AB38" s="44">
        <v>1.7330000000000001</v>
      </c>
      <c r="AC38" s="44">
        <v>2.4769999999999999</v>
      </c>
      <c r="AD38" s="44">
        <v>5.0545</v>
      </c>
      <c r="AE38" s="45">
        <v>10.039</v>
      </c>
      <c r="AF38" s="46"/>
      <c r="AG38" s="47">
        <v>0.27152900397563262</v>
      </c>
      <c r="AH38" s="47">
        <v>3.5355339059327251E-2</v>
      </c>
      <c r="AI38" s="47">
        <v>5.7275649276110008E-2</v>
      </c>
      <c r="AJ38" s="48">
        <v>2.446589462905457</v>
      </c>
      <c r="AK38" s="47"/>
      <c r="AL38" s="49">
        <v>0.21249999999999999</v>
      </c>
      <c r="AM38" s="50">
        <v>0.30349999999999999</v>
      </c>
      <c r="AN38" s="50">
        <v>0.61899999999999999</v>
      </c>
      <c r="AO38" s="51">
        <v>1.23</v>
      </c>
      <c r="AP38" s="44"/>
      <c r="AQ38" s="52">
        <v>3.3234018715767859E-2</v>
      </c>
      <c r="AR38" s="52">
        <v>4.9497474683058368E-3</v>
      </c>
      <c r="AS38" s="52">
        <v>7.0710678118654814E-3</v>
      </c>
      <c r="AT38" s="52">
        <v>0.29981327522309648</v>
      </c>
      <c r="AU38" s="53"/>
      <c r="AV38" s="54"/>
      <c r="AW38" s="53"/>
      <c r="AX38" s="55">
        <v>2.77</v>
      </c>
      <c r="AY38" s="44">
        <v>3.2965</v>
      </c>
      <c r="AZ38" s="44">
        <v>4.9670000000000005</v>
      </c>
      <c r="BA38" s="45">
        <v>11.37</v>
      </c>
      <c r="BB38" s="46"/>
      <c r="BC38" s="47">
        <v>0.48366103833159729</v>
      </c>
      <c r="BD38" s="47">
        <v>2.0506096654409819E-2</v>
      </c>
      <c r="BE38" s="47">
        <v>0.78064588642994515</v>
      </c>
      <c r="BF38" s="48">
        <v>0.61659711319466937</v>
      </c>
      <c r="BG38" s="47"/>
      <c r="BH38" s="49">
        <v>0.33950000000000002</v>
      </c>
      <c r="BI38" s="50">
        <v>0.40400000000000003</v>
      </c>
      <c r="BJ38" s="50">
        <v>0.60850000000000004</v>
      </c>
      <c r="BK38" s="51">
        <v>1.3935</v>
      </c>
      <c r="BL38" s="44"/>
      <c r="BM38" s="52">
        <v>5.8689862838483119E-2</v>
      </c>
      <c r="BN38" s="52">
        <v>2.8284271247461927E-3</v>
      </c>
      <c r="BO38" s="52">
        <v>9.5459415460183744E-2</v>
      </c>
      <c r="BP38" s="52">
        <v>7.5660425586960581E-2</v>
      </c>
      <c r="BQ38" s="53"/>
      <c r="BR38" s="54"/>
      <c r="BS38" s="53"/>
    </row>
    <row r="39" spans="1:71">
      <c r="A39" s="39">
        <v>333</v>
      </c>
      <c r="B39" s="39">
        <v>353</v>
      </c>
      <c r="C39" s="40">
        <v>4</v>
      </c>
      <c r="D39" s="41">
        <v>15.74</v>
      </c>
      <c r="E39" s="42" t="s">
        <v>46</v>
      </c>
      <c r="F39" s="43">
        <v>3.5525000000000002</v>
      </c>
      <c r="G39" s="44">
        <v>4.6989999999999998</v>
      </c>
      <c r="H39" s="44">
        <v>7.3360000000000003</v>
      </c>
      <c r="I39" s="45">
        <v>11.890499999999999</v>
      </c>
      <c r="J39" s="46"/>
      <c r="K39" s="47">
        <v>0.31041987694089412</v>
      </c>
      <c r="L39" s="47">
        <v>0.18667619023324872</v>
      </c>
      <c r="M39" s="47">
        <v>1.1667261889577905</v>
      </c>
      <c r="N39" s="48">
        <v>1.1730901499884829</v>
      </c>
      <c r="O39" s="45"/>
      <c r="P39" s="49">
        <v>0.52249999999999996</v>
      </c>
      <c r="Q39" s="50">
        <v>0.69100000000000006</v>
      </c>
      <c r="R39" s="50">
        <v>1.079</v>
      </c>
      <c r="S39" s="51">
        <v>1.7490000000000001</v>
      </c>
      <c r="T39" s="44"/>
      <c r="U39" s="52">
        <v>4.5961940777125627E-2</v>
      </c>
      <c r="V39" s="52">
        <v>2.6870057685088752E-2</v>
      </c>
      <c r="W39" s="52">
        <v>0.17111984104714523</v>
      </c>
      <c r="X39" s="52">
        <v>0.1725340546095176</v>
      </c>
      <c r="Y39" s="53"/>
      <c r="Z39" s="54"/>
      <c r="AA39" s="53"/>
      <c r="AB39" s="44">
        <v>3.2714999999999996</v>
      </c>
      <c r="AC39" s="44">
        <v>4.8680000000000003</v>
      </c>
      <c r="AD39" s="44">
        <v>7.1120000000000001</v>
      </c>
      <c r="AE39" s="45">
        <v>11.801500000000001</v>
      </c>
      <c r="AF39" s="46"/>
      <c r="AG39" s="47">
        <v>1.06066017177983E-2</v>
      </c>
      <c r="AH39" s="47">
        <v>0.5303300858899106</v>
      </c>
      <c r="AI39" s="47">
        <v>1.8384776310850094E-2</v>
      </c>
      <c r="AJ39" s="48">
        <v>2.0527309857845348</v>
      </c>
      <c r="AK39" s="47"/>
      <c r="AL39" s="49">
        <v>0.48099999999999998</v>
      </c>
      <c r="AM39" s="50">
        <v>0.71599999999999997</v>
      </c>
      <c r="AN39" s="50">
        <v>1.046</v>
      </c>
      <c r="AO39" s="51">
        <v>1.7355</v>
      </c>
      <c r="AP39" s="44"/>
      <c r="AQ39" s="52">
        <v>1.4142135623730963E-3</v>
      </c>
      <c r="AR39" s="52">
        <v>7.7781745930520216E-2</v>
      </c>
      <c r="AS39" s="52">
        <v>2.8284271247461927E-3</v>
      </c>
      <c r="AT39" s="52">
        <v>0.30193459556665669</v>
      </c>
      <c r="AU39" s="53"/>
      <c r="AV39" s="54"/>
      <c r="AW39" s="53"/>
      <c r="AX39" s="55">
        <v>4.4009999999999998</v>
      </c>
      <c r="AY39" s="44">
        <v>5.2720000000000002</v>
      </c>
      <c r="AZ39" s="44">
        <v>6.6609999999999996</v>
      </c>
      <c r="BA39" s="45">
        <v>11.6355</v>
      </c>
      <c r="BB39" s="46"/>
      <c r="BC39" s="47">
        <v>0.73256262530926297</v>
      </c>
      <c r="BD39" s="47">
        <v>0.12869343417595192</v>
      </c>
      <c r="BE39" s="47">
        <v>0.60386919113331161</v>
      </c>
      <c r="BF39" s="48">
        <v>0.59750523010263312</v>
      </c>
      <c r="BG39" s="47"/>
      <c r="BH39" s="49">
        <v>0.64700000000000002</v>
      </c>
      <c r="BI39" s="50">
        <v>0.77550000000000008</v>
      </c>
      <c r="BJ39" s="50">
        <v>0.97950000000000004</v>
      </c>
      <c r="BK39" s="51">
        <v>1.7109999999999999</v>
      </c>
      <c r="BL39" s="44"/>
      <c r="BM39" s="52">
        <v>0.10748023074035526</v>
      </c>
      <c r="BN39" s="52">
        <v>1.9091883092036802E-2</v>
      </c>
      <c r="BO39" s="52">
        <v>8.8388347648318447E-2</v>
      </c>
      <c r="BP39" s="52">
        <v>8.7681240867131818E-2</v>
      </c>
      <c r="BQ39" s="53"/>
      <c r="BR39" s="54"/>
      <c r="BS39" s="53"/>
    </row>
    <row r="40" spans="1:71">
      <c r="A40" s="39">
        <v>334</v>
      </c>
      <c r="B40" s="39">
        <v>352</v>
      </c>
      <c r="C40" s="40">
        <v>5</v>
      </c>
      <c r="D40" s="41">
        <v>12.69</v>
      </c>
      <c r="E40" s="42" t="s">
        <v>47</v>
      </c>
      <c r="F40" s="43">
        <v>4.9904999999999999</v>
      </c>
      <c r="G40" s="44">
        <v>7.2059999999999995</v>
      </c>
      <c r="H40" s="44">
        <v>9.4480000000000004</v>
      </c>
      <c r="I40" s="45">
        <v>13.23</v>
      </c>
      <c r="J40" s="46"/>
      <c r="K40" s="47">
        <v>0.9765144648186227</v>
      </c>
      <c r="L40" s="47">
        <v>0.78630274067944028</v>
      </c>
      <c r="M40" s="47">
        <v>1.6164461017924305</v>
      </c>
      <c r="N40" s="48">
        <v>1.4467404743076757</v>
      </c>
      <c r="O40" s="45"/>
      <c r="P40" s="49">
        <v>0.65250000000000008</v>
      </c>
      <c r="Q40" s="50">
        <v>0.94199999999999995</v>
      </c>
      <c r="R40" s="50">
        <v>1.2349999999999999</v>
      </c>
      <c r="S40" s="51">
        <v>1.7295</v>
      </c>
      <c r="T40" s="44"/>
      <c r="U40" s="52">
        <v>0.12798632739476432</v>
      </c>
      <c r="V40" s="52">
        <v>0.10323759005323588</v>
      </c>
      <c r="W40" s="52">
        <v>0.21071782079359286</v>
      </c>
      <c r="X40" s="52">
        <v>0.18879751057680813</v>
      </c>
      <c r="Y40" s="53"/>
      <c r="Z40" s="54"/>
      <c r="AA40" s="53"/>
      <c r="AB40" s="44">
        <v>5.3949999999999996</v>
      </c>
      <c r="AC40" s="44">
        <v>7.3254999999999999</v>
      </c>
      <c r="AD40" s="44">
        <v>9.7654999999999994</v>
      </c>
      <c r="AE40" s="45">
        <v>14.213999999999999</v>
      </c>
      <c r="AF40" s="46"/>
      <c r="AG40" s="47">
        <v>0.40870771952582469</v>
      </c>
      <c r="AH40" s="47">
        <v>0.32739043968937159</v>
      </c>
      <c r="AI40" s="47">
        <v>1.2020815280170927E-2</v>
      </c>
      <c r="AJ40" s="48">
        <v>2.327795523666127</v>
      </c>
      <c r="AK40" s="47"/>
      <c r="AL40" s="49">
        <v>0.70500000000000007</v>
      </c>
      <c r="AM40" s="50">
        <v>0.95750000000000002</v>
      </c>
      <c r="AN40" s="50">
        <v>1.2765</v>
      </c>
      <c r="AO40" s="51">
        <v>1.8580000000000001</v>
      </c>
      <c r="AP40" s="44"/>
      <c r="AQ40" s="52">
        <v>5.3740115370177581E-2</v>
      </c>
      <c r="AR40" s="52">
        <v>4.3133513652379357E-2</v>
      </c>
      <c r="AS40" s="52">
        <v>2.1213203435597231E-3</v>
      </c>
      <c r="AT40" s="52">
        <v>0.30405591591021314</v>
      </c>
      <c r="AU40" s="53"/>
      <c r="AV40" s="54"/>
      <c r="AW40" s="53"/>
      <c r="AX40" s="55">
        <v>6.109</v>
      </c>
      <c r="AY40" s="44">
        <v>6.8834999999999997</v>
      </c>
      <c r="AZ40" s="44">
        <v>8.5175000000000001</v>
      </c>
      <c r="BA40" s="45">
        <v>12.952</v>
      </c>
      <c r="BB40" s="46"/>
      <c r="BC40" s="47">
        <v>1.0394469683442245</v>
      </c>
      <c r="BD40" s="47">
        <v>0.18596908345206192</v>
      </c>
      <c r="BE40" s="47">
        <v>0.33587572106361108</v>
      </c>
      <c r="BF40" s="48">
        <v>0.86267027304758714</v>
      </c>
      <c r="BG40" s="47"/>
      <c r="BH40" s="49">
        <v>0.79849999999999999</v>
      </c>
      <c r="BI40" s="50">
        <v>0.9</v>
      </c>
      <c r="BJ40" s="50">
        <v>1.113</v>
      </c>
      <c r="BK40" s="51">
        <v>1.6930000000000001</v>
      </c>
      <c r="BL40" s="44"/>
      <c r="BM40" s="52">
        <v>0.13647160876900383</v>
      </c>
      <c r="BN40" s="52">
        <v>2.4041630560342638E-2</v>
      </c>
      <c r="BO40" s="52">
        <v>4.3840620433565826E-2</v>
      </c>
      <c r="BP40" s="52">
        <v>0.11313708498984755</v>
      </c>
      <c r="BQ40" s="53"/>
      <c r="BR40" s="54"/>
      <c r="BS40" s="53"/>
    </row>
    <row r="41" spans="1:71">
      <c r="A41" s="39">
        <v>334</v>
      </c>
      <c r="B41" s="39">
        <v>353</v>
      </c>
      <c r="C41" s="40">
        <v>4</v>
      </c>
      <c r="D41" s="41">
        <v>15.14</v>
      </c>
      <c r="E41" s="42" t="s">
        <v>48</v>
      </c>
      <c r="F41" s="43">
        <v>3.8194999999999997</v>
      </c>
      <c r="G41" s="44">
        <v>5.0779999999999994</v>
      </c>
      <c r="H41" s="44">
        <v>8.0165000000000006</v>
      </c>
      <c r="I41" s="45">
        <v>13.3065</v>
      </c>
      <c r="J41" s="46"/>
      <c r="K41" s="47">
        <v>0.47588286373854621</v>
      </c>
      <c r="L41" s="47">
        <v>0.25031580054003788</v>
      </c>
      <c r="M41" s="47">
        <v>1.3272394282871465</v>
      </c>
      <c r="N41" s="48">
        <v>1.1561195872400052</v>
      </c>
      <c r="O41" s="45"/>
      <c r="P41" s="49">
        <v>0.53049999999999997</v>
      </c>
      <c r="Q41" s="50">
        <v>0.70550000000000002</v>
      </c>
      <c r="R41" s="50">
        <v>1.1134999999999999</v>
      </c>
      <c r="S41" s="51">
        <v>1.8485</v>
      </c>
      <c r="T41" s="44"/>
      <c r="U41" s="52">
        <v>6.5760930650348895E-2</v>
      </c>
      <c r="V41" s="52">
        <v>3.4648232278140782E-2</v>
      </c>
      <c r="W41" s="52">
        <v>0.18455486988968844</v>
      </c>
      <c r="X41" s="52">
        <v>0.16051323932934619</v>
      </c>
      <c r="Y41" s="53"/>
      <c r="Z41" s="54"/>
      <c r="AA41" s="53"/>
      <c r="AB41" s="44">
        <v>3.8334999999999999</v>
      </c>
      <c r="AC41" s="44">
        <v>5.4755000000000003</v>
      </c>
      <c r="AD41" s="44">
        <v>7.8230000000000004</v>
      </c>
      <c r="AE41" s="45">
        <v>13.4145</v>
      </c>
      <c r="AF41" s="46"/>
      <c r="AG41" s="47">
        <v>1.6263455967290685E-2</v>
      </c>
      <c r="AH41" s="47">
        <v>0.46598336880193469</v>
      </c>
      <c r="AI41" s="47">
        <v>8.7681240867131652E-2</v>
      </c>
      <c r="AJ41" s="48">
        <v>2.1149563825289697</v>
      </c>
      <c r="AK41" s="47"/>
      <c r="AL41" s="49">
        <v>0.53249999999999997</v>
      </c>
      <c r="AM41" s="50">
        <v>0.76049999999999995</v>
      </c>
      <c r="AN41" s="50">
        <v>1.0865</v>
      </c>
      <c r="AO41" s="51">
        <v>1.863</v>
      </c>
      <c r="AP41" s="44"/>
      <c r="AQ41" s="52">
        <v>2.1213203435596446E-3</v>
      </c>
      <c r="AR41" s="52">
        <v>6.4346717087975874E-2</v>
      </c>
      <c r="AS41" s="52">
        <v>1.2020815280171239E-2</v>
      </c>
      <c r="AT41" s="52">
        <v>0.29415642097360595</v>
      </c>
      <c r="AU41" s="53"/>
      <c r="AV41" s="54"/>
      <c r="AW41" s="53"/>
      <c r="AX41" s="55">
        <v>4.6865000000000006</v>
      </c>
      <c r="AY41" s="44">
        <v>5.3870000000000005</v>
      </c>
      <c r="AZ41" s="44">
        <v>6.9989999999999997</v>
      </c>
      <c r="BA41" s="45">
        <v>12.667</v>
      </c>
      <c r="BB41" s="46"/>
      <c r="BC41" s="47">
        <v>0.72902709140332123</v>
      </c>
      <c r="BD41" s="47">
        <v>0.14566399692442908</v>
      </c>
      <c r="BE41" s="47">
        <v>0.67316565568959319</v>
      </c>
      <c r="BF41" s="48">
        <v>0.47093311627024093</v>
      </c>
      <c r="BG41" s="47"/>
      <c r="BH41" s="49">
        <v>0.65100000000000002</v>
      </c>
      <c r="BI41" s="50">
        <v>0.74849999999999994</v>
      </c>
      <c r="BJ41" s="50">
        <v>0.97199999999999998</v>
      </c>
      <c r="BK41" s="51">
        <v>1.7595000000000001</v>
      </c>
      <c r="BL41" s="44"/>
      <c r="BM41" s="52">
        <v>0.10182337649086197</v>
      </c>
      <c r="BN41" s="52">
        <v>2.0506096654409896E-2</v>
      </c>
      <c r="BO41" s="52">
        <v>9.3338095116624276E-2</v>
      </c>
      <c r="BP41" s="52">
        <v>6.5760930650348895E-2</v>
      </c>
      <c r="BQ41" s="53"/>
      <c r="BR41" s="54"/>
      <c r="BS41" s="53"/>
    </row>
    <row r="42" spans="1:71">
      <c r="A42" s="39">
        <v>346</v>
      </c>
      <c r="B42" s="39">
        <v>353</v>
      </c>
      <c r="C42" s="40">
        <v>2</v>
      </c>
      <c r="D42" s="41">
        <v>13.93</v>
      </c>
      <c r="E42" s="42" t="s">
        <v>49</v>
      </c>
      <c r="F42" s="43">
        <v>2.6065</v>
      </c>
      <c r="G42" s="44">
        <v>1.1100000000000001</v>
      </c>
      <c r="H42" s="44">
        <v>3.2489999999999997</v>
      </c>
      <c r="I42" s="45">
        <v>15.3325</v>
      </c>
      <c r="J42" s="46"/>
      <c r="K42" s="47">
        <v>1.8816111447374029</v>
      </c>
      <c r="L42" s="47">
        <v>0.34506810921903464</v>
      </c>
      <c r="M42" s="47">
        <v>0.55154328932550856</v>
      </c>
      <c r="N42" s="48">
        <v>0.31890515831513327</v>
      </c>
      <c r="O42" s="45"/>
      <c r="P42" s="49">
        <v>0.1065</v>
      </c>
      <c r="Q42" s="50">
        <v>4.4999999999999998E-2</v>
      </c>
      <c r="R42" s="50">
        <v>0.13300000000000001</v>
      </c>
      <c r="S42" s="51">
        <v>0.62650000000000006</v>
      </c>
      <c r="T42" s="44"/>
      <c r="U42" s="52">
        <v>7.7074639149333712E-2</v>
      </c>
      <c r="V42" s="52">
        <v>1.414213562373097E-2</v>
      </c>
      <c r="W42" s="52">
        <v>2.2627416997969337E-2</v>
      </c>
      <c r="X42" s="52">
        <v>1.3435028842544414E-2</v>
      </c>
      <c r="Y42" s="53"/>
      <c r="Z42" s="54"/>
      <c r="AA42" s="53"/>
      <c r="AB42" s="44">
        <v>0.51350000000000007</v>
      </c>
      <c r="AC42" s="44">
        <v>0.83250000000000002</v>
      </c>
      <c r="AD42" s="44">
        <v>2.3570000000000002</v>
      </c>
      <c r="AE42" s="45">
        <v>13.83</v>
      </c>
      <c r="AF42" s="46"/>
      <c r="AG42" s="47">
        <v>0.55507882323143976</v>
      </c>
      <c r="AH42" s="47">
        <v>0.11950104602052712</v>
      </c>
      <c r="AI42" s="47">
        <v>0.47658997051972934</v>
      </c>
      <c r="AJ42" s="48">
        <v>2.214658438676258</v>
      </c>
      <c r="AK42" s="47"/>
      <c r="AL42" s="49">
        <v>2.0999999999999998E-2</v>
      </c>
      <c r="AM42" s="50">
        <v>3.4000000000000002E-2</v>
      </c>
      <c r="AN42" s="50">
        <v>9.6500000000000002E-2</v>
      </c>
      <c r="AO42" s="51">
        <v>0.56499999999999995</v>
      </c>
      <c r="AP42" s="44"/>
      <c r="AQ42" s="52">
        <v>2.262741699796952E-2</v>
      </c>
      <c r="AR42" s="52">
        <v>4.242640687119284E-3</v>
      </c>
      <c r="AS42" s="52">
        <v>1.9091883092036698E-2</v>
      </c>
      <c r="AT42" s="52">
        <v>9.0509667991878567E-2</v>
      </c>
      <c r="AU42" s="53"/>
      <c r="AV42" s="54"/>
      <c r="AW42" s="53"/>
      <c r="AX42" s="55">
        <v>0.83800000000000008</v>
      </c>
      <c r="AY42" s="44">
        <v>1.27</v>
      </c>
      <c r="AZ42" s="44">
        <v>2.27</v>
      </c>
      <c r="BA42" s="45">
        <v>12.698</v>
      </c>
      <c r="BB42" s="46"/>
      <c r="BC42" s="47">
        <v>0.12869343417595153</v>
      </c>
      <c r="BD42" s="47">
        <v>0.5020458146424488</v>
      </c>
      <c r="BE42" s="47">
        <v>1.8384776310850094E-2</v>
      </c>
      <c r="BF42" s="48">
        <v>1.494823735428362</v>
      </c>
      <c r="BG42" s="47"/>
      <c r="BH42" s="49">
        <v>3.4500000000000003E-2</v>
      </c>
      <c r="BI42" s="50">
        <v>5.1500000000000004E-2</v>
      </c>
      <c r="BJ42" s="50">
        <v>9.2499999999999999E-2</v>
      </c>
      <c r="BK42" s="51">
        <v>0.51900000000000002</v>
      </c>
      <c r="BL42" s="44"/>
      <c r="BM42" s="52">
        <v>4.9497474683058316E-3</v>
      </c>
      <c r="BN42" s="52">
        <v>2.0506096654409854E-2</v>
      </c>
      <c r="BO42" s="52">
        <v>7.0710678118654816E-4</v>
      </c>
      <c r="BP42" s="52">
        <v>6.0811183182043142E-2</v>
      </c>
      <c r="BQ42" s="53"/>
      <c r="BR42" s="54"/>
      <c r="BS42" s="53"/>
    </row>
    <row r="43" spans="1:71">
      <c r="A43" s="39">
        <v>354</v>
      </c>
      <c r="B43" s="39">
        <v>358</v>
      </c>
      <c r="C43" s="40">
        <v>1</v>
      </c>
      <c r="D43" s="41">
        <v>17.309999999999999</v>
      </c>
      <c r="E43" s="42" t="s">
        <v>50</v>
      </c>
      <c r="F43" s="43">
        <v>7.7810000000000006</v>
      </c>
      <c r="G43" s="44">
        <v>7.8494999999999999</v>
      </c>
      <c r="H43" s="44">
        <v>8.5590000000000011</v>
      </c>
      <c r="I43" s="45">
        <v>9.2840000000000007</v>
      </c>
      <c r="J43" s="46"/>
      <c r="K43" s="47">
        <v>0.74953318805774016</v>
      </c>
      <c r="L43" s="47">
        <v>1.7677669529663941E-2</v>
      </c>
      <c r="M43" s="47">
        <v>2.3589082220383162</v>
      </c>
      <c r="N43" s="48">
        <v>1.9318157262016462</v>
      </c>
      <c r="O43" s="45"/>
      <c r="P43" s="49">
        <v>0.191</v>
      </c>
      <c r="Q43" s="50">
        <v>0.1925</v>
      </c>
      <c r="R43" s="50">
        <v>0.21000000000000002</v>
      </c>
      <c r="S43" s="51">
        <v>0.22750000000000001</v>
      </c>
      <c r="T43" s="44"/>
      <c r="U43" s="52">
        <v>1.8384776310850233E-2</v>
      </c>
      <c r="V43" s="52">
        <v>7.0710678118654816E-4</v>
      </c>
      <c r="W43" s="52">
        <v>5.798275605729681E-2</v>
      </c>
      <c r="X43" s="52">
        <v>4.7376154339498648E-2</v>
      </c>
      <c r="Y43" s="53"/>
      <c r="Z43" s="54"/>
      <c r="AA43" s="53"/>
      <c r="AB43" s="44">
        <v>5.6814999999999998</v>
      </c>
      <c r="AC43" s="44">
        <v>7.5190000000000001</v>
      </c>
      <c r="AD43" s="44">
        <v>9.4059999999999988</v>
      </c>
      <c r="AE43" s="45">
        <v>11.181000000000001</v>
      </c>
      <c r="AF43" s="46"/>
      <c r="AG43" s="47">
        <v>0.18172644276494249</v>
      </c>
      <c r="AH43" s="47">
        <v>0.19940411229460642</v>
      </c>
      <c r="AI43" s="47">
        <v>1.1087434329005061</v>
      </c>
      <c r="AJ43" s="48">
        <v>1.0946012972767756</v>
      </c>
      <c r="AK43" s="47"/>
      <c r="AL43" s="49">
        <v>0.13900000000000001</v>
      </c>
      <c r="AM43" s="50">
        <v>0.1845</v>
      </c>
      <c r="AN43" s="50">
        <v>0.23049999999999998</v>
      </c>
      <c r="AO43" s="51">
        <v>0.27400000000000002</v>
      </c>
      <c r="AP43" s="44"/>
      <c r="AQ43" s="52">
        <v>4.2426406871192692E-3</v>
      </c>
      <c r="AR43" s="52">
        <v>4.9497474683058368E-3</v>
      </c>
      <c r="AS43" s="52">
        <v>2.7577164466275356E-2</v>
      </c>
      <c r="AT43" s="52">
        <v>2.6870057685088791E-2</v>
      </c>
      <c r="AU43" s="53"/>
      <c r="AV43" s="54"/>
      <c r="AW43" s="53"/>
      <c r="AX43" s="55">
        <v>6.5384999999999991</v>
      </c>
      <c r="AY43" s="44">
        <v>6.7635000000000005</v>
      </c>
      <c r="AZ43" s="44">
        <v>5.1349999999999998</v>
      </c>
      <c r="BA43" s="45">
        <v>6.7889999999999997</v>
      </c>
      <c r="BB43" s="46"/>
      <c r="BC43" s="47">
        <v>2.6622570311673526</v>
      </c>
      <c r="BD43" s="47">
        <v>0.6668016946589147</v>
      </c>
      <c r="BE43" s="47">
        <v>1.4226988437473325</v>
      </c>
      <c r="BF43" s="48">
        <v>0.31536962440920002</v>
      </c>
      <c r="BG43" s="47"/>
      <c r="BH43" s="49">
        <v>0.16</v>
      </c>
      <c r="BI43" s="50">
        <v>0.16549999999999998</v>
      </c>
      <c r="BJ43" s="50">
        <v>0.126</v>
      </c>
      <c r="BK43" s="51">
        <v>0.16649999999999998</v>
      </c>
      <c r="BL43" s="44"/>
      <c r="BM43" s="52">
        <v>6.5053823869162322E-2</v>
      </c>
      <c r="BN43" s="52">
        <v>1.6263455967290587E-2</v>
      </c>
      <c r="BO43" s="52">
        <v>3.535533905932739E-2</v>
      </c>
      <c r="BP43" s="52">
        <v>7.77817459305201E-3</v>
      </c>
      <c r="BQ43" s="53"/>
      <c r="BR43" s="54"/>
      <c r="BS43" s="53"/>
    </row>
    <row r="44" spans="1:71">
      <c r="A44" s="39">
        <v>358</v>
      </c>
      <c r="B44" s="39">
        <v>366</v>
      </c>
      <c r="C44" s="40">
        <v>1</v>
      </c>
      <c r="D44" s="41">
        <v>11.35</v>
      </c>
      <c r="E44" s="42" t="s">
        <v>51</v>
      </c>
      <c r="F44" s="43">
        <v>18.428000000000001</v>
      </c>
      <c r="G44" s="44">
        <v>26.8355</v>
      </c>
      <c r="H44" s="44">
        <v>35.316500000000005</v>
      </c>
      <c r="I44" s="45">
        <v>40.471499999999999</v>
      </c>
      <c r="J44" s="46"/>
      <c r="K44" s="47">
        <v>1.6560440815388935</v>
      </c>
      <c r="L44" s="47">
        <v>0.12515790027001863</v>
      </c>
      <c r="M44" s="47">
        <v>0.76862507114977441</v>
      </c>
      <c r="N44" s="48">
        <v>1.9650497449174129</v>
      </c>
      <c r="O44" s="45"/>
      <c r="P44" s="49">
        <v>1.054</v>
      </c>
      <c r="Q44" s="50">
        <v>1.5350000000000001</v>
      </c>
      <c r="R44" s="50">
        <v>2.02</v>
      </c>
      <c r="S44" s="51">
        <v>2.3144999999999998</v>
      </c>
      <c r="T44" s="44"/>
      <c r="U44" s="52">
        <v>9.4752308678997366E-2</v>
      </c>
      <c r="V44" s="52">
        <v>7.0710678118654814E-3</v>
      </c>
      <c r="W44" s="52">
        <v>4.3840620433565985E-2</v>
      </c>
      <c r="X44" s="52">
        <v>0.11242997820866124</v>
      </c>
      <c r="Y44" s="53"/>
      <c r="Z44" s="54"/>
      <c r="AA44" s="53"/>
      <c r="AB44" s="44">
        <v>18.076499999999999</v>
      </c>
      <c r="AC44" s="44">
        <v>26.936</v>
      </c>
      <c r="AD44" s="44">
        <v>32.793500000000002</v>
      </c>
      <c r="AE44" s="45">
        <v>41.414500000000004</v>
      </c>
      <c r="AF44" s="46"/>
      <c r="AG44" s="47">
        <v>0.70498546084298785</v>
      </c>
      <c r="AH44" s="47">
        <v>1.6588725086636407</v>
      </c>
      <c r="AI44" s="47">
        <v>0.98924238687998067</v>
      </c>
      <c r="AJ44" s="48">
        <v>3.3297658326074497</v>
      </c>
      <c r="AK44" s="47"/>
      <c r="AL44" s="49">
        <v>1.0335000000000001</v>
      </c>
      <c r="AM44" s="50">
        <v>1.5405000000000002</v>
      </c>
      <c r="AN44" s="50">
        <v>1.875</v>
      </c>
      <c r="AO44" s="51">
        <v>2.3685</v>
      </c>
      <c r="AP44" s="44"/>
      <c r="AQ44" s="52">
        <v>4.0305086527633323E-2</v>
      </c>
      <c r="AR44" s="52">
        <v>9.5459415460183925E-2</v>
      </c>
      <c r="AS44" s="52">
        <v>5.6568542494923851E-2</v>
      </c>
      <c r="AT44" s="52">
        <v>0.19021172413918136</v>
      </c>
      <c r="AU44" s="53"/>
      <c r="AV44" s="54"/>
      <c r="AW44" s="53"/>
      <c r="AX44" s="55">
        <v>20.23</v>
      </c>
      <c r="AY44" s="44">
        <v>26.609000000000002</v>
      </c>
      <c r="AZ44" s="44">
        <v>33.724000000000004</v>
      </c>
      <c r="BA44" s="45">
        <v>40.363500000000002</v>
      </c>
      <c r="BB44" s="46"/>
      <c r="BC44" s="47">
        <v>0.90509667991878162</v>
      </c>
      <c r="BD44" s="47">
        <v>0.18526197667087327</v>
      </c>
      <c r="BE44" s="47">
        <v>0.63781031663026155</v>
      </c>
      <c r="BF44" s="48">
        <v>8.5559920523573821E-2</v>
      </c>
      <c r="BG44" s="47"/>
      <c r="BH44" s="49">
        <v>1.157</v>
      </c>
      <c r="BI44" s="50">
        <v>1.5215000000000001</v>
      </c>
      <c r="BJ44" s="50">
        <v>1.9285000000000001</v>
      </c>
      <c r="BK44" s="51">
        <v>2.3085</v>
      </c>
      <c r="BL44" s="44"/>
      <c r="BM44" s="52">
        <v>5.2325901807804408E-2</v>
      </c>
      <c r="BN44" s="52">
        <v>1.0606601717798144E-2</v>
      </c>
      <c r="BO44" s="52">
        <v>3.6062445840513872E-2</v>
      </c>
      <c r="BP44" s="52">
        <v>4.9497474683056018E-3</v>
      </c>
      <c r="BQ44" s="53"/>
      <c r="BR44" s="54"/>
      <c r="BS44" s="53"/>
    </row>
    <row r="45" spans="1:71">
      <c r="A45" s="39">
        <v>359</v>
      </c>
      <c r="B45" s="39">
        <v>382</v>
      </c>
      <c r="C45" s="40">
        <v>3</v>
      </c>
      <c r="D45" s="41">
        <v>14.82</v>
      </c>
      <c r="E45" s="42" t="s">
        <v>52</v>
      </c>
      <c r="F45" s="43">
        <v>11.021999999999998</v>
      </c>
      <c r="G45" s="44">
        <v>26.359000000000002</v>
      </c>
      <c r="H45" s="44">
        <v>34.145000000000003</v>
      </c>
      <c r="I45" s="45">
        <v>34.704999999999998</v>
      </c>
      <c r="J45" s="46"/>
      <c r="K45" s="47">
        <v>0.76791796436859083</v>
      </c>
      <c r="L45" s="47">
        <v>0.11879393923934198</v>
      </c>
      <c r="M45" s="47">
        <v>3.7603938623500608</v>
      </c>
      <c r="N45" s="48">
        <v>2.7280179618176983</v>
      </c>
      <c r="O45" s="45"/>
      <c r="P45" s="49">
        <v>1.9810000000000001</v>
      </c>
      <c r="Q45" s="50">
        <v>4.7379999999999995</v>
      </c>
      <c r="R45" s="50">
        <v>6.1370000000000005</v>
      </c>
      <c r="S45" s="51">
        <v>6.2379999999999995</v>
      </c>
      <c r="T45" s="44"/>
      <c r="U45" s="52">
        <v>0.13859292911256343</v>
      </c>
      <c r="V45" s="52">
        <v>2.12132034355966E-2</v>
      </c>
      <c r="W45" s="52">
        <v>0.6759940828143397</v>
      </c>
      <c r="X45" s="52">
        <v>0.49073210614346396</v>
      </c>
      <c r="Y45" s="53"/>
      <c r="Z45" s="54"/>
      <c r="AA45" s="53"/>
      <c r="AB45" s="44">
        <v>11.593</v>
      </c>
      <c r="AC45" s="44">
        <v>24.3325</v>
      </c>
      <c r="AD45" s="44">
        <v>32.044499999999999</v>
      </c>
      <c r="AE45" s="45">
        <v>34.491</v>
      </c>
      <c r="AF45" s="46"/>
      <c r="AG45" s="47">
        <v>0.10889444430272825</v>
      </c>
      <c r="AH45" s="47">
        <v>2.1432406537764246</v>
      </c>
      <c r="AI45" s="47">
        <v>0.44759859249108147</v>
      </c>
      <c r="AJ45" s="48">
        <v>4.8281251019417457</v>
      </c>
      <c r="AK45" s="47"/>
      <c r="AL45" s="49">
        <v>2.0839999999999996</v>
      </c>
      <c r="AM45" s="50">
        <v>4.3734999999999999</v>
      </c>
      <c r="AN45" s="50">
        <v>5.76</v>
      </c>
      <c r="AO45" s="51">
        <v>6.1995000000000005</v>
      </c>
      <c r="AP45" s="44"/>
      <c r="AQ45" s="52">
        <v>1.9798989873223347E-2</v>
      </c>
      <c r="AR45" s="52">
        <v>0.38537319574666834</v>
      </c>
      <c r="AS45" s="52">
        <v>8.061017305526634E-2</v>
      </c>
      <c r="AT45" s="52">
        <v>0.86762002051589338</v>
      </c>
      <c r="AU45" s="53"/>
      <c r="AV45" s="54"/>
      <c r="AW45" s="53"/>
      <c r="AX45" s="55">
        <v>16.600000000000001</v>
      </c>
      <c r="AY45" s="44">
        <v>26.944499999999998</v>
      </c>
      <c r="AZ45" s="44">
        <v>32.857500000000002</v>
      </c>
      <c r="BA45" s="45">
        <v>35.020499999999998</v>
      </c>
      <c r="BB45" s="46"/>
      <c r="BC45" s="47">
        <v>2.6162950903901878</v>
      </c>
      <c r="BD45" s="47">
        <v>0.55366460966906506</v>
      </c>
      <c r="BE45" s="47">
        <v>2.5830610716744573</v>
      </c>
      <c r="BF45" s="48">
        <v>1.1985459941111982</v>
      </c>
      <c r="BG45" s="47"/>
      <c r="BH45" s="49">
        <v>2.9834999999999998</v>
      </c>
      <c r="BI45" s="50">
        <v>4.843</v>
      </c>
      <c r="BJ45" s="50">
        <v>5.9060000000000006</v>
      </c>
      <c r="BK45" s="51">
        <v>6.2945000000000002</v>
      </c>
      <c r="BL45" s="44"/>
      <c r="BM45" s="52">
        <v>0.47022600948905441</v>
      </c>
      <c r="BN45" s="52">
        <v>9.8994949366117052E-2</v>
      </c>
      <c r="BO45" s="52">
        <v>0.46386204845837498</v>
      </c>
      <c r="BP45" s="52">
        <v>0.21566756826189679</v>
      </c>
      <c r="BQ45" s="53"/>
      <c r="BR45" s="54"/>
      <c r="BS45" s="53"/>
    </row>
    <row r="46" spans="1:71">
      <c r="A46" s="39">
        <v>361</v>
      </c>
      <c r="B46" s="39">
        <v>366</v>
      </c>
      <c r="C46" s="40">
        <v>1</v>
      </c>
      <c r="D46" s="41">
        <v>4.45</v>
      </c>
      <c r="E46" s="42" t="s">
        <v>53</v>
      </c>
      <c r="F46" s="43">
        <v>33.275999999999996</v>
      </c>
      <c r="G46" s="44">
        <v>50.959000000000003</v>
      </c>
      <c r="H46" s="44">
        <v>66.582499999999996</v>
      </c>
      <c r="I46" s="45">
        <v>76.347000000000008</v>
      </c>
      <c r="J46" s="46"/>
      <c r="K46" s="47">
        <v>1.5245222202381956</v>
      </c>
      <c r="L46" s="47">
        <v>0.18667619023325061</v>
      </c>
      <c r="M46" s="47">
        <v>0.55507882323143742</v>
      </c>
      <c r="N46" s="48">
        <v>2.1439477605576096</v>
      </c>
      <c r="O46" s="45"/>
      <c r="P46" s="49">
        <v>1.0874999999999999</v>
      </c>
      <c r="Q46" s="50">
        <v>1.6655</v>
      </c>
      <c r="R46" s="50">
        <v>2.1760000000000002</v>
      </c>
      <c r="S46" s="51">
        <v>2.4950000000000001</v>
      </c>
      <c r="T46" s="44"/>
      <c r="U46" s="52">
        <v>5.0204581464244842E-2</v>
      </c>
      <c r="V46" s="52">
        <v>6.3639610306788549E-3</v>
      </c>
      <c r="W46" s="52">
        <v>1.838477631085041E-2</v>
      </c>
      <c r="X46" s="52">
        <v>7.0710678118654821E-2</v>
      </c>
      <c r="Y46" s="53"/>
      <c r="Z46" s="54"/>
      <c r="AA46" s="53"/>
      <c r="AB46" s="44">
        <v>32.880499999999998</v>
      </c>
      <c r="AC46" s="44">
        <v>49.286500000000004</v>
      </c>
      <c r="AD46" s="44">
        <v>61.984999999999999</v>
      </c>
      <c r="AE46" s="45">
        <v>76.998500000000007</v>
      </c>
      <c r="AF46" s="46"/>
      <c r="AG46" s="47">
        <v>0.63568899628670683</v>
      </c>
      <c r="AH46" s="47">
        <v>0.10818733752154085</v>
      </c>
      <c r="AI46" s="47">
        <v>0.37900923471599041</v>
      </c>
      <c r="AJ46" s="48">
        <v>2.2733483015147429</v>
      </c>
      <c r="AK46" s="47"/>
      <c r="AL46" s="49">
        <v>1.0745</v>
      </c>
      <c r="AM46" s="50">
        <v>1.6105</v>
      </c>
      <c r="AN46" s="50">
        <v>2.0255000000000001</v>
      </c>
      <c r="AO46" s="51">
        <v>2.5164999999999997</v>
      </c>
      <c r="AP46" s="44"/>
      <c r="AQ46" s="52">
        <v>2.0506096654409819E-2</v>
      </c>
      <c r="AR46" s="52">
        <v>3.5355339059326622E-3</v>
      </c>
      <c r="AS46" s="52">
        <v>1.2020815280171239E-2</v>
      </c>
      <c r="AT46" s="52">
        <v>7.4246212024587477E-2</v>
      </c>
      <c r="AU46" s="53"/>
      <c r="AV46" s="54"/>
      <c r="AW46" s="53"/>
      <c r="AX46" s="55">
        <v>34.082999999999998</v>
      </c>
      <c r="AY46" s="44">
        <v>48.805499999999995</v>
      </c>
      <c r="AZ46" s="44">
        <v>62.310500000000005</v>
      </c>
      <c r="BA46" s="45">
        <v>73.394000000000005</v>
      </c>
      <c r="BB46" s="46"/>
      <c r="BC46" s="47">
        <v>9.4752308678997602E-2</v>
      </c>
      <c r="BD46" s="47">
        <v>0.8577205255792828</v>
      </c>
      <c r="BE46" s="47">
        <v>1.2635998179803598</v>
      </c>
      <c r="BF46" s="48">
        <v>0.49214631970583561</v>
      </c>
      <c r="BG46" s="47"/>
      <c r="BH46" s="49">
        <v>1.1140000000000001</v>
      </c>
      <c r="BI46" s="50">
        <v>1.595</v>
      </c>
      <c r="BJ46" s="50">
        <v>2.0365000000000002</v>
      </c>
      <c r="BK46" s="51">
        <v>2.3985000000000003</v>
      </c>
      <c r="BL46" s="44"/>
      <c r="BM46" s="52">
        <v>2.8284271247461927E-3</v>
      </c>
      <c r="BN46" s="52">
        <v>2.8284271247461926E-2</v>
      </c>
      <c r="BO46" s="52">
        <v>4.1719300090006108E-2</v>
      </c>
      <c r="BP46" s="52">
        <v>1.6263455967290685E-2</v>
      </c>
      <c r="BQ46" s="53"/>
      <c r="BR46" s="54"/>
      <c r="BS46" s="53"/>
    </row>
    <row r="47" spans="1:71">
      <c r="A47" s="39">
        <v>361</v>
      </c>
      <c r="B47" s="39">
        <v>382</v>
      </c>
      <c r="C47" s="40">
        <v>3</v>
      </c>
      <c r="D47" s="41">
        <v>14.36</v>
      </c>
      <c r="E47" s="42" t="s">
        <v>54</v>
      </c>
      <c r="F47" s="43">
        <v>11.0565</v>
      </c>
      <c r="G47" s="44">
        <v>26.511499999999998</v>
      </c>
      <c r="H47" s="44">
        <v>34.1</v>
      </c>
      <c r="I47" s="45">
        <v>33.962499999999999</v>
      </c>
      <c r="J47" s="46"/>
      <c r="K47" s="47">
        <v>0.93125963082268315</v>
      </c>
      <c r="L47" s="47">
        <v>0.12374368670764632</v>
      </c>
      <c r="M47" s="47">
        <v>4.2256701243708097</v>
      </c>
      <c r="N47" s="48">
        <v>3.7059466401986954</v>
      </c>
      <c r="O47" s="45"/>
      <c r="P47" s="49">
        <v>1.8065</v>
      </c>
      <c r="Q47" s="50">
        <v>4.3319999999999999</v>
      </c>
      <c r="R47" s="50">
        <v>5.5719999999999992</v>
      </c>
      <c r="S47" s="51">
        <v>5.5495000000000001</v>
      </c>
      <c r="T47" s="44"/>
      <c r="U47" s="52">
        <v>0.15202795795510762</v>
      </c>
      <c r="V47" s="52">
        <v>1.9798989873223663E-2</v>
      </c>
      <c r="W47" s="52">
        <v>0.69013621843807038</v>
      </c>
      <c r="X47" s="52">
        <v>0.60599051147687077</v>
      </c>
      <c r="Y47" s="53"/>
      <c r="Z47" s="54"/>
      <c r="AA47" s="53"/>
      <c r="AB47" s="44">
        <v>12.7525</v>
      </c>
      <c r="AC47" s="44">
        <v>25.695999999999998</v>
      </c>
      <c r="AD47" s="44">
        <v>33.349499999999999</v>
      </c>
      <c r="AE47" s="45">
        <v>34.786000000000001</v>
      </c>
      <c r="AF47" s="46"/>
      <c r="AG47" s="47">
        <v>0.17889801564019658</v>
      </c>
      <c r="AH47" s="47">
        <v>1.7833233021524744</v>
      </c>
      <c r="AI47" s="47">
        <v>2.7577164466276401E-2</v>
      </c>
      <c r="AJ47" s="48">
        <v>4.6244783489600207</v>
      </c>
      <c r="AK47" s="47"/>
      <c r="AL47" s="49">
        <v>2.0834999999999999</v>
      </c>
      <c r="AM47" s="50">
        <v>4.1989999999999998</v>
      </c>
      <c r="AN47" s="50">
        <v>5.4489999999999998</v>
      </c>
      <c r="AO47" s="51">
        <v>5.6840000000000002</v>
      </c>
      <c r="AP47" s="44"/>
      <c r="AQ47" s="52">
        <v>2.8991378028648394E-2</v>
      </c>
      <c r="AR47" s="52">
        <v>0.29132799384885782</v>
      </c>
      <c r="AS47" s="52">
        <v>4.2426406871194462E-3</v>
      </c>
      <c r="AT47" s="52">
        <v>0.75519004230723252</v>
      </c>
      <c r="AU47" s="53"/>
      <c r="AV47" s="54"/>
      <c r="AW47" s="53"/>
      <c r="AX47" s="55">
        <v>16.6755</v>
      </c>
      <c r="AY47" s="44">
        <v>27.613</v>
      </c>
      <c r="AZ47" s="44">
        <v>32.538499999999999</v>
      </c>
      <c r="BA47" s="45">
        <v>33.755499999999998</v>
      </c>
      <c r="BB47" s="46"/>
      <c r="BC47" s="47">
        <v>2.468509773122241</v>
      </c>
      <c r="BD47" s="47">
        <v>0.52043059095329947</v>
      </c>
      <c r="BE47" s="47">
        <v>2.342644766071031</v>
      </c>
      <c r="BF47" s="48">
        <v>1.2112739161725565</v>
      </c>
      <c r="BG47" s="47"/>
      <c r="BH47" s="49">
        <v>2.7249999999999996</v>
      </c>
      <c r="BI47" s="50">
        <v>4.5120000000000005</v>
      </c>
      <c r="BJ47" s="50">
        <v>5.3164999999999996</v>
      </c>
      <c r="BK47" s="51">
        <v>5.516</v>
      </c>
      <c r="BL47" s="44"/>
      <c r="BM47" s="52">
        <v>0.40305086527633399</v>
      </c>
      <c r="BN47" s="52">
        <v>8.4852813742385777E-2</v>
      </c>
      <c r="BO47" s="52">
        <v>0.38254476862192183</v>
      </c>
      <c r="BP47" s="52">
        <v>0.19798989873223286</v>
      </c>
      <c r="BQ47" s="53"/>
      <c r="BR47" s="54"/>
      <c r="BS47" s="53"/>
    </row>
    <row r="48" spans="1:71">
      <c r="A48" s="39">
        <v>367</v>
      </c>
      <c r="B48" s="39">
        <v>382</v>
      </c>
      <c r="C48" s="40">
        <v>2</v>
      </c>
      <c r="D48" s="41">
        <v>13.9</v>
      </c>
      <c r="E48" s="42" t="s">
        <v>55</v>
      </c>
      <c r="F48" s="43">
        <v>9.2484999999999999</v>
      </c>
      <c r="G48" s="44">
        <v>21.108000000000001</v>
      </c>
      <c r="H48" s="44">
        <v>26.2195</v>
      </c>
      <c r="I48" s="45">
        <v>25.181000000000001</v>
      </c>
      <c r="J48" s="46"/>
      <c r="K48" s="47">
        <v>1.5238151134570097</v>
      </c>
      <c r="L48" s="47">
        <v>2.4041630560341854E-2</v>
      </c>
      <c r="M48" s="47">
        <v>3.5857384873969811</v>
      </c>
      <c r="N48" s="48">
        <v>2.7591306601899093</v>
      </c>
      <c r="O48" s="45"/>
      <c r="P48" s="49">
        <v>1.0580000000000001</v>
      </c>
      <c r="Q48" s="50">
        <v>2.4139999999999997</v>
      </c>
      <c r="R48" s="50">
        <v>2.9990000000000001</v>
      </c>
      <c r="S48" s="51">
        <v>2.88</v>
      </c>
      <c r="T48" s="44"/>
      <c r="U48" s="52">
        <v>0.17394826817189166</v>
      </c>
      <c r="V48" s="52">
        <v>2.8284271247461927E-3</v>
      </c>
      <c r="W48" s="52">
        <v>0.41012193308819761</v>
      </c>
      <c r="X48" s="52">
        <v>0.3153696244092003</v>
      </c>
      <c r="Y48" s="53"/>
      <c r="Z48" s="54"/>
      <c r="AA48" s="53"/>
      <c r="AB48" s="44">
        <v>14.287500000000001</v>
      </c>
      <c r="AC48" s="44">
        <v>24.608000000000001</v>
      </c>
      <c r="AD48" s="44">
        <v>26.374000000000002</v>
      </c>
      <c r="AE48" s="45">
        <v>26.0395</v>
      </c>
      <c r="AF48" s="46"/>
      <c r="AG48" s="47">
        <v>0.3075914498161485</v>
      </c>
      <c r="AH48" s="47">
        <v>2.1510188283694784</v>
      </c>
      <c r="AI48" s="47">
        <v>0.31536962440920124</v>
      </c>
      <c r="AJ48" s="48">
        <v>2.8970164825212863</v>
      </c>
      <c r="AK48" s="47"/>
      <c r="AL48" s="49">
        <v>1.6339999999999999</v>
      </c>
      <c r="AM48" s="50">
        <v>2.8149999999999999</v>
      </c>
      <c r="AN48" s="50">
        <v>3.0164999999999997</v>
      </c>
      <c r="AO48" s="51">
        <v>2.9785000000000004</v>
      </c>
      <c r="AP48" s="44"/>
      <c r="AQ48" s="52">
        <v>3.5355339059327411E-2</v>
      </c>
      <c r="AR48" s="52">
        <v>0.24607315985291844</v>
      </c>
      <c r="AS48" s="52">
        <v>3.606244584051372E-2</v>
      </c>
      <c r="AT48" s="52">
        <v>0.3316330803764907</v>
      </c>
      <c r="AU48" s="53"/>
      <c r="AV48" s="54"/>
      <c r="AW48" s="53"/>
      <c r="AX48" s="55">
        <v>16.832999999999998</v>
      </c>
      <c r="AY48" s="44">
        <v>24.071999999999999</v>
      </c>
      <c r="AZ48" s="44">
        <v>24.731999999999999</v>
      </c>
      <c r="BA48" s="45">
        <v>24.700499999999998</v>
      </c>
      <c r="BB48" s="46"/>
      <c r="BC48" s="47">
        <v>2.2938543981691586</v>
      </c>
      <c r="BD48" s="47">
        <v>0.33658282784479598</v>
      </c>
      <c r="BE48" s="47">
        <v>1.9021172413918139</v>
      </c>
      <c r="BF48" s="48">
        <v>0.99489924112947237</v>
      </c>
      <c r="BG48" s="47"/>
      <c r="BH48" s="49">
        <v>1.9255</v>
      </c>
      <c r="BI48" s="50">
        <v>2.7534999999999998</v>
      </c>
      <c r="BJ48" s="50">
        <v>2.8289999999999997</v>
      </c>
      <c r="BK48" s="51">
        <v>2.8254999999999999</v>
      </c>
      <c r="BL48" s="44"/>
      <c r="BM48" s="52">
        <v>0.26233661582020928</v>
      </c>
      <c r="BN48" s="52">
        <v>3.8890872965260226E-2</v>
      </c>
      <c r="BO48" s="52">
        <v>0.21778888860545684</v>
      </c>
      <c r="BP48" s="52">
        <v>0.11384419177103418</v>
      </c>
      <c r="BQ48" s="53"/>
      <c r="BR48" s="54"/>
      <c r="BS48" s="53"/>
    </row>
    <row r="49" spans="1:71">
      <c r="A49" s="39">
        <v>383</v>
      </c>
      <c r="B49" s="39">
        <v>387</v>
      </c>
      <c r="C49" s="40">
        <v>1</v>
      </c>
      <c r="D49" s="41">
        <v>17.68</v>
      </c>
      <c r="E49" s="42" t="s">
        <v>56</v>
      </c>
      <c r="F49" s="43">
        <v>1.1095000000000002</v>
      </c>
      <c r="G49" s="44">
        <v>3.516</v>
      </c>
      <c r="H49" s="44">
        <v>13.898</v>
      </c>
      <c r="I49" s="45">
        <v>21.416499999999999</v>
      </c>
      <c r="J49" s="46"/>
      <c r="K49" s="47">
        <v>0.3090056633785212</v>
      </c>
      <c r="L49" s="47">
        <v>0.55437171645025485</v>
      </c>
      <c r="M49" s="47">
        <v>2.9868190437319857</v>
      </c>
      <c r="N49" s="48">
        <v>3.6451354570166452</v>
      </c>
      <c r="O49" s="45"/>
      <c r="P49" s="49">
        <v>2.75E-2</v>
      </c>
      <c r="Q49" s="50">
        <v>8.6499999999999994E-2</v>
      </c>
      <c r="R49" s="50">
        <v>0.34050000000000002</v>
      </c>
      <c r="S49" s="51">
        <v>0.52500000000000002</v>
      </c>
      <c r="T49" s="44"/>
      <c r="U49" s="52">
        <v>7.7781745930520368E-3</v>
      </c>
      <c r="V49" s="52">
        <v>1.3435028842544472E-2</v>
      </c>
      <c r="W49" s="52">
        <v>7.2831998462214137E-2</v>
      </c>
      <c r="X49" s="52">
        <v>8.9095454429504992E-2</v>
      </c>
      <c r="Y49" s="53"/>
      <c r="Z49" s="54"/>
      <c r="AA49" s="53"/>
      <c r="AB49" s="44">
        <v>-0.11749999999999999</v>
      </c>
      <c r="AC49" s="44">
        <v>1.0055000000000001</v>
      </c>
      <c r="AD49" s="44">
        <v>12.4635</v>
      </c>
      <c r="AE49" s="45">
        <v>19.303000000000001</v>
      </c>
      <c r="AF49" s="46"/>
      <c r="AG49" s="47">
        <v>0.86620580695352067</v>
      </c>
      <c r="AH49" s="47">
        <v>0.11101576464628798</v>
      </c>
      <c r="AI49" s="47">
        <v>0.30193459556665553</v>
      </c>
      <c r="AJ49" s="48">
        <v>4.2383980464321667</v>
      </c>
      <c r="AK49" s="47"/>
      <c r="AL49" s="49">
        <v>-2.9999999999999992E-3</v>
      </c>
      <c r="AM49" s="50">
        <v>2.5000000000000001E-2</v>
      </c>
      <c r="AN49" s="50">
        <v>0.30549999999999999</v>
      </c>
      <c r="AO49" s="51">
        <v>0.47350000000000003</v>
      </c>
      <c r="AP49" s="44"/>
      <c r="AQ49" s="52">
        <v>2.1213203435596427E-2</v>
      </c>
      <c r="AR49" s="52">
        <v>2.8284271247461905E-3</v>
      </c>
      <c r="AS49" s="52">
        <v>7.7781745930520299E-3</v>
      </c>
      <c r="AT49" s="52">
        <v>0.10394469683442273</v>
      </c>
      <c r="AU49" s="53"/>
      <c r="AV49" s="54"/>
      <c r="AW49" s="53"/>
      <c r="AX49" s="55">
        <v>1.3540000000000001</v>
      </c>
      <c r="AY49" s="44">
        <v>3.9254999999999995</v>
      </c>
      <c r="AZ49" s="44">
        <v>14.1295</v>
      </c>
      <c r="BA49" s="45">
        <v>19.652999999999999</v>
      </c>
      <c r="BB49" s="46"/>
      <c r="BC49" s="47">
        <v>0.3535533905932744</v>
      </c>
      <c r="BD49" s="47">
        <v>0.14919953083036142</v>
      </c>
      <c r="BE49" s="47">
        <v>2.5943747801734389</v>
      </c>
      <c r="BF49" s="48">
        <v>2.3094107473552654</v>
      </c>
      <c r="BG49" s="47"/>
      <c r="BH49" s="49">
        <v>3.3000000000000002E-2</v>
      </c>
      <c r="BI49" s="50">
        <v>9.6500000000000002E-2</v>
      </c>
      <c r="BJ49" s="50">
        <v>0.34599999999999997</v>
      </c>
      <c r="BK49" s="51">
        <v>0.48199999999999998</v>
      </c>
      <c r="BL49" s="44"/>
      <c r="BM49" s="52">
        <v>8.4852813742385454E-3</v>
      </c>
      <c r="BN49" s="52">
        <v>3.5355339059327407E-3</v>
      </c>
      <c r="BO49" s="52">
        <v>6.3639610306789482E-2</v>
      </c>
      <c r="BP49" s="52">
        <v>5.6568542494923817E-2</v>
      </c>
      <c r="BQ49" s="53"/>
      <c r="BR49" s="54"/>
      <c r="BS49" s="53"/>
    </row>
    <row r="50" spans="1:71">
      <c r="A50" s="39">
        <v>388</v>
      </c>
      <c r="B50" s="39">
        <v>393</v>
      </c>
      <c r="C50" s="40">
        <v>1</v>
      </c>
      <c r="D50" s="41">
        <v>5.96</v>
      </c>
      <c r="E50" s="42" t="s">
        <v>57</v>
      </c>
      <c r="F50" s="43">
        <v>29.737500000000001</v>
      </c>
      <c r="G50" s="44">
        <v>41.409000000000006</v>
      </c>
      <c r="H50" s="44">
        <v>42.397500000000001</v>
      </c>
      <c r="I50" s="45">
        <v>40.752000000000002</v>
      </c>
      <c r="J50" s="46"/>
      <c r="K50" s="47">
        <v>1.567655733890575</v>
      </c>
      <c r="L50" s="47">
        <v>0.72266313037265051</v>
      </c>
      <c r="M50" s="47">
        <v>0.24678026663410774</v>
      </c>
      <c r="N50" s="48">
        <v>2.7167042533187149</v>
      </c>
      <c r="O50" s="45"/>
      <c r="P50" s="49">
        <v>0.97199999999999998</v>
      </c>
      <c r="Q50" s="50">
        <v>1.3534999999999999</v>
      </c>
      <c r="R50" s="50">
        <v>1.3855</v>
      </c>
      <c r="S50" s="51">
        <v>1.3319999999999999</v>
      </c>
      <c r="T50" s="44"/>
      <c r="U50" s="52">
        <v>5.0911688245431387E-2</v>
      </c>
      <c r="V50" s="52">
        <v>2.3334523779156166E-2</v>
      </c>
      <c r="W50" s="52">
        <v>7.778174593052108E-3</v>
      </c>
      <c r="X50" s="52">
        <v>8.9095454429505075E-2</v>
      </c>
      <c r="Y50" s="53"/>
      <c r="Z50" s="54"/>
      <c r="AA50" s="53"/>
      <c r="AB50" s="44">
        <v>31.8795</v>
      </c>
      <c r="AC50" s="44">
        <v>41.713999999999999</v>
      </c>
      <c r="AD50" s="44">
        <v>42.283500000000004</v>
      </c>
      <c r="AE50" s="45">
        <v>41.573499999999996</v>
      </c>
      <c r="AF50" s="46"/>
      <c r="AG50" s="47">
        <v>1.6411948391339752</v>
      </c>
      <c r="AH50" s="47">
        <v>2.8651966773678903</v>
      </c>
      <c r="AI50" s="47">
        <v>2.6947839431019323</v>
      </c>
      <c r="AJ50" s="48">
        <v>0.47729707730092258</v>
      </c>
      <c r="AK50" s="47"/>
      <c r="AL50" s="49">
        <v>1.042</v>
      </c>
      <c r="AM50" s="50">
        <v>1.363</v>
      </c>
      <c r="AN50" s="50">
        <v>1.3820000000000001</v>
      </c>
      <c r="AO50" s="51">
        <v>1.359</v>
      </c>
      <c r="AP50" s="44"/>
      <c r="AQ50" s="52">
        <v>5.3740115370177657E-2</v>
      </c>
      <c r="AR50" s="52">
        <v>9.3338095116624359E-2</v>
      </c>
      <c r="AS50" s="52">
        <v>8.7681240867131818E-2</v>
      </c>
      <c r="AT50" s="52">
        <v>1.555634918610406E-2</v>
      </c>
      <c r="AU50" s="53"/>
      <c r="AV50" s="54"/>
      <c r="AW50" s="53"/>
      <c r="AX50" s="55">
        <v>36.710499999999996</v>
      </c>
      <c r="AY50" s="44">
        <v>42.2545</v>
      </c>
      <c r="AZ50" s="44">
        <v>40.593000000000004</v>
      </c>
      <c r="BA50" s="45">
        <v>40.644500000000001</v>
      </c>
      <c r="BB50" s="46"/>
      <c r="BC50" s="47">
        <v>1.7925156903079005</v>
      </c>
      <c r="BD50" s="47">
        <v>1.5082587642709027</v>
      </c>
      <c r="BE50" s="47">
        <v>1.8158502140870576</v>
      </c>
      <c r="BF50" s="48">
        <v>0.35143207024971407</v>
      </c>
      <c r="BG50" s="47"/>
      <c r="BH50" s="49">
        <v>1.1995</v>
      </c>
      <c r="BI50" s="50">
        <v>1.381</v>
      </c>
      <c r="BJ50" s="50">
        <v>1.327</v>
      </c>
      <c r="BK50" s="51">
        <v>1.3280000000000001</v>
      </c>
      <c r="BL50" s="44"/>
      <c r="BM50" s="52">
        <v>5.8689862838483577E-2</v>
      </c>
      <c r="BN50" s="52">
        <v>4.9497474683058214E-2</v>
      </c>
      <c r="BO50" s="52">
        <v>5.9396969619670045E-2</v>
      </c>
      <c r="BP50" s="52">
        <v>1.1313708498984771E-2</v>
      </c>
      <c r="BQ50" s="53"/>
      <c r="BR50" s="54"/>
      <c r="BS50" s="53"/>
    </row>
    <row r="51" spans="1:71">
      <c r="A51" s="39">
        <v>394</v>
      </c>
      <c r="B51" s="39">
        <v>400</v>
      </c>
      <c r="C51" s="40">
        <v>1</v>
      </c>
      <c r="D51" s="41">
        <v>6.26</v>
      </c>
      <c r="E51" s="42" t="s">
        <v>58</v>
      </c>
      <c r="F51" s="43">
        <v>1.0185</v>
      </c>
      <c r="G51" s="44">
        <v>5.0920000000000005</v>
      </c>
      <c r="H51" s="44">
        <v>18.944000000000003</v>
      </c>
      <c r="I51" s="45">
        <v>28.5105</v>
      </c>
      <c r="J51" s="46"/>
      <c r="K51" s="47">
        <v>1.1349063838044087</v>
      </c>
      <c r="L51" s="47">
        <v>0.91075353416826688</v>
      </c>
      <c r="M51" s="47">
        <v>1.8639334752077388</v>
      </c>
      <c r="N51" s="48">
        <v>0.35426049737445864</v>
      </c>
      <c r="O51" s="45"/>
      <c r="P51" s="49">
        <v>4.1499999999999995E-2</v>
      </c>
      <c r="Q51" s="50">
        <v>0.20800000000000002</v>
      </c>
      <c r="R51" s="50">
        <v>0.77400000000000002</v>
      </c>
      <c r="S51" s="51">
        <v>1.1644999999999999</v>
      </c>
      <c r="T51" s="44"/>
      <c r="U51" s="52">
        <v>4.5961940777125593E-2</v>
      </c>
      <c r="V51" s="52">
        <v>3.6769552621700362E-2</v>
      </c>
      <c r="W51" s="52">
        <v>7.6367532368147126E-2</v>
      </c>
      <c r="X51" s="52">
        <v>1.4849242404917589E-2</v>
      </c>
      <c r="Y51" s="53"/>
      <c r="Z51" s="54"/>
      <c r="AA51" s="53"/>
      <c r="AB51" s="44">
        <v>3.1835</v>
      </c>
      <c r="AC51" s="44">
        <v>16.526499999999999</v>
      </c>
      <c r="AD51" s="44">
        <v>25.205500000000001</v>
      </c>
      <c r="AE51" s="45">
        <v>25.482500000000002</v>
      </c>
      <c r="AF51" s="46"/>
      <c r="AG51" s="47">
        <v>0.8973185053257301</v>
      </c>
      <c r="AH51" s="47">
        <v>0.2538513344459693</v>
      </c>
      <c r="AI51" s="47">
        <v>0.6823580438450183</v>
      </c>
      <c r="AJ51" s="48">
        <v>0.82377940008232975</v>
      </c>
      <c r="AK51" s="47"/>
      <c r="AL51" s="49">
        <v>0.13</v>
      </c>
      <c r="AM51" s="50">
        <v>0.67500000000000004</v>
      </c>
      <c r="AN51" s="50">
        <v>1.0295000000000001</v>
      </c>
      <c r="AO51" s="51">
        <v>1.0409999999999999</v>
      </c>
      <c r="AP51" s="44"/>
      <c r="AQ51" s="52">
        <v>3.6769552621700459E-2</v>
      </c>
      <c r="AR51" s="52">
        <v>9.8994949366116736E-3</v>
      </c>
      <c r="AS51" s="52">
        <v>2.7577164466275301E-2</v>
      </c>
      <c r="AT51" s="52">
        <v>3.3941125496954314E-2</v>
      </c>
      <c r="AU51" s="53"/>
      <c r="AV51" s="54"/>
      <c r="AW51" s="53"/>
      <c r="AX51" s="55">
        <v>3.3365</v>
      </c>
      <c r="AY51" s="44">
        <v>12.138</v>
      </c>
      <c r="AZ51" s="44">
        <v>23.823</v>
      </c>
      <c r="BA51" s="45">
        <v>26.247999999999998</v>
      </c>
      <c r="BB51" s="46"/>
      <c r="BC51" s="47">
        <v>0.4857823586751589</v>
      </c>
      <c r="BD51" s="47">
        <v>0.47658997051973268</v>
      </c>
      <c r="BE51" s="47">
        <v>1.0818733752154186</v>
      </c>
      <c r="BF51" s="48">
        <v>0.1216223663640866</v>
      </c>
      <c r="BG51" s="47"/>
      <c r="BH51" s="49">
        <v>0.13600000000000001</v>
      </c>
      <c r="BI51" s="50">
        <v>0.496</v>
      </c>
      <c r="BJ51" s="50">
        <v>0.97299999999999998</v>
      </c>
      <c r="BK51" s="51">
        <v>1.0725</v>
      </c>
      <c r="BL51" s="44"/>
      <c r="BM51" s="52">
        <v>1.9798989873223243E-2</v>
      </c>
      <c r="BN51" s="52">
        <v>1.9798989873223347E-2</v>
      </c>
      <c r="BO51" s="52">
        <v>4.3840620433565985E-2</v>
      </c>
      <c r="BP51" s="52">
        <v>4.9497474683059157E-3</v>
      </c>
      <c r="BQ51" s="53"/>
      <c r="BR51" s="54"/>
      <c r="BS51" s="53"/>
    </row>
    <row r="52" spans="1:71">
      <c r="A52" s="39">
        <v>394</v>
      </c>
      <c r="B52" s="39">
        <v>407</v>
      </c>
      <c r="C52" s="40">
        <v>2</v>
      </c>
      <c r="D52" s="41">
        <v>16.34</v>
      </c>
      <c r="E52" s="42" t="s">
        <v>59</v>
      </c>
      <c r="F52" s="43">
        <v>1.8955</v>
      </c>
      <c r="G52" s="44">
        <v>7.141</v>
      </c>
      <c r="H52" s="44">
        <v>12.832000000000001</v>
      </c>
      <c r="I52" s="45">
        <v>19.859000000000002</v>
      </c>
      <c r="J52" s="46"/>
      <c r="K52" s="47">
        <v>0.75872557621316561</v>
      </c>
      <c r="L52" s="47">
        <v>0.44123463146040603</v>
      </c>
      <c r="M52" s="47">
        <v>1.2034957415795038</v>
      </c>
      <c r="N52" s="48">
        <v>0.14849242404917307</v>
      </c>
      <c r="O52" s="45"/>
      <c r="P52" s="49">
        <v>0.1855</v>
      </c>
      <c r="Q52" s="50">
        <v>0.70050000000000001</v>
      </c>
      <c r="R52" s="50">
        <v>1.2585000000000002</v>
      </c>
      <c r="S52" s="51">
        <v>1.9470000000000001</v>
      </c>
      <c r="T52" s="44"/>
      <c r="U52" s="52">
        <v>7.4246212024587518E-2</v>
      </c>
      <c r="V52" s="52">
        <v>4.3133513652379357E-2</v>
      </c>
      <c r="W52" s="52">
        <v>0.11808683245815346</v>
      </c>
      <c r="X52" s="52">
        <v>1.4142135623730963E-2</v>
      </c>
      <c r="Y52" s="53"/>
      <c r="Z52" s="54"/>
      <c r="AA52" s="53"/>
      <c r="AB52" s="44">
        <v>2.9935</v>
      </c>
      <c r="AC52" s="44">
        <v>10.724499999999999</v>
      </c>
      <c r="AD52" s="44">
        <v>14.84</v>
      </c>
      <c r="AE52" s="45">
        <v>21.430999999999997</v>
      </c>
      <c r="AF52" s="46"/>
      <c r="AG52" s="47">
        <v>0.22980970388562807</v>
      </c>
      <c r="AH52" s="47">
        <v>0.26940768363207351</v>
      </c>
      <c r="AI52" s="47">
        <v>0.16687720036002568</v>
      </c>
      <c r="AJ52" s="48">
        <v>3.008032247167574</v>
      </c>
      <c r="AK52" s="47"/>
      <c r="AL52" s="49">
        <v>0.29349999999999998</v>
      </c>
      <c r="AM52" s="50">
        <v>1.0514999999999999</v>
      </c>
      <c r="AN52" s="50">
        <v>1.4544999999999999</v>
      </c>
      <c r="AO52" s="51">
        <v>2.1015000000000001</v>
      </c>
      <c r="AP52" s="44"/>
      <c r="AQ52" s="52">
        <v>2.1920310216782955E-2</v>
      </c>
      <c r="AR52" s="52">
        <v>2.616295090390236E-2</v>
      </c>
      <c r="AS52" s="52">
        <v>1.6263455967290529E-2</v>
      </c>
      <c r="AT52" s="52">
        <v>0.29486352775479036</v>
      </c>
      <c r="AU52" s="53"/>
      <c r="AV52" s="54"/>
      <c r="AW52" s="53"/>
      <c r="AX52" s="55">
        <v>3.2759999999999998</v>
      </c>
      <c r="AY52" s="44">
        <v>9.5020000000000007</v>
      </c>
      <c r="AZ52" s="44">
        <v>14.503</v>
      </c>
      <c r="BA52" s="45">
        <v>21.118500000000001</v>
      </c>
      <c r="BB52" s="46"/>
      <c r="BC52" s="47">
        <v>0.23334523779156041</v>
      </c>
      <c r="BD52" s="47">
        <v>0.17677669529663689</v>
      </c>
      <c r="BE52" s="47">
        <v>1.3802724368761408</v>
      </c>
      <c r="BF52" s="48">
        <v>0.37547370081005588</v>
      </c>
      <c r="BG52" s="47"/>
      <c r="BH52" s="49">
        <v>0.32100000000000001</v>
      </c>
      <c r="BI52" s="50">
        <v>0.93149999999999999</v>
      </c>
      <c r="BJ52" s="50">
        <v>1.4220000000000002</v>
      </c>
      <c r="BK52" s="51">
        <v>2.0700000000000003</v>
      </c>
      <c r="BL52" s="44"/>
      <c r="BM52" s="52">
        <v>2.2627416997969541E-2</v>
      </c>
      <c r="BN52" s="52">
        <v>1.7677669529663625E-2</v>
      </c>
      <c r="BO52" s="52">
        <v>0.13576450198781709</v>
      </c>
      <c r="BP52" s="52">
        <v>3.6769552621700508E-2</v>
      </c>
      <c r="BQ52" s="53"/>
      <c r="BR52" s="54"/>
      <c r="BS52" s="53"/>
    </row>
    <row r="53" spans="1:71">
      <c r="A53" s="39">
        <v>394</v>
      </c>
      <c r="B53" s="39">
        <v>432</v>
      </c>
      <c r="C53" s="40">
        <v>5</v>
      </c>
      <c r="D53" s="41">
        <v>19.38</v>
      </c>
      <c r="E53" s="42" t="s">
        <v>60</v>
      </c>
      <c r="F53" s="43">
        <v>5.5865</v>
      </c>
      <c r="G53" s="44">
        <v>8.7170000000000005</v>
      </c>
      <c r="H53" s="44">
        <v>11.746500000000001</v>
      </c>
      <c r="I53" s="45">
        <v>16.9405</v>
      </c>
      <c r="J53" s="46"/>
      <c r="K53" s="47">
        <v>0.75448293552604628</v>
      </c>
      <c r="L53" s="47">
        <v>0.24465894629054549</v>
      </c>
      <c r="M53" s="47">
        <v>1.5082587642709067</v>
      </c>
      <c r="N53" s="48">
        <v>0.57204938597991517</v>
      </c>
      <c r="O53" s="45"/>
      <c r="P53" s="49">
        <v>1.643</v>
      </c>
      <c r="Q53" s="50">
        <v>2.5640000000000001</v>
      </c>
      <c r="R53" s="50">
        <v>3.4550000000000001</v>
      </c>
      <c r="S53" s="51">
        <v>4.9830000000000005</v>
      </c>
      <c r="T53" s="44"/>
      <c r="U53" s="52">
        <v>0.22203152929257597</v>
      </c>
      <c r="V53" s="52">
        <v>7.2124891681028064E-2</v>
      </c>
      <c r="W53" s="52">
        <v>0.44406305858515194</v>
      </c>
      <c r="X53" s="52">
        <v>0.16829141392239863</v>
      </c>
      <c r="Y53" s="53"/>
      <c r="Z53" s="54"/>
      <c r="AA53" s="53"/>
      <c r="AB53" s="44">
        <v>5.5510000000000002</v>
      </c>
      <c r="AC53" s="44">
        <v>9.4734999999999996</v>
      </c>
      <c r="AD53" s="44">
        <v>12.097000000000001</v>
      </c>
      <c r="AE53" s="45">
        <v>16.352</v>
      </c>
      <c r="AF53" s="46"/>
      <c r="AG53" s="47">
        <v>0.17394826817189099</v>
      </c>
      <c r="AH53" s="47">
        <v>0.65548798615992931</v>
      </c>
      <c r="AI53" s="47">
        <v>0.63639610306789296</v>
      </c>
      <c r="AJ53" s="48">
        <v>2.4395183950936272</v>
      </c>
      <c r="AK53" s="47"/>
      <c r="AL53" s="49">
        <v>1.633</v>
      </c>
      <c r="AM53" s="50">
        <v>2.7865000000000002</v>
      </c>
      <c r="AN53" s="50">
        <v>3.5579999999999998</v>
      </c>
      <c r="AO53" s="51">
        <v>4.8094999999999999</v>
      </c>
      <c r="AP53" s="44"/>
      <c r="AQ53" s="52">
        <v>5.0911688245431463E-2</v>
      </c>
      <c r="AR53" s="52">
        <v>0.19304015126392757</v>
      </c>
      <c r="AS53" s="52">
        <v>0.18667619023324841</v>
      </c>
      <c r="AT53" s="52">
        <v>0.71771338290434628</v>
      </c>
      <c r="AU53" s="53"/>
      <c r="AV53" s="54"/>
      <c r="AW53" s="53"/>
      <c r="AX53" s="55">
        <v>7.1144999999999996</v>
      </c>
      <c r="AY53" s="44">
        <v>9.6929999999999996</v>
      </c>
      <c r="AZ53" s="44">
        <v>12.417999999999999</v>
      </c>
      <c r="BA53" s="45">
        <v>17.625</v>
      </c>
      <c r="BB53" s="46"/>
      <c r="BC53" s="47">
        <v>1.2395581874200261</v>
      </c>
      <c r="BD53" s="47">
        <v>0.21637467504308422</v>
      </c>
      <c r="BE53" s="47">
        <v>0.87681240867131904</v>
      </c>
      <c r="BF53" s="48">
        <v>0.55578593001262733</v>
      </c>
      <c r="BG53" s="47"/>
      <c r="BH53" s="49">
        <v>2.0925000000000002</v>
      </c>
      <c r="BI53" s="50">
        <v>2.851</v>
      </c>
      <c r="BJ53" s="50">
        <v>3.6524999999999999</v>
      </c>
      <c r="BK53" s="51">
        <v>5.1839999999999993</v>
      </c>
      <c r="BL53" s="44"/>
      <c r="BM53" s="52">
        <v>0.36415999231107016</v>
      </c>
      <c r="BN53" s="52">
        <v>6.3639610306789177E-2</v>
      </c>
      <c r="BO53" s="52">
        <v>0.25809397513308968</v>
      </c>
      <c r="BP53" s="52">
        <v>0.16404877323527917</v>
      </c>
      <c r="BQ53" s="53"/>
      <c r="BR53" s="54"/>
      <c r="BS53" s="53"/>
    </row>
    <row r="54" spans="1:71">
      <c r="A54" s="39">
        <v>401</v>
      </c>
      <c r="B54" s="39">
        <v>407</v>
      </c>
      <c r="C54" s="40">
        <v>2</v>
      </c>
      <c r="D54" s="41">
        <v>12.38</v>
      </c>
      <c r="E54" s="42" t="s">
        <v>61</v>
      </c>
      <c r="F54" s="43">
        <v>1.0089999999999999</v>
      </c>
      <c r="G54" s="44">
        <v>9.9044999999999987</v>
      </c>
      <c r="H54" s="44">
        <v>14.9725</v>
      </c>
      <c r="I54" s="45">
        <v>19.9345</v>
      </c>
      <c r="J54" s="46"/>
      <c r="K54" s="47">
        <v>0.89236875785742298</v>
      </c>
      <c r="L54" s="47">
        <v>0.17606958851545074</v>
      </c>
      <c r="M54" s="47">
        <v>0.26940768363207479</v>
      </c>
      <c r="N54" s="48">
        <v>7.2831998462215483E-2</v>
      </c>
      <c r="O54" s="45"/>
      <c r="P54" s="49">
        <v>4.1000000000000002E-2</v>
      </c>
      <c r="Q54" s="50">
        <v>0.40500000000000003</v>
      </c>
      <c r="R54" s="50">
        <v>0.61149999999999993</v>
      </c>
      <c r="S54" s="51">
        <v>0.81400000000000006</v>
      </c>
      <c r="T54" s="44"/>
      <c r="U54" s="52">
        <v>3.676955262170048E-2</v>
      </c>
      <c r="V54" s="52">
        <v>7.0710678118654424E-3</v>
      </c>
      <c r="W54" s="52">
        <v>1.0606601717798222E-2</v>
      </c>
      <c r="X54" s="52">
        <v>2.8284271247461142E-3</v>
      </c>
      <c r="Y54" s="53"/>
      <c r="Z54" s="54"/>
      <c r="AA54" s="53"/>
      <c r="AB54" s="44">
        <v>2.4130000000000003</v>
      </c>
      <c r="AC54" s="44">
        <v>13.130500000000001</v>
      </c>
      <c r="AD54" s="44">
        <v>16.735500000000002</v>
      </c>
      <c r="AE54" s="45">
        <v>23.807499999999997</v>
      </c>
      <c r="AF54" s="46"/>
      <c r="AG54" s="47">
        <v>0.57841334701059433</v>
      </c>
      <c r="AH54" s="47">
        <v>0.26657925650732889</v>
      </c>
      <c r="AI54" s="47">
        <v>0.4956818536117677</v>
      </c>
      <c r="AJ54" s="48">
        <v>1.2056170619230648</v>
      </c>
      <c r="AK54" s="47"/>
      <c r="AL54" s="49">
        <v>9.8500000000000004E-2</v>
      </c>
      <c r="AM54" s="50">
        <v>0.53649999999999998</v>
      </c>
      <c r="AN54" s="50">
        <v>0.6835</v>
      </c>
      <c r="AO54" s="51">
        <v>0.97249999999999992</v>
      </c>
      <c r="AP54" s="44"/>
      <c r="AQ54" s="52">
        <v>2.3334523779156065E-2</v>
      </c>
      <c r="AR54" s="52">
        <v>1.0606601717798222E-2</v>
      </c>
      <c r="AS54" s="52">
        <v>2.0506096654409819E-2</v>
      </c>
      <c r="AT54" s="52">
        <v>4.8790367901871745E-2</v>
      </c>
      <c r="AU54" s="53"/>
      <c r="AV54" s="54"/>
      <c r="AW54" s="53"/>
      <c r="AX54" s="55">
        <v>2.63</v>
      </c>
      <c r="AY54" s="44">
        <v>10.902999999999999</v>
      </c>
      <c r="AZ54" s="44">
        <v>14.835999999999999</v>
      </c>
      <c r="BA54" s="45">
        <v>21.810499999999998</v>
      </c>
      <c r="BB54" s="46"/>
      <c r="BC54" s="47">
        <v>0.18667619023324841</v>
      </c>
      <c r="BD54" s="47">
        <v>0.22910259710444128</v>
      </c>
      <c r="BE54" s="47">
        <v>1.36613030125241</v>
      </c>
      <c r="BF54" s="48">
        <v>0.68660068453213774</v>
      </c>
      <c r="BG54" s="47"/>
      <c r="BH54" s="49">
        <v>0.1075</v>
      </c>
      <c r="BI54" s="50">
        <v>0.44550000000000001</v>
      </c>
      <c r="BJ54" s="50">
        <v>0.60650000000000004</v>
      </c>
      <c r="BK54" s="51">
        <v>0.89100000000000001</v>
      </c>
      <c r="BL54" s="44"/>
      <c r="BM54" s="52">
        <v>7.7781745930520299E-3</v>
      </c>
      <c r="BN54" s="52">
        <v>9.1923881554251269E-3</v>
      </c>
      <c r="BO54" s="52">
        <v>5.5861435713737306E-2</v>
      </c>
      <c r="BP54" s="52">
        <v>2.8284271247461926E-2</v>
      </c>
      <c r="BQ54" s="53"/>
      <c r="BR54" s="54"/>
      <c r="BS54" s="53"/>
    </row>
    <row r="55" spans="1:71">
      <c r="A55" s="39">
        <v>408</v>
      </c>
      <c r="B55" s="39">
        <v>416</v>
      </c>
      <c r="C55" s="40">
        <v>2</v>
      </c>
      <c r="D55" s="41">
        <v>11.07</v>
      </c>
      <c r="E55" s="42" t="s">
        <v>62</v>
      </c>
      <c r="F55" s="43">
        <v>3.2709999999999999</v>
      </c>
      <c r="G55" s="44">
        <v>7.8570000000000002</v>
      </c>
      <c r="H55" s="44">
        <v>8.8559999999999999</v>
      </c>
      <c r="I55" s="45">
        <v>10.486000000000001</v>
      </c>
      <c r="J55" s="46"/>
      <c r="K55" s="47">
        <v>1.9685852788233482</v>
      </c>
      <c r="L55" s="47">
        <v>1.0083342699720168</v>
      </c>
      <c r="M55" s="47">
        <v>1.1497556262093271</v>
      </c>
      <c r="N55" s="48">
        <v>1.4608826099314076</v>
      </c>
      <c r="O55" s="45"/>
      <c r="P55" s="49">
        <v>0.1605</v>
      </c>
      <c r="Q55" s="50">
        <v>0.38500000000000001</v>
      </c>
      <c r="R55" s="50">
        <v>0.434</v>
      </c>
      <c r="S55" s="51">
        <v>0.51400000000000001</v>
      </c>
      <c r="T55" s="44"/>
      <c r="U55" s="52">
        <v>9.6873629022557001E-2</v>
      </c>
      <c r="V55" s="52">
        <v>4.9497474683058332E-2</v>
      </c>
      <c r="W55" s="52">
        <v>5.6568542494923775E-2</v>
      </c>
      <c r="X55" s="52">
        <v>7.21248916810278E-2</v>
      </c>
      <c r="Y55" s="53"/>
      <c r="Z55" s="54"/>
      <c r="AA55" s="53"/>
      <c r="AB55" s="44">
        <v>3.2909999999999999</v>
      </c>
      <c r="AC55" s="44">
        <v>8.6630000000000003</v>
      </c>
      <c r="AD55" s="44">
        <v>8.7545000000000002</v>
      </c>
      <c r="AE55" s="45">
        <v>10.128</v>
      </c>
      <c r="AF55" s="46"/>
      <c r="AG55" s="47">
        <v>0.57134227919873082</v>
      </c>
      <c r="AH55" s="47">
        <v>0.49638896039295632</v>
      </c>
      <c r="AI55" s="47">
        <v>0.33587572106361108</v>
      </c>
      <c r="AJ55" s="48">
        <v>1.3986572131869921</v>
      </c>
      <c r="AK55" s="47"/>
      <c r="AL55" s="49">
        <v>0.16149999999999998</v>
      </c>
      <c r="AM55" s="50">
        <v>0.42449999999999999</v>
      </c>
      <c r="AN55" s="50">
        <v>0.42949999999999999</v>
      </c>
      <c r="AO55" s="51">
        <v>0.49650000000000005</v>
      </c>
      <c r="AP55" s="44"/>
      <c r="AQ55" s="52">
        <v>2.7577164466275682E-2</v>
      </c>
      <c r="AR55" s="52">
        <v>2.4748737341529183E-2</v>
      </c>
      <c r="AS55" s="52">
        <v>1.6263455967290608E-2</v>
      </c>
      <c r="AT55" s="52">
        <v>6.8589357775095131E-2</v>
      </c>
      <c r="AU55" s="53"/>
      <c r="AV55" s="54"/>
      <c r="AW55" s="53"/>
      <c r="AX55" s="55">
        <v>4.4980000000000002</v>
      </c>
      <c r="AY55" s="44">
        <v>7.7469999999999999</v>
      </c>
      <c r="AZ55" s="44">
        <v>7.7545000000000002</v>
      </c>
      <c r="BA55" s="45">
        <v>8.6550000000000011</v>
      </c>
      <c r="BB55" s="46"/>
      <c r="BC55" s="47">
        <v>0.41719300090006295</v>
      </c>
      <c r="BD55" s="47">
        <v>0.45961940777125554</v>
      </c>
      <c r="BE55" s="47">
        <v>1.6157389950112617</v>
      </c>
      <c r="BF55" s="48">
        <v>0.57275649276110385</v>
      </c>
      <c r="BG55" s="47"/>
      <c r="BH55" s="49">
        <v>0.22049999999999997</v>
      </c>
      <c r="BI55" s="50">
        <v>0.38</v>
      </c>
      <c r="BJ55" s="50">
        <v>0.38</v>
      </c>
      <c r="BK55" s="51">
        <v>0.42400000000000004</v>
      </c>
      <c r="BL55" s="44"/>
      <c r="BM55" s="52">
        <v>2.0506096654409878E-2</v>
      </c>
      <c r="BN55" s="52">
        <v>2.2627416997969541E-2</v>
      </c>
      <c r="BO55" s="52">
        <v>7.919595949289332E-2</v>
      </c>
      <c r="BP55" s="52">
        <v>2.8284271247461888E-2</v>
      </c>
      <c r="BQ55" s="53"/>
      <c r="BR55" s="54"/>
      <c r="BS55" s="53"/>
    </row>
    <row r="56" spans="1:71">
      <c r="A56" s="39">
        <v>408</v>
      </c>
      <c r="B56" s="39">
        <v>417</v>
      </c>
      <c r="C56" s="40">
        <v>2</v>
      </c>
      <c r="D56" s="41">
        <v>10.17</v>
      </c>
      <c r="E56" s="42" t="s">
        <v>63</v>
      </c>
      <c r="F56" s="43">
        <v>3.3840000000000003</v>
      </c>
      <c r="G56" s="44">
        <v>8.1425000000000001</v>
      </c>
      <c r="H56" s="44">
        <v>7.5854999999999997</v>
      </c>
      <c r="I56" s="45">
        <v>9.4039999999999999</v>
      </c>
      <c r="J56" s="46"/>
      <c r="K56" s="47">
        <v>1.5344217151748081</v>
      </c>
      <c r="L56" s="47">
        <v>0.94681598000878686</v>
      </c>
      <c r="M56" s="47">
        <v>1.0344972208759191</v>
      </c>
      <c r="N56" s="48">
        <v>0.41436457377531583</v>
      </c>
      <c r="O56" s="45"/>
      <c r="P56" s="49">
        <v>0.19350000000000001</v>
      </c>
      <c r="Q56" s="50">
        <v>0.46550000000000002</v>
      </c>
      <c r="R56" s="50">
        <v>0.434</v>
      </c>
      <c r="S56" s="51">
        <v>0.53800000000000003</v>
      </c>
      <c r="T56" s="44"/>
      <c r="U56" s="52">
        <v>8.8388347648318363E-2</v>
      </c>
      <c r="V56" s="52">
        <v>5.4447222151364168E-2</v>
      </c>
      <c r="W56" s="52">
        <v>5.9396969619669969E-2</v>
      </c>
      <c r="X56" s="52">
        <v>2.4041630560342638E-2</v>
      </c>
      <c r="Y56" s="53"/>
      <c r="Z56" s="54"/>
      <c r="AA56" s="53"/>
      <c r="AB56" s="44">
        <v>3.2225000000000001</v>
      </c>
      <c r="AC56" s="44">
        <v>7.9779999999999998</v>
      </c>
      <c r="AD56" s="44">
        <v>7.7145000000000001</v>
      </c>
      <c r="AE56" s="45">
        <v>9.8195000000000014</v>
      </c>
      <c r="AF56" s="46"/>
      <c r="AG56" s="47">
        <v>1.0076271631908287</v>
      </c>
      <c r="AH56" s="47">
        <v>0.51760216382855229</v>
      </c>
      <c r="AI56" s="47">
        <v>0.33304729393886395</v>
      </c>
      <c r="AJ56" s="48">
        <v>1.9890913754777479</v>
      </c>
      <c r="AK56" s="47"/>
      <c r="AL56" s="49">
        <v>0.1845</v>
      </c>
      <c r="AM56" s="50">
        <v>0.45599999999999996</v>
      </c>
      <c r="AN56" s="50">
        <v>0.4415</v>
      </c>
      <c r="AO56" s="51">
        <v>0.5615</v>
      </c>
      <c r="AP56" s="44"/>
      <c r="AQ56" s="52">
        <v>5.7275649276110396E-2</v>
      </c>
      <c r="AR56" s="52">
        <v>2.9698484809834984E-2</v>
      </c>
      <c r="AS56" s="52">
        <v>1.9091883092036802E-2</v>
      </c>
      <c r="AT56" s="52">
        <v>0.11384419177103433</v>
      </c>
      <c r="AU56" s="53"/>
      <c r="AV56" s="54"/>
      <c r="AW56" s="53"/>
      <c r="AX56" s="55">
        <v>4.4580000000000002</v>
      </c>
      <c r="AY56" s="44">
        <v>7.7140000000000004</v>
      </c>
      <c r="AZ56" s="44">
        <v>7.2119999999999997</v>
      </c>
      <c r="BA56" s="45">
        <v>8.3834999999999997</v>
      </c>
      <c r="BB56" s="46"/>
      <c r="BC56" s="47">
        <v>0.26304372260139558</v>
      </c>
      <c r="BD56" s="47">
        <v>0.34648232278140784</v>
      </c>
      <c r="BE56" s="47">
        <v>1.2841059146347695</v>
      </c>
      <c r="BF56" s="48">
        <v>0.8025661966467319</v>
      </c>
      <c r="BG56" s="47"/>
      <c r="BH56" s="49">
        <v>0.255</v>
      </c>
      <c r="BI56" s="50">
        <v>0.441</v>
      </c>
      <c r="BJ56" s="50">
        <v>0.41249999999999998</v>
      </c>
      <c r="BK56" s="51">
        <v>0.47950000000000004</v>
      </c>
      <c r="BL56" s="44"/>
      <c r="BM56" s="52">
        <v>1.555634918610406E-2</v>
      </c>
      <c r="BN56" s="52">
        <v>1.9798989873223347E-2</v>
      </c>
      <c r="BO56" s="52">
        <v>7.2831998462214706E-2</v>
      </c>
      <c r="BP56" s="52">
        <v>4.5961940777125586E-2</v>
      </c>
      <c r="BQ56" s="53"/>
      <c r="BR56" s="54"/>
      <c r="BS56" s="53"/>
    </row>
    <row r="57" spans="1:71">
      <c r="A57" s="39">
        <v>408</v>
      </c>
      <c r="B57" s="39">
        <v>418</v>
      </c>
      <c r="C57" s="40">
        <v>2</v>
      </c>
      <c r="D57" s="41">
        <v>14.55</v>
      </c>
      <c r="E57" s="42" t="s">
        <v>64</v>
      </c>
      <c r="F57" s="43">
        <v>1.9455</v>
      </c>
      <c r="G57" s="44">
        <v>4.1680000000000001</v>
      </c>
      <c r="H57" s="44">
        <v>6.2565</v>
      </c>
      <c r="I57" s="45">
        <v>14.907</v>
      </c>
      <c r="J57" s="46"/>
      <c r="K57" s="47">
        <v>1.4106780284671623</v>
      </c>
      <c r="L57" s="47">
        <v>0.842871283174363</v>
      </c>
      <c r="M57" s="47">
        <v>0.86479159339114819</v>
      </c>
      <c r="N57" s="48">
        <v>0.26304372260139558</v>
      </c>
      <c r="O57" s="45"/>
      <c r="P57" s="49">
        <v>0.127</v>
      </c>
      <c r="Q57" s="50">
        <v>0.27200000000000002</v>
      </c>
      <c r="R57" s="50">
        <v>0.40900000000000003</v>
      </c>
      <c r="S57" s="51">
        <v>0.97399999999999998</v>
      </c>
      <c r="T57" s="44"/>
      <c r="U57" s="52">
        <v>9.1923881554251172E-2</v>
      </c>
      <c r="V57" s="52">
        <v>5.5154328932550609E-2</v>
      </c>
      <c r="W57" s="52">
        <v>5.6568542494923817E-2</v>
      </c>
      <c r="X57" s="52">
        <v>1.6970562748477157E-2</v>
      </c>
      <c r="Y57" s="53"/>
      <c r="Z57" s="54"/>
      <c r="AA57" s="53"/>
      <c r="AB57" s="44">
        <v>1.3485</v>
      </c>
      <c r="AC57" s="44">
        <v>3.9029999999999996</v>
      </c>
      <c r="AD57" s="44">
        <v>4.5880000000000001</v>
      </c>
      <c r="AE57" s="45">
        <v>12.227499999999999</v>
      </c>
      <c r="AF57" s="46"/>
      <c r="AG57" s="47">
        <v>1.2098597026101834</v>
      </c>
      <c r="AH57" s="47">
        <v>0.56144278426212324</v>
      </c>
      <c r="AI57" s="47">
        <v>0.11172287142747414</v>
      </c>
      <c r="AJ57" s="48">
        <v>2.3256742033225608</v>
      </c>
      <c r="AK57" s="47"/>
      <c r="AL57" s="49">
        <v>8.7999999999999995E-2</v>
      </c>
      <c r="AM57" s="50">
        <v>0.255</v>
      </c>
      <c r="AN57" s="50">
        <v>0.3</v>
      </c>
      <c r="AO57" s="51">
        <v>0.79949999999999999</v>
      </c>
      <c r="AP57" s="44"/>
      <c r="AQ57" s="52">
        <v>7.919595949289332E-2</v>
      </c>
      <c r="AR57" s="52">
        <v>3.6769552621700743E-2</v>
      </c>
      <c r="AS57" s="52">
        <v>7.0710678118654814E-3</v>
      </c>
      <c r="AT57" s="52">
        <v>0.15202795795510729</v>
      </c>
      <c r="AU57" s="53"/>
      <c r="AV57" s="54"/>
      <c r="AW57" s="53"/>
      <c r="AX57" s="55">
        <v>2.8424999999999998</v>
      </c>
      <c r="AY57" s="44">
        <v>4.7080000000000002</v>
      </c>
      <c r="AZ57" s="44">
        <v>5.3845000000000001</v>
      </c>
      <c r="BA57" s="45">
        <v>14.048</v>
      </c>
      <c r="BB57" s="46"/>
      <c r="BC57" s="47">
        <v>0.2651650429449553</v>
      </c>
      <c r="BD57" s="47">
        <v>0.15839191898578678</v>
      </c>
      <c r="BE57" s="47">
        <v>1.4262343776532675</v>
      </c>
      <c r="BF57" s="48">
        <v>0.46669047558312149</v>
      </c>
      <c r="BG57" s="47"/>
      <c r="BH57" s="49">
        <v>0.186</v>
      </c>
      <c r="BI57" s="50">
        <v>0.3075</v>
      </c>
      <c r="BJ57" s="50">
        <v>0.35199999999999998</v>
      </c>
      <c r="BK57" s="51">
        <v>0.91849999999999998</v>
      </c>
      <c r="BL57" s="44"/>
      <c r="BM57" s="52">
        <v>1.6970562748477157E-2</v>
      </c>
      <c r="BN57" s="52">
        <v>1.0606601717798222E-2</v>
      </c>
      <c r="BO57" s="52">
        <v>9.3338095116624262E-2</v>
      </c>
      <c r="BP57" s="52">
        <v>3.0405591591021491E-2</v>
      </c>
      <c r="BQ57" s="53"/>
      <c r="BR57" s="54"/>
      <c r="BS57" s="53"/>
    </row>
    <row r="58" spans="1:71">
      <c r="A58" s="39">
        <v>408</v>
      </c>
      <c r="B58" s="39">
        <v>419</v>
      </c>
      <c r="C58" s="40">
        <v>2</v>
      </c>
      <c r="D58" s="41">
        <v>15.49</v>
      </c>
      <c r="E58" s="42" t="s">
        <v>65</v>
      </c>
      <c r="F58" s="43">
        <v>1.9684999999999999</v>
      </c>
      <c r="G58" s="44">
        <v>3.1135000000000002</v>
      </c>
      <c r="H58" s="44">
        <v>4.8045</v>
      </c>
      <c r="I58" s="45">
        <v>12.795999999999999</v>
      </c>
      <c r="J58" s="46"/>
      <c r="K58" s="47">
        <v>0.48578235867515795</v>
      </c>
      <c r="L58" s="47">
        <v>0.52396612485922878</v>
      </c>
      <c r="M58" s="47">
        <v>0.64276006409857223</v>
      </c>
      <c r="N58" s="48">
        <v>0.90368246635640803</v>
      </c>
      <c r="O58" s="45"/>
      <c r="P58" s="49">
        <v>0.14450000000000002</v>
      </c>
      <c r="Q58" s="50">
        <v>0.22900000000000001</v>
      </c>
      <c r="R58" s="50">
        <v>0.35350000000000004</v>
      </c>
      <c r="S58" s="51">
        <v>0.94100000000000006</v>
      </c>
      <c r="T58" s="44"/>
      <c r="U58" s="52">
        <v>3.6062445840513775E-2</v>
      </c>
      <c r="V58" s="52">
        <v>3.8183766184073577E-2</v>
      </c>
      <c r="W58" s="52">
        <v>4.7376154339498683E-2</v>
      </c>
      <c r="X58" s="52">
        <v>6.6468037431535454E-2</v>
      </c>
      <c r="Y58" s="53"/>
      <c r="Z58" s="54"/>
      <c r="AA58" s="53"/>
      <c r="AB58" s="44">
        <v>1.085</v>
      </c>
      <c r="AC58" s="44">
        <v>2.4445000000000001</v>
      </c>
      <c r="AD58" s="44">
        <v>3.6215000000000002</v>
      </c>
      <c r="AE58" s="45">
        <v>10.771000000000001</v>
      </c>
      <c r="AF58" s="46"/>
      <c r="AG58" s="47">
        <v>0.30971277015970827</v>
      </c>
      <c r="AH58" s="47">
        <v>0.51123820279787469</v>
      </c>
      <c r="AI58" s="47">
        <v>4.3133513652379357E-2</v>
      </c>
      <c r="AJ58" s="48">
        <v>1.0154053377838823</v>
      </c>
      <c r="AK58" s="47"/>
      <c r="AL58" s="49">
        <v>0.08</v>
      </c>
      <c r="AM58" s="50">
        <v>0.17949999999999999</v>
      </c>
      <c r="AN58" s="50">
        <v>0.26650000000000001</v>
      </c>
      <c r="AO58" s="51">
        <v>0.79200000000000004</v>
      </c>
      <c r="AP58" s="44"/>
      <c r="AQ58" s="52">
        <v>2.2627416997969527E-2</v>
      </c>
      <c r="AR58" s="52">
        <v>3.7476659402886872E-2</v>
      </c>
      <c r="AS58" s="52">
        <v>3.5355339059327407E-3</v>
      </c>
      <c r="AT58" s="52">
        <v>7.4953318805774022E-2</v>
      </c>
      <c r="AU58" s="53"/>
      <c r="AV58" s="54"/>
      <c r="AW58" s="53"/>
      <c r="AX58" s="55">
        <v>2.173</v>
      </c>
      <c r="AY58" s="44">
        <v>3.2640000000000002</v>
      </c>
      <c r="AZ58" s="44">
        <v>4.3514999999999997</v>
      </c>
      <c r="BA58" s="45">
        <v>12</v>
      </c>
      <c r="BB58" s="46"/>
      <c r="BC58" s="47">
        <v>0.779231672867576</v>
      </c>
      <c r="BD58" s="47">
        <v>0.19233304448274077</v>
      </c>
      <c r="BE58" s="47">
        <v>0.96802918344438382</v>
      </c>
      <c r="BF58" s="48">
        <v>4.5254833995939082E-2</v>
      </c>
      <c r="BG58" s="47"/>
      <c r="BH58" s="49">
        <v>0.1595</v>
      </c>
      <c r="BI58" s="50">
        <v>0.24</v>
      </c>
      <c r="BJ58" s="50">
        <v>0.32</v>
      </c>
      <c r="BK58" s="51">
        <v>0.88250000000000006</v>
      </c>
      <c r="BL58" s="44"/>
      <c r="BM58" s="52">
        <v>5.7275649276110396E-2</v>
      </c>
      <c r="BN58" s="52">
        <v>1.4142135623730944E-2</v>
      </c>
      <c r="BO58" s="52">
        <v>7.0710678118654585E-2</v>
      </c>
      <c r="BP58" s="52">
        <v>3.5355339059327407E-3</v>
      </c>
      <c r="BQ58" s="53"/>
      <c r="BR58" s="54"/>
      <c r="BS58" s="53"/>
    </row>
    <row r="59" spans="1:71">
      <c r="A59" s="39">
        <v>408</v>
      </c>
      <c r="B59" s="39">
        <v>432</v>
      </c>
      <c r="C59" s="40">
        <v>5</v>
      </c>
      <c r="D59" s="41">
        <v>16.87</v>
      </c>
      <c r="E59" s="42" t="s">
        <v>66</v>
      </c>
      <c r="F59" s="43">
        <v>8.1455000000000002</v>
      </c>
      <c r="G59" s="44">
        <v>10.952500000000001</v>
      </c>
      <c r="H59" s="44">
        <v>13.377000000000001</v>
      </c>
      <c r="I59" s="45">
        <v>18.915999999999997</v>
      </c>
      <c r="J59" s="46"/>
      <c r="K59" s="47">
        <v>0.88883322395148934</v>
      </c>
      <c r="L59" s="47">
        <v>0.59891944366500538</v>
      </c>
      <c r="M59" s="47">
        <v>2.0491954518786319</v>
      </c>
      <c r="N59" s="48">
        <v>0.47093311627024093</v>
      </c>
      <c r="O59" s="45"/>
      <c r="P59" s="49">
        <v>1.464</v>
      </c>
      <c r="Q59" s="50">
        <v>1.9684999999999999</v>
      </c>
      <c r="R59" s="50">
        <v>2.4045000000000001</v>
      </c>
      <c r="S59" s="51">
        <v>3.4</v>
      </c>
      <c r="T59" s="44"/>
      <c r="U59" s="52">
        <v>0.15980613254815973</v>
      </c>
      <c r="V59" s="52">
        <v>0.10818733752154179</v>
      </c>
      <c r="W59" s="52">
        <v>0.36840263299819082</v>
      </c>
      <c r="X59" s="52">
        <v>8.4852813742385777E-2</v>
      </c>
      <c r="Y59" s="53"/>
      <c r="Z59" s="54"/>
      <c r="AA59" s="53"/>
      <c r="AB59" s="44">
        <v>7.891</v>
      </c>
      <c r="AC59" s="44">
        <v>10.716999999999999</v>
      </c>
      <c r="AD59" s="44">
        <v>12.285500000000001</v>
      </c>
      <c r="AE59" s="45">
        <v>15.918500000000002</v>
      </c>
      <c r="AF59" s="46"/>
      <c r="AG59" s="47">
        <v>0.37335238046649682</v>
      </c>
      <c r="AH59" s="47">
        <v>1.3208754672564711</v>
      </c>
      <c r="AI59" s="47">
        <v>0.11525840533340742</v>
      </c>
      <c r="AJ59" s="48">
        <v>2.1234416639032037</v>
      </c>
      <c r="AK59" s="47"/>
      <c r="AL59" s="49">
        <v>1.4184999999999999</v>
      </c>
      <c r="AM59" s="50">
        <v>1.9259999999999999</v>
      </c>
      <c r="AN59" s="50">
        <v>2.2084999999999999</v>
      </c>
      <c r="AO59" s="51">
        <v>2.8609999999999998</v>
      </c>
      <c r="AP59" s="44"/>
      <c r="AQ59" s="52">
        <v>6.7175144212721999E-2</v>
      </c>
      <c r="AR59" s="52">
        <v>0.23758787847867988</v>
      </c>
      <c r="AS59" s="52">
        <v>2.0506096654409819E-2</v>
      </c>
      <c r="AT59" s="52">
        <v>0.38183766184073537</v>
      </c>
      <c r="AU59" s="53"/>
      <c r="AV59" s="54"/>
      <c r="AW59" s="53"/>
      <c r="AX59" s="55">
        <v>10.393999999999998</v>
      </c>
      <c r="AY59" s="44">
        <v>11.5525</v>
      </c>
      <c r="AZ59" s="44">
        <v>13.243500000000001</v>
      </c>
      <c r="BA59" s="45">
        <v>18.024999999999999</v>
      </c>
      <c r="BB59" s="46"/>
      <c r="BC59" s="47">
        <v>1.4934095218660024</v>
      </c>
      <c r="BD59" s="47">
        <v>0.45042701961583109</v>
      </c>
      <c r="BE59" s="47">
        <v>0.74599765415180863</v>
      </c>
      <c r="BF59" s="48">
        <v>1.0634885989045684</v>
      </c>
      <c r="BG59" s="47"/>
      <c r="BH59" s="49">
        <v>1.8679999999999999</v>
      </c>
      <c r="BI59" s="50">
        <v>2.0765000000000002</v>
      </c>
      <c r="BJ59" s="50">
        <v>2.3805000000000001</v>
      </c>
      <c r="BK59" s="51">
        <v>3.24</v>
      </c>
      <c r="BL59" s="44"/>
      <c r="BM59" s="52">
        <v>0.26870057685088894</v>
      </c>
      <c r="BN59" s="52">
        <v>8.1317279836452802E-2</v>
      </c>
      <c r="BO59" s="52">
        <v>0.13364318164425754</v>
      </c>
      <c r="BP59" s="52">
        <v>0.19091883092036785</v>
      </c>
      <c r="BQ59" s="53"/>
      <c r="BR59" s="54"/>
      <c r="BS59" s="53"/>
    </row>
    <row r="60" spans="1:71">
      <c r="A60" s="39">
        <v>418</v>
      </c>
      <c r="B60" s="39">
        <v>432</v>
      </c>
      <c r="C60" s="40">
        <v>3</v>
      </c>
      <c r="D60" s="41">
        <v>12.68</v>
      </c>
      <c r="E60" s="42" t="s">
        <v>67</v>
      </c>
      <c r="F60" s="43">
        <v>9.5609999999999999</v>
      </c>
      <c r="G60" s="44">
        <v>14.058499999999999</v>
      </c>
      <c r="H60" s="44">
        <v>16.377500000000001</v>
      </c>
      <c r="I60" s="45">
        <v>17.9315</v>
      </c>
      <c r="J60" s="46"/>
      <c r="K60" s="47">
        <v>0.75943268299435318</v>
      </c>
      <c r="L60" s="47">
        <v>5.0204581464244682E-2</v>
      </c>
      <c r="M60" s="47">
        <v>1.3753226894078365</v>
      </c>
      <c r="N60" s="48">
        <v>1.4191633098413994</v>
      </c>
      <c r="O60" s="45"/>
      <c r="P60" s="49">
        <v>1.0154999999999998</v>
      </c>
      <c r="Q60" s="50">
        <v>1.4930000000000001</v>
      </c>
      <c r="R60" s="50">
        <v>1.7395</v>
      </c>
      <c r="S60" s="51">
        <v>1.9045000000000001</v>
      </c>
      <c r="T60" s="44"/>
      <c r="U60" s="52">
        <v>8.1317279836452955E-2</v>
      </c>
      <c r="V60" s="52">
        <v>5.6568542494923853E-3</v>
      </c>
      <c r="W60" s="52">
        <v>0.14637110370561537</v>
      </c>
      <c r="X60" s="52">
        <v>0.15061374439273467</v>
      </c>
      <c r="Y60" s="53"/>
      <c r="Z60" s="54"/>
      <c r="AA60" s="53"/>
      <c r="AB60" s="44">
        <v>9.4284999999999997</v>
      </c>
      <c r="AC60" s="44">
        <v>15.137</v>
      </c>
      <c r="AD60" s="44">
        <v>17.838999999999999</v>
      </c>
      <c r="AE60" s="45">
        <v>19.2805</v>
      </c>
      <c r="AF60" s="46"/>
      <c r="AG60" s="47">
        <v>0.36557420587344469</v>
      </c>
      <c r="AH60" s="47">
        <v>1.0507606768432101</v>
      </c>
      <c r="AI60" s="47">
        <v>0.35779603128039317</v>
      </c>
      <c r="AJ60" s="48">
        <v>2.6113453429219184</v>
      </c>
      <c r="AK60" s="47"/>
      <c r="AL60" s="49">
        <v>1.0015000000000001</v>
      </c>
      <c r="AM60" s="50">
        <v>1.6080000000000001</v>
      </c>
      <c r="AN60" s="50">
        <v>1.895</v>
      </c>
      <c r="AO60" s="51">
        <v>2.048</v>
      </c>
      <c r="AP60" s="44"/>
      <c r="AQ60" s="52">
        <v>3.8890872965260066E-2</v>
      </c>
      <c r="AR60" s="52">
        <v>0.11172287142747461</v>
      </c>
      <c r="AS60" s="52">
        <v>3.8183766184073445E-2</v>
      </c>
      <c r="AT60" s="52">
        <v>0.2771858582251267</v>
      </c>
      <c r="AU60" s="53"/>
      <c r="AV60" s="54"/>
      <c r="AW60" s="53"/>
      <c r="AX60" s="55">
        <v>12.09</v>
      </c>
      <c r="AY60" s="44">
        <v>14.48</v>
      </c>
      <c r="AZ60" s="44">
        <v>16.438000000000002</v>
      </c>
      <c r="BA60" s="45">
        <v>18.363500000000002</v>
      </c>
      <c r="BB60" s="46"/>
      <c r="BC60" s="47">
        <v>2.3419376592898429</v>
      </c>
      <c r="BD60" s="47">
        <v>0.10040916292848936</v>
      </c>
      <c r="BE60" s="47">
        <v>1.7946370106514578</v>
      </c>
      <c r="BF60" s="48">
        <v>0.67811540315789887</v>
      </c>
      <c r="BG60" s="47"/>
      <c r="BH60" s="49">
        <v>1.284</v>
      </c>
      <c r="BI60" s="50">
        <v>1.5375000000000001</v>
      </c>
      <c r="BJ60" s="50">
        <v>1.746</v>
      </c>
      <c r="BK60" s="51">
        <v>1.95</v>
      </c>
      <c r="BL60" s="44"/>
      <c r="BM60" s="52">
        <v>0.24890158697766429</v>
      </c>
      <c r="BN60" s="52">
        <v>1.0606601717798144E-2</v>
      </c>
      <c r="BO60" s="52">
        <v>0.19091883092036785</v>
      </c>
      <c r="BP60" s="52">
        <v>7.2124891681027758E-2</v>
      </c>
      <c r="BQ60" s="53"/>
      <c r="BR60" s="54"/>
      <c r="BS60" s="53"/>
    </row>
    <row r="61" spans="1:71">
      <c r="A61" s="39">
        <v>419</v>
      </c>
      <c r="B61" s="39">
        <v>432</v>
      </c>
      <c r="C61" s="40">
        <v>3</v>
      </c>
      <c r="D61" s="41">
        <v>11.94</v>
      </c>
      <c r="E61" s="42" t="s">
        <v>68</v>
      </c>
      <c r="F61" s="43">
        <v>9.4759999999999991</v>
      </c>
      <c r="G61" s="44">
        <v>14.593500000000001</v>
      </c>
      <c r="H61" s="44">
        <v>18.005000000000003</v>
      </c>
      <c r="I61" s="45">
        <v>19.569499999999998</v>
      </c>
      <c r="J61" s="46"/>
      <c r="K61" s="47">
        <v>1.4184562030602286</v>
      </c>
      <c r="L61" s="47">
        <v>0.3104198769408944</v>
      </c>
      <c r="M61" s="47">
        <v>2.1397051198704928</v>
      </c>
      <c r="N61" s="48">
        <v>0.24819448019648005</v>
      </c>
      <c r="O61" s="45"/>
      <c r="P61" s="49">
        <v>0.92899999999999994</v>
      </c>
      <c r="Q61" s="50">
        <v>1.4304999999999999</v>
      </c>
      <c r="R61" s="50">
        <v>1.7654999999999998</v>
      </c>
      <c r="S61" s="51">
        <v>1.9184999999999999</v>
      </c>
      <c r="T61" s="44"/>
      <c r="U61" s="52">
        <v>0.13859292911256371</v>
      </c>
      <c r="V61" s="52">
        <v>3.0405591591021491E-2</v>
      </c>
      <c r="W61" s="52">
        <v>0.21001071401240456</v>
      </c>
      <c r="X61" s="52">
        <v>2.4748737341529107E-2</v>
      </c>
      <c r="Y61" s="53"/>
      <c r="Z61" s="54"/>
      <c r="AA61" s="53"/>
      <c r="AB61" s="44">
        <v>9.4969999999999999</v>
      </c>
      <c r="AC61" s="44">
        <v>15.753</v>
      </c>
      <c r="AD61" s="44">
        <v>18.575000000000003</v>
      </c>
      <c r="AE61" s="45">
        <v>20.052</v>
      </c>
      <c r="AF61" s="46"/>
      <c r="AG61" s="47">
        <v>0.16263455967290624</v>
      </c>
      <c r="AH61" s="47">
        <v>0.88388347648318444</v>
      </c>
      <c r="AI61" s="47">
        <v>3.9597979746447326E-2</v>
      </c>
      <c r="AJ61" s="48">
        <v>2.89913780286484</v>
      </c>
      <c r="AK61" s="47"/>
      <c r="AL61" s="49">
        <v>0.93100000000000005</v>
      </c>
      <c r="AM61" s="50">
        <v>1.5445000000000002</v>
      </c>
      <c r="AN61" s="50">
        <v>1.8210000000000002</v>
      </c>
      <c r="AO61" s="51">
        <v>1.9659999999999997</v>
      </c>
      <c r="AP61" s="44"/>
      <c r="AQ61" s="52">
        <v>1.5556349186103982E-2</v>
      </c>
      <c r="AR61" s="52">
        <v>8.6974134085945343E-2</v>
      </c>
      <c r="AS61" s="52">
        <v>4.2426406871192892E-3</v>
      </c>
      <c r="AT61" s="52">
        <v>0.28425692603699415</v>
      </c>
      <c r="AU61" s="53"/>
      <c r="AV61" s="54"/>
      <c r="AW61" s="53"/>
      <c r="AX61" s="55">
        <v>12.417</v>
      </c>
      <c r="AY61" s="44">
        <v>14.928000000000001</v>
      </c>
      <c r="AZ61" s="44">
        <v>17.133499999999998</v>
      </c>
      <c r="BA61" s="45">
        <v>19.612000000000002</v>
      </c>
      <c r="BB61" s="46"/>
      <c r="BC61" s="47">
        <v>2.2288005743000006</v>
      </c>
      <c r="BD61" s="47">
        <v>0.29415642097360278</v>
      </c>
      <c r="BE61" s="47">
        <v>1.3654231944712238</v>
      </c>
      <c r="BF61" s="48">
        <v>0.83155757467537872</v>
      </c>
      <c r="BG61" s="47"/>
      <c r="BH61" s="49">
        <v>1.2175</v>
      </c>
      <c r="BI61" s="50">
        <v>1.4635</v>
      </c>
      <c r="BJ61" s="50">
        <v>1.6795</v>
      </c>
      <c r="BK61" s="51">
        <v>1.9224999999999999</v>
      </c>
      <c r="BL61" s="44"/>
      <c r="BM61" s="52">
        <v>0.21849599538664261</v>
      </c>
      <c r="BN61" s="52">
        <v>2.8991378028648394E-2</v>
      </c>
      <c r="BO61" s="52">
        <v>0.13364318164425754</v>
      </c>
      <c r="BP61" s="52">
        <v>8.1317279836452955E-2</v>
      </c>
      <c r="BQ61" s="53"/>
      <c r="BR61" s="54"/>
      <c r="BS61" s="53"/>
    </row>
    <row r="62" spans="1:71">
      <c r="A62" s="39">
        <v>419</v>
      </c>
      <c r="B62" s="39">
        <v>435</v>
      </c>
      <c r="C62" s="40">
        <v>4</v>
      </c>
      <c r="D62" s="41">
        <v>18.579999999999998</v>
      </c>
      <c r="E62" s="42" t="s">
        <v>69</v>
      </c>
      <c r="F62" s="43">
        <v>5.1750000000000007</v>
      </c>
      <c r="G62" s="44">
        <v>9.2004999999999999</v>
      </c>
      <c r="H62" s="44">
        <v>12.167999999999999</v>
      </c>
      <c r="I62" s="45">
        <v>13.221499999999999</v>
      </c>
      <c r="J62" s="46"/>
      <c r="K62" s="47">
        <v>0.66326616075298139</v>
      </c>
      <c r="L62" s="47">
        <v>9.8287842584929647E-2</v>
      </c>
      <c r="M62" s="47">
        <v>1.4325983386839451</v>
      </c>
      <c r="N62" s="48">
        <v>0.85772052557928158</v>
      </c>
      <c r="O62" s="45"/>
      <c r="P62" s="49">
        <v>0.63449999999999995</v>
      </c>
      <c r="Q62" s="50">
        <v>1.1274999999999999</v>
      </c>
      <c r="R62" s="50">
        <v>1.4910000000000001</v>
      </c>
      <c r="S62" s="51">
        <v>1.6205000000000001</v>
      </c>
      <c r="T62" s="44"/>
      <c r="U62" s="52">
        <v>8.1317279836452955E-2</v>
      </c>
      <c r="V62" s="52">
        <v>1.2020815280171239E-2</v>
      </c>
      <c r="W62" s="52">
        <v>0.1753624817342638</v>
      </c>
      <c r="X62" s="52">
        <v>0.1053589103967956</v>
      </c>
      <c r="Y62" s="53"/>
      <c r="Z62" s="54"/>
      <c r="AA62" s="53"/>
      <c r="AB62" s="44">
        <v>4.5049999999999999</v>
      </c>
      <c r="AC62" s="44">
        <v>9.8539999999999992</v>
      </c>
      <c r="AD62" s="44">
        <v>13.1805</v>
      </c>
      <c r="AE62" s="45">
        <v>15.387</v>
      </c>
      <c r="AF62" s="46"/>
      <c r="AG62" s="47">
        <v>0.27577164466275395</v>
      </c>
      <c r="AH62" s="47">
        <v>0.98146421228692793</v>
      </c>
      <c r="AI62" s="47">
        <v>0.12798632739476576</v>
      </c>
      <c r="AJ62" s="48">
        <v>1.6687720036002518</v>
      </c>
      <c r="AK62" s="47"/>
      <c r="AL62" s="49">
        <v>0.55200000000000005</v>
      </c>
      <c r="AM62" s="50">
        <v>1.208</v>
      </c>
      <c r="AN62" s="50">
        <v>1.615</v>
      </c>
      <c r="AO62" s="51">
        <v>1.8855</v>
      </c>
      <c r="AP62" s="44"/>
      <c r="AQ62" s="52">
        <v>3.394112549695423E-2</v>
      </c>
      <c r="AR62" s="52">
        <v>0.12020815280171303</v>
      </c>
      <c r="AS62" s="52">
        <v>1.5556349186103902E-2</v>
      </c>
      <c r="AT62" s="52">
        <v>0.20435385976291204</v>
      </c>
      <c r="AU62" s="53"/>
      <c r="AV62" s="54"/>
      <c r="AW62" s="53"/>
      <c r="AX62" s="55">
        <v>7.3409999999999993</v>
      </c>
      <c r="AY62" s="44">
        <v>9.8795000000000002</v>
      </c>
      <c r="AZ62" s="44">
        <v>12.208500000000001</v>
      </c>
      <c r="BA62" s="45">
        <v>15.475</v>
      </c>
      <c r="BB62" s="46"/>
      <c r="BC62" s="47">
        <v>1.44108362005819</v>
      </c>
      <c r="BD62" s="47">
        <v>0.13222896808188522</v>
      </c>
      <c r="BE62" s="47">
        <v>0.74458344058943382</v>
      </c>
      <c r="BF62" s="48">
        <v>0.70286414049942814</v>
      </c>
      <c r="BG62" s="47"/>
      <c r="BH62" s="49">
        <v>0.89999999999999991</v>
      </c>
      <c r="BI62" s="50">
        <v>1.2105000000000001</v>
      </c>
      <c r="BJ62" s="50">
        <v>1.4964999999999999</v>
      </c>
      <c r="BK62" s="51">
        <v>1.8965000000000001</v>
      </c>
      <c r="BL62" s="44"/>
      <c r="BM62" s="52">
        <v>0.17677669529663814</v>
      </c>
      <c r="BN62" s="52">
        <v>1.6263455967290529E-2</v>
      </c>
      <c r="BO62" s="52">
        <v>9.1216774773064627E-2</v>
      </c>
      <c r="BP62" s="52">
        <v>8.5559920523572253E-2</v>
      </c>
      <c r="BQ62" s="53"/>
      <c r="BR62" s="54"/>
      <c r="BS62" s="53"/>
    </row>
    <row r="63" spans="1:71">
      <c r="A63" s="39">
        <v>420</v>
      </c>
      <c r="B63" s="39">
        <v>432</v>
      </c>
      <c r="C63" s="40">
        <v>3</v>
      </c>
      <c r="D63" s="41">
        <v>10.99</v>
      </c>
      <c r="E63" s="42" t="s">
        <v>70</v>
      </c>
      <c r="F63" s="43">
        <v>10.615500000000001</v>
      </c>
      <c r="G63" s="44">
        <v>16.825000000000003</v>
      </c>
      <c r="H63" s="44">
        <v>20.314500000000002</v>
      </c>
      <c r="I63" s="45">
        <v>21.032</v>
      </c>
      <c r="J63" s="46"/>
      <c r="K63" s="47">
        <v>1.3130972926634195</v>
      </c>
      <c r="L63" s="47">
        <v>0.77498903218045612</v>
      </c>
      <c r="M63" s="47">
        <v>2.0173756467252186</v>
      </c>
      <c r="N63" s="48">
        <v>2.2896117574820405</v>
      </c>
      <c r="O63" s="45"/>
      <c r="P63" s="49">
        <v>0.95399999999999996</v>
      </c>
      <c r="Q63" s="50">
        <v>1.512</v>
      </c>
      <c r="R63" s="50">
        <v>1.8260000000000001</v>
      </c>
      <c r="S63" s="51">
        <v>1.8905000000000001</v>
      </c>
      <c r="T63" s="44"/>
      <c r="U63" s="52">
        <v>0.11737972567696683</v>
      </c>
      <c r="V63" s="52">
        <v>6.9296464556281565E-2</v>
      </c>
      <c r="W63" s="52">
        <v>0.18101933598375619</v>
      </c>
      <c r="X63" s="52">
        <v>0.20576807332528527</v>
      </c>
      <c r="Y63" s="53"/>
      <c r="Z63" s="54"/>
      <c r="AA63" s="53"/>
      <c r="AB63" s="44">
        <v>10.804500000000001</v>
      </c>
      <c r="AC63" s="44">
        <v>18.076999999999998</v>
      </c>
      <c r="AD63" s="44">
        <v>21.206499999999998</v>
      </c>
      <c r="AE63" s="45">
        <v>23.916499999999999</v>
      </c>
      <c r="AF63" s="46"/>
      <c r="AG63" s="47">
        <v>0.28213560569343188</v>
      </c>
      <c r="AH63" s="47">
        <v>1.2034957415795051</v>
      </c>
      <c r="AI63" s="47">
        <v>0.29486352775478891</v>
      </c>
      <c r="AJ63" s="48">
        <v>3.2774399307996491</v>
      </c>
      <c r="AK63" s="47"/>
      <c r="AL63" s="49">
        <v>0.97099999999999997</v>
      </c>
      <c r="AM63" s="50">
        <v>1.6245000000000001</v>
      </c>
      <c r="AN63" s="50">
        <v>1.9060000000000001</v>
      </c>
      <c r="AO63" s="51">
        <v>2.1495000000000002</v>
      </c>
      <c r="AP63" s="44"/>
      <c r="AQ63" s="52">
        <v>2.5455844122715732E-2</v>
      </c>
      <c r="AR63" s="52">
        <v>0.10818733752154179</v>
      </c>
      <c r="AS63" s="52">
        <v>2.6870057685088829E-2</v>
      </c>
      <c r="AT63" s="52">
        <v>0.29486352775479036</v>
      </c>
      <c r="AU63" s="53"/>
      <c r="AV63" s="54"/>
      <c r="AW63" s="53"/>
      <c r="AX63" s="55">
        <v>14.256499999999999</v>
      </c>
      <c r="AY63" s="44">
        <v>16.829000000000001</v>
      </c>
      <c r="AZ63" s="44">
        <v>19.477</v>
      </c>
      <c r="BA63" s="45">
        <v>21.747999999999998</v>
      </c>
      <c r="BB63" s="46"/>
      <c r="BC63" s="47">
        <v>2.9960114318874136</v>
      </c>
      <c r="BD63" s="47">
        <v>0.36203867196751266</v>
      </c>
      <c r="BE63" s="47">
        <v>2.7025621176949866</v>
      </c>
      <c r="BF63" s="48">
        <v>0.66468037431535554</v>
      </c>
      <c r="BG63" s="47"/>
      <c r="BH63" s="49">
        <v>1.2814999999999999</v>
      </c>
      <c r="BI63" s="50">
        <v>1.512</v>
      </c>
      <c r="BJ63" s="50">
        <v>1.7504999999999999</v>
      </c>
      <c r="BK63" s="51">
        <v>1.9544999999999999</v>
      </c>
      <c r="BL63" s="44"/>
      <c r="BM63" s="52">
        <v>0.26940768363207529</v>
      </c>
      <c r="BN63" s="52">
        <v>3.2526911934581057E-2</v>
      </c>
      <c r="BO63" s="52">
        <v>0.24253762594698577</v>
      </c>
      <c r="BP63" s="52">
        <v>6.0104076400856674E-2</v>
      </c>
      <c r="BQ63" s="53"/>
      <c r="BR63" s="54"/>
      <c r="BS63" s="53"/>
    </row>
    <row r="64" spans="1:71">
      <c r="A64" s="39">
        <v>427</v>
      </c>
      <c r="B64" s="39">
        <v>435</v>
      </c>
      <c r="C64" s="40">
        <v>2</v>
      </c>
      <c r="D64" s="41">
        <v>19.46</v>
      </c>
      <c r="E64" s="42" t="s">
        <v>71</v>
      </c>
      <c r="F64" s="43">
        <v>3.7035</v>
      </c>
      <c r="G64" s="44">
        <v>10.804500000000001</v>
      </c>
      <c r="H64" s="44">
        <v>14.661</v>
      </c>
      <c r="I64" s="45">
        <v>17.3355</v>
      </c>
      <c r="J64" s="46"/>
      <c r="K64" s="47">
        <v>1.2947125163525675</v>
      </c>
      <c r="L64" s="47">
        <v>0.55649303679381346</v>
      </c>
      <c r="M64" s="47">
        <v>3.9597979746447326E-2</v>
      </c>
      <c r="N64" s="48">
        <v>1.0641957056857558</v>
      </c>
      <c r="O64" s="45"/>
      <c r="P64" s="49">
        <v>0.21150000000000002</v>
      </c>
      <c r="Q64" s="50">
        <v>0.61749999999999994</v>
      </c>
      <c r="R64" s="50">
        <v>0.83850000000000002</v>
      </c>
      <c r="S64" s="51">
        <v>0.99099999999999999</v>
      </c>
      <c r="T64" s="44"/>
      <c r="U64" s="52">
        <v>7.4246212024587421E-2</v>
      </c>
      <c r="V64" s="52">
        <v>3.1819805153394672E-2</v>
      </c>
      <c r="W64" s="52">
        <v>2.1213203435596446E-3</v>
      </c>
      <c r="X64" s="52">
        <v>6.0811183182043142E-2</v>
      </c>
      <c r="Y64" s="53"/>
      <c r="Z64" s="54"/>
      <c r="AA64" s="53"/>
      <c r="AB64" s="44">
        <v>3.7330000000000001</v>
      </c>
      <c r="AC64" s="44">
        <v>10.6595</v>
      </c>
      <c r="AD64" s="44">
        <v>14.686999999999999</v>
      </c>
      <c r="AE64" s="45">
        <v>17.432500000000001</v>
      </c>
      <c r="AF64" s="46"/>
      <c r="AG64" s="47">
        <v>0.73114841174688994</v>
      </c>
      <c r="AH64" s="47">
        <v>0.76013978977553809</v>
      </c>
      <c r="AI64" s="47">
        <v>1.708369983346699</v>
      </c>
      <c r="AJ64" s="48">
        <v>3.6182653993315452</v>
      </c>
      <c r="AK64" s="47"/>
      <c r="AL64" s="49">
        <v>0.2135</v>
      </c>
      <c r="AM64" s="50">
        <v>0.60949999999999993</v>
      </c>
      <c r="AN64" s="50">
        <v>0.84000000000000008</v>
      </c>
      <c r="AO64" s="51">
        <v>0.997</v>
      </c>
      <c r="AP64" s="44"/>
      <c r="AQ64" s="52">
        <v>4.1719300090006212E-2</v>
      </c>
      <c r="AR64" s="52">
        <v>4.3133513652379434E-2</v>
      </c>
      <c r="AS64" s="52">
        <v>9.7580735803743573E-2</v>
      </c>
      <c r="AT64" s="52">
        <v>0.2064751801064719</v>
      </c>
      <c r="AU64" s="53"/>
      <c r="AV64" s="54"/>
      <c r="AW64" s="53"/>
      <c r="AX64" s="55">
        <v>5.4874999999999998</v>
      </c>
      <c r="AY64" s="44">
        <v>11.6495</v>
      </c>
      <c r="AZ64" s="44">
        <v>14.962499999999999</v>
      </c>
      <c r="BA64" s="45">
        <v>19.964500000000001</v>
      </c>
      <c r="BB64" s="46"/>
      <c r="BC64" s="47">
        <v>1.6567511883200809</v>
      </c>
      <c r="BD64" s="47">
        <v>0.42214274836836851</v>
      </c>
      <c r="BE64" s="47">
        <v>2.5759900038626111</v>
      </c>
      <c r="BF64" s="48">
        <v>0.9991418818165918</v>
      </c>
      <c r="BG64" s="47"/>
      <c r="BH64" s="49">
        <v>0.314</v>
      </c>
      <c r="BI64" s="50">
        <v>0.66600000000000004</v>
      </c>
      <c r="BJ64" s="50">
        <v>0.85599999999999998</v>
      </c>
      <c r="BK64" s="51">
        <v>1.1415</v>
      </c>
      <c r="BL64" s="44"/>
      <c r="BM64" s="52">
        <v>9.4752308678997435E-2</v>
      </c>
      <c r="BN64" s="52">
        <v>2.4041630560342638E-2</v>
      </c>
      <c r="BO64" s="52">
        <v>0.1470782104868022</v>
      </c>
      <c r="BP64" s="52">
        <v>5.727564927611032E-2</v>
      </c>
      <c r="BQ64" s="53"/>
      <c r="BR64" s="54"/>
      <c r="BS64" s="53"/>
    </row>
    <row r="65" spans="1:71">
      <c r="A65" s="39">
        <v>436</v>
      </c>
      <c r="B65" s="39">
        <v>446</v>
      </c>
      <c r="C65" s="40">
        <v>2</v>
      </c>
      <c r="D65" s="41">
        <v>16.739999999999998</v>
      </c>
      <c r="E65" s="42" t="s">
        <v>72</v>
      </c>
      <c r="F65" s="43">
        <v>2.1145</v>
      </c>
      <c r="G65" s="44">
        <v>5.5975000000000001</v>
      </c>
      <c r="H65" s="44">
        <v>6.6035000000000004</v>
      </c>
      <c r="I65" s="45">
        <v>12.478999999999999</v>
      </c>
      <c r="J65" s="46"/>
      <c r="K65" s="47">
        <v>0.83792153570605787</v>
      </c>
      <c r="L65" s="47">
        <v>0.44759859249108458</v>
      </c>
      <c r="M65" s="47">
        <v>1.1023794718698181</v>
      </c>
      <c r="N65" s="48">
        <v>0.73256262530926297</v>
      </c>
      <c r="O65" s="45"/>
      <c r="P65" s="49">
        <v>0.13850000000000001</v>
      </c>
      <c r="Q65" s="50">
        <v>0.36599999999999999</v>
      </c>
      <c r="R65" s="50">
        <v>0.432</v>
      </c>
      <c r="S65" s="51">
        <v>0.81600000000000006</v>
      </c>
      <c r="T65" s="44"/>
      <c r="U65" s="52">
        <v>5.444722215136405E-2</v>
      </c>
      <c r="V65" s="52">
        <v>2.9698484809835023E-2</v>
      </c>
      <c r="W65" s="52">
        <v>7.2124891681028119E-2</v>
      </c>
      <c r="X65" s="52">
        <v>4.8083261120685193E-2</v>
      </c>
      <c r="Y65" s="53"/>
      <c r="Z65" s="54"/>
      <c r="AA65" s="53"/>
      <c r="AB65" s="44">
        <v>2.3040000000000003</v>
      </c>
      <c r="AC65" s="44">
        <v>6.2029999999999994</v>
      </c>
      <c r="AD65" s="44">
        <v>7.1029999999999998</v>
      </c>
      <c r="AE65" s="45">
        <v>13.6295</v>
      </c>
      <c r="AF65" s="46"/>
      <c r="AG65" s="47">
        <v>0.42426406871192607</v>
      </c>
      <c r="AH65" s="47">
        <v>0.66750880144010083</v>
      </c>
      <c r="AI65" s="47">
        <v>0.10040916292848999</v>
      </c>
      <c r="AJ65" s="48">
        <v>2.7669088347829573</v>
      </c>
      <c r="AK65" s="47"/>
      <c r="AL65" s="49">
        <v>0.15050000000000002</v>
      </c>
      <c r="AM65" s="50">
        <v>0.40549999999999997</v>
      </c>
      <c r="AN65" s="50">
        <v>0.46450000000000002</v>
      </c>
      <c r="AO65" s="51">
        <v>0.89100000000000001</v>
      </c>
      <c r="AP65" s="44"/>
      <c r="AQ65" s="52">
        <v>2.7577164466275179E-2</v>
      </c>
      <c r="AR65" s="52">
        <v>4.3133513652379399E-2</v>
      </c>
      <c r="AS65" s="52">
        <v>6.3639610306788939E-3</v>
      </c>
      <c r="AT65" s="52">
        <v>0.18101933598375591</v>
      </c>
      <c r="AU65" s="53"/>
      <c r="AV65" s="54"/>
      <c r="AW65" s="53"/>
      <c r="AX65" s="55">
        <v>3.5505</v>
      </c>
      <c r="AY65" s="44">
        <v>6.6255000000000006</v>
      </c>
      <c r="AZ65" s="44">
        <v>7.2919999999999998</v>
      </c>
      <c r="BA65" s="45">
        <v>12.995999999999999</v>
      </c>
      <c r="BB65" s="46"/>
      <c r="BC65" s="47">
        <v>0.56639253173042836</v>
      </c>
      <c r="BD65" s="47">
        <v>0.57204938597991706</v>
      </c>
      <c r="BE65" s="47">
        <v>1.9289872990769041</v>
      </c>
      <c r="BF65" s="48">
        <v>0.74953318805774072</v>
      </c>
      <c r="BG65" s="47"/>
      <c r="BH65" s="49">
        <v>0.23199999999999998</v>
      </c>
      <c r="BI65" s="50">
        <v>0.433</v>
      </c>
      <c r="BJ65" s="50">
        <v>0.47649999999999998</v>
      </c>
      <c r="BK65" s="51">
        <v>0.84949999999999992</v>
      </c>
      <c r="BL65" s="44"/>
      <c r="BM65" s="52">
        <v>3.6769552621700549E-2</v>
      </c>
      <c r="BN65" s="52">
        <v>3.6769552621700508E-2</v>
      </c>
      <c r="BO65" s="52">
        <v>0.12657211383239175</v>
      </c>
      <c r="BP65" s="52">
        <v>4.8790367901871821E-2</v>
      </c>
      <c r="BQ65" s="53"/>
      <c r="BR65" s="54"/>
      <c r="BS65" s="53"/>
    </row>
    <row r="66" spans="1:71">
      <c r="A66" s="39">
        <v>436</v>
      </c>
      <c r="B66" s="39">
        <v>447</v>
      </c>
      <c r="C66" s="40">
        <v>2</v>
      </c>
      <c r="D66" s="41">
        <v>18.670000000000002</v>
      </c>
      <c r="E66" s="42" t="s">
        <v>73</v>
      </c>
      <c r="F66" s="43">
        <v>2.5045000000000002</v>
      </c>
      <c r="G66" s="44">
        <v>7.5950000000000006</v>
      </c>
      <c r="H66" s="44">
        <v>8.1020000000000003</v>
      </c>
      <c r="I66" s="45">
        <v>11.26</v>
      </c>
      <c r="J66" s="46"/>
      <c r="K66" s="47">
        <v>0.5932625894155108</v>
      </c>
      <c r="L66" s="47">
        <v>5.6568542494923853E-3</v>
      </c>
      <c r="M66" s="47">
        <v>1.0337901140947323</v>
      </c>
      <c r="N66" s="48">
        <v>0.81458701192690341</v>
      </c>
      <c r="O66" s="45"/>
      <c r="P66" s="49">
        <v>0.184</v>
      </c>
      <c r="Q66" s="50">
        <v>0.5585</v>
      </c>
      <c r="R66" s="50">
        <v>0.59550000000000003</v>
      </c>
      <c r="S66" s="51">
        <v>0.82800000000000007</v>
      </c>
      <c r="T66" s="44"/>
      <c r="U66" s="52">
        <v>4.3840620433566027E-2</v>
      </c>
      <c r="V66" s="52">
        <v>7.0710678118654816E-4</v>
      </c>
      <c r="W66" s="52">
        <v>7.5660425586960581E-2</v>
      </c>
      <c r="X66" s="52">
        <v>5.9396969619669969E-2</v>
      </c>
      <c r="Y66" s="53"/>
      <c r="Z66" s="54"/>
      <c r="AA66" s="53"/>
      <c r="AB66" s="44">
        <v>2.8864999999999998</v>
      </c>
      <c r="AC66" s="44">
        <v>7.0824999999999996</v>
      </c>
      <c r="AD66" s="44">
        <v>7.9339999999999993</v>
      </c>
      <c r="AE66" s="45">
        <v>11.384499999999999</v>
      </c>
      <c r="AF66" s="46"/>
      <c r="AG66" s="47">
        <v>0.12232947314527275</v>
      </c>
      <c r="AH66" s="47">
        <v>1.0811662684342438</v>
      </c>
      <c r="AI66" s="47">
        <v>1.1596551211459469</v>
      </c>
      <c r="AJ66" s="48">
        <v>2.5561910139893786</v>
      </c>
      <c r="AK66" s="47"/>
      <c r="AL66" s="49">
        <v>0.21249999999999999</v>
      </c>
      <c r="AM66" s="50">
        <v>0.52100000000000002</v>
      </c>
      <c r="AN66" s="50">
        <v>0.58350000000000002</v>
      </c>
      <c r="AO66" s="51">
        <v>0.83699999999999997</v>
      </c>
      <c r="AP66" s="44"/>
      <c r="AQ66" s="52">
        <v>9.1923881554251269E-3</v>
      </c>
      <c r="AR66" s="52">
        <v>7.9195959492892973E-2</v>
      </c>
      <c r="AS66" s="52">
        <v>8.5559920523572613E-2</v>
      </c>
      <c r="AT66" s="52">
        <v>0.18809040379562139</v>
      </c>
      <c r="AU66" s="53"/>
      <c r="AV66" s="54"/>
      <c r="AW66" s="53"/>
      <c r="AX66" s="55">
        <v>3.5895000000000001</v>
      </c>
      <c r="AY66" s="44">
        <v>8.0220000000000002</v>
      </c>
      <c r="AZ66" s="44">
        <v>8.1694999999999993</v>
      </c>
      <c r="BA66" s="45">
        <v>11.371500000000001</v>
      </c>
      <c r="BB66" s="46"/>
      <c r="BC66" s="47">
        <v>0.53245140623346976</v>
      </c>
      <c r="BD66" s="47">
        <v>0.1202081528017124</v>
      </c>
      <c r="BE66" s="47">
        <v>1.2579429637308728</v>
      </c>
      <c r="BF66" s="48">
        <v>0.78135299321113405</v>
      </c>
      <c r="BG66" s="47"/>
      <c r="BH66" s="49">
        <v>0.26400000000000001</v>
      </c>
      <c r="BI66" s="50">
        <v>0.59</v>
      </c>
      <c r="BJ66" s="50">
        <v>0.60050000000000003</v>
      </c>
      <c r="BK66" s="51">
        <v>0.83650000000000002</v>
      </c>
      <c r="BL66" s="44"/>
      <c r="BM66" s="52">
        <v>3.9597979746446132E-2</v>
      </c>
      <c r="BN66" s="52">
        <v>8.4852813742385784E-3</v>
      </c>
      <c r="BO66" s="52">
        <v>9.2630988335437078E-2</v>
      </c>
      <c r="BP66" s="52">
        <v>5.727564927611032E-2</v>
      </c>
      <c r="BQ66" s="53"/>
      <c r="BR66" s="54"/>
      <c r="BS66" s="53"/>
    </row>
    <row r="67" spans="1:71">
      <c r="A67" s="39">
        <v>437</v>
      </c>
      <c r="B67" s="39">
        <v>446</v>
      </c>
      <c r="C67" s="40">
        <v>2</v>
      </c>
      <c r="D67" s="41">
        <v>12.82</v>
      </c>
      <c r="E67" s="42" t="s">
        <v>74</v>
      </c>
      <c r="F67" s="43">
        <v>2.5925000000000002</v>
      </c>
      <c r="G67" s="44">
        <v>6.5745000000000005</v>
      </c>
      <c r="H67" s="44">
        <v>7.4969999999999999</v>
      </c>
      <c r="I67" s="45">
        <v>13.205500000000001</v>
      </c>
      <c r="J67" s="46"/>
      <c r="K67" s="47">
        <v>0.38254476862192105</v>
      </c>
      <c r="L67" s="47">
        <v>0.63568899628670616</v>
      </c>
      <c r="M67" s="47">
        <v>1.4453262607453061</v>
      </c>
      <c r="N67" s="48">
        <v>1.236729760295272</v>
      </c>
      <c r="O67" s="45"/>
      <c r="P67" s="49">
        <v>0.14850000000000002</v>
      </c>
      <c r="Q67" s="50">
        <v>0.376</v>
      </c>
      <c r="R67" s="50">
        <v>0.42849999999999999</v>
      </c>
      <c r="S67" s="51">
        <v>0.755</v>
      </c>
      <c r="T67" s="44"/>
      <c r="U67" s="52">
        <v>2.1920310216782854E-2</v>
      </c>
      <c r="V67" s="52">
        <v>3.6769552621700508E-2</v>
      </c>
      <c r="W67" s="52">
        <v>8.2731493398825906E-2</v>
      </c>
      <c r="X67" s="52">
        <v>7.0710678118654821E-2</v>
      </c>
      <c r="Y67" s="53"/>
      <c r="Z67" s="54"/>
      <c r="AA67" s="53"/>
      <c r="AB67" s="44">
        <v>2.476</v>
      </c>
      <c r="AC67" s="44">
        <v>6.609</v>
      </c>
      <c r="AD67" s="44">
        <v>8.3275000000000006</v>
      </c>
      <c r="AE67" s="45">
        <v>14.729500000000002</v>
      </c>
      <c r="AF67" s="46"/>
      <c r="AG67" s="47">
        <v>0.7099352083112942</v>
      </c>
      <c r="AH67" s="47">
        <v>1.0903586565896592</v>
      </c>
      <c r="AI67" s="47">
        <v>0.14071424945612285</v>
      </c>
      <c r="AJ67" s="48">
        <v>2.3525442610076341</v>
      </c>
      <c r="AK67" s="47"/>
      <c r="AL67" s="49">
        <v>0.14150000000000001</v>
      </c>
      <c r="AM67" s="50">
        <v>0.378</v>
      </c>
      <c r="AN67" s="50">
        <v>0.47649999999999998</v>
      </c>
      <c r="AO67" s="51">
        <v>0.84250000000000003</v>
      </c>
      <c r="AP67" s="44"/>
      <c r="AQ67" s="52">
        <v>4.0305086527633135E-2</v>
      </c>
      <c r="AR67" s="52">
        <v>6.2225396744416073E-2</v>
      </c>
      <c r="AS67" s="52">
        <v>7.7781745930520299E-3</v>
      </c>
      <c r="AT67" s="52">
        <v>0.13505739520662932</v>
      </c>
      <c r="AU67" s="53"/>
      <c r="AV67" s="54"/>
      <c r="AW67" s="53"/>
      <c r="AX67" s="55">
        <v>3.33</v>
      </c>
      <c r="AY67" s="44">
        <v>6.83</v>
      </c>
      <c r="AZ67" s="44">
        <v>7.0785</v>
      </c>
      <c r="BA67" s="45">
        <v>13.103</v>
      </c>
      <c r="BB67" s="46"/>
      <c r="BC67" s="47">
        <v>0.48083261120684984</v>
      </c>
      <c r="BD67" s="47">
        <v>0.27294321753800743</v>
      </c>
      <c r="BE67" s="47">
        <v>1.7981725445573897</v>
      </c>
      <c r="BF67" s="48">
        <v>0.67599408281433915</v>
      </c>
      <c r="BG67" s="47"/>
      <c r="BH67" s="49">
        <v>0.1905</v>
      </c>
      <c r="BI67" s="50">
        <v>0.39100000000000001</v>
      </c>
      <c r="BJ67" s="50">
        <v>0.40500000000000003</v>
      </c>
      <c r="BK67" s="51">
        <v>0.74950000000000006</v>
      </c>
      <c r="BL67" s="44"/>
      <c r="BM67" s="52">
        <v>2.7577164466275051E-2</v>
      </c>
      <c r="BN67" s="52">
        <v>1.555634918610406E-2</v>
      </c>
      <c r="BO67" s="52">
        <v>0.10323759005323567</v>
      </c>
      <c r="BP67" s="52">
        <v>3.889087296526015E-2</v>
      </c>
      <c r="BQ67" s="53"/>
      <c r="BR67" s="54"/>
      <c r="BS67" s="53"/>
    </row>
    <row r="68" spans="1:71">
      <c r="A68" s="39">
        <v>450</v>
      </c>
      <c r="B68" s="39">
        <v>473</v>
      </c>
      <c r="C68" s="40">
        <v>4</v>
      </c>
      <c r="D68" s="41">
        <v>11.57</v>
      </c>
      <c r="E68" s="42" t="s">
        <v>75</v>
      </c>
      <c r="F68" s="43">
        <v>34.970500000000001</v>
      </c>
      <c r="G68" s="44">
        <v>34.762500000000003</v>
      </c>
      <c r="H68" s="44">
        <v>36.716999999999999</v>
      </c>
      <c r="I68" s="45">
        <v>35.234999999999999</v>
      </c>
      <c r="J68" s="46"/>
      <c r="K68" s="47">
        <v>1.7769593411217925</v>
      </c>
      <c r="L68" s="47">
        <v>1.6921065273794087</v>
      </c>
      <c r="M68" s="47">
        <v>5.4616927778849078</v>
      </c>
      <c r="N68" s="48">
        <v>3.1989510780879415</v>
      </c>
      <c r="O68" s="45"/>
      <c r="P68" s="49">
        <v>5.9994999999999994</v>
      </c>
      <c r="Q68" s="50">
        <v>5.9640000000000004</v>
      </c>
      <c r="R68" s="50">
        <v>6.2995000000000001</v>
      </c>
      <c r="S68" s="51">
        <v>6.0449999999999999</v>
      </c>
      <c r="T68" s="44"/>
      <c r="U68" s="52">
        <v>0.30476302269140204</v>
      </c>
      <c r="V68" s="52">
        <v>0.28991378028648396</v>
      </c>
      <c r="W68" s="52">
        <v>0.93691648507217029</v>
      </c>
      <c r="X68" s="52">
        <v>0.54871486220076071</v>
      </c>
      <c r="Y68" s="53"/>
      <c r="Z68" s="54"/>
      <c r="AA68" s="53"/>
      <c r="AB68" s="44">
        <v>33.944499999999998</v>
      </c>
      <c r="AC68" s="44">
        <v>36.487499999999997</v>
      </c>
      <c r="AD68" s="44">
        <v>36.588000000000001</v>
      </c>
      <c r="AE68" s="45">
        <v>37.396500000000003</v>
      </c>
      <c r="AF68" s="46"/>
      <c r="AG68" s="47">
        <v>0.52396612485923144</v>
      </c>
      <c r="AH68" s="47">
        <v>1.2042028483606875</v>
      </c>
      <c r="AI68" s="47">
        <v>0.92630988335437892</v>
      </c>
      <c r="AJ68" s="48">
        <v>5.6504902884616568</v>
      </c>
      <c r="AK68" s="47"/>
      <c r="AL68" s="49">
        <v>5.8234999999999992</v>
      </c>
      <c r="AM68" s="50">
        <v>6.26</v>
      </c>
      <c r="AN68" s="50">
        <v>6.2774999999999999</v>
      </c>
      <c r="AO68" s="51">
        <v>6.4165000000000001</v>
      </c>
      <c r="AP68" s="44"/>
      <c r="AQ68" s="52">
        <v>8.9802561210691384E-2</v>
      </c>
      <c r="AR68" s="52">
        <v>0.20647518010647176</v>
      </c>
      <c r="AS68" s="52">
        <v>0.15909902576697293</v>
      </c>
      <c r="AT68" s="52">
        <v>0.96944339700676196</v>
      </c>
      <c r="AU68" s="53"/>
      <c r="AV68" s="54"/>
      <c r="AW68" s="53"/>
      <c r="AX68" s="55">
        <v>35.643000000000001</v>
      </c>
      <c r="AY68" s="44">
        <v>37.802999999999997</v>
      </c>
      <c r="AZ68" s="44">
        <v>36.030500000000004</v>
      </c>
      <c r="BA68" s="45">
        <v>36.319000000000003</v>
      </c>
      <c r="BB68" s="46"/>
      <c r="BC68" s="47" t="s">
        <v>17</v>
      </c>
      <c r="BD68" s="47">
        <v>0.72124891681028058</v>
      </c>
      <c r="BE68" s="47">
        <v>2.2705198743900081</v>
      </c>
      <c r="BF68" s="48">
        <v>1.6970562748477129</v>
      </c>
      <c r="BG68" s="47"/>
      <c r="BH68" s="49">
        <v>6.1150000000000002</v>
      </c>
      <c r="BI68" s="50">
        <v>6.4855</v>
      </c>
      <c r="BJ68" s="50">
        <v>6.1814999999999998</v>
      </c>
      <c r="BK68" s="51">
        <v>6.2309999999999999</v>
      </c>
      <c r="BL68" s="44"/>
      <c r="BM68" s="52" t="s">
        <v>17</v>
      </c>
      <c r="BN68" s="52">
        <v>0.12374368670764632</v>
      </c>
      <c r="BO68" s="52">
        <v>0.38961583643378778</v>
      </c>
      <c r="BP68" s="52">
        <v>0.29132799384885755</v>
      </c>
      <c r="BQ68" s="53"/>
      <c r="BR68" s="54"/>
      <c r="BS68" s="53"/>
    </row>
    <row r="69" spans="1:71">
      <c r="A69" s="39">
        <v>474</v>
      </c>
      <c r="B69" s="39">
        <v>488</v>
      </c>
      <c r="C69" s="40">
        <v>4</v>
      </c>
      <c r="D69" s="41">
        <v>11.75</v>
      </c>
      <c r="E69" s="42" t="s">
        <v>76</v>
      </c>
      <c r="F69" s="43">
        <v>6.1690000000000005</v>
      </c>
      <c r="G69" s="44">
        <v>16.542000000000002</v>
      </c>
      <c r="H69" s="44">
        <v>18.224</v>
      </c>
      <c r="I69" s="45">
        <v>18.232999999999997</v>
      </c>
      <c r="J69" s="46"/>
      <c r="K69" s="47">
        <v>1.2671353518862876</v>
      </c>
      <c r="L69" s="47">
        <v>0.68730779131332265</v>
      </c>
      <c r="M69" s="47">
        <v>1.6404877323527904</v>
      </c>
      <c r="N69" s="48">
        <v>0.28567113959936513</v>
      </c>
      <c r="O69" s="45"/>
      <c r="P69" s="49">
        <v>0.65500000000000003</v>
      </c>
      <c r="Q69" s="50">
        <v>1.7570000000000001</v>
      </c>
      <c r="R69" s="50">
        <v>1.9355000000000002</v>
      </c>
      <c r="S69" s="51">
        <v>1.9365000000000001</v>
      </c>
      <c r="T69" s="44"/>
      <c r="U69" s="52">
        <v>0.13435028842544408</v>
      </c>
      <c r="V69" s="52">
        <v>7.3539105243400849E-2</v>
      </c>
      <c r="W69" s="52">
        <v>0.17465537495307731</v>
      </c>
      <c r="X69" s="52">
        <v>3.0405591591021491E-2</v>
      </c>
      <c r="Y69" s="53"/>
      <c r="Z69" s="54"/>
      <c r="AA69" s="53"/>
      <c r="AB69" s="44">
        <v>5.2835000000000001</v>
      </c>
      <c r="AC69" s="44">
        <v>16.974</v>
      </c>
      <c r="AD69" s="44">
        <v>19.101500000000001</v>
      </c>
      <c r="AE69" s="45">
        <v>19.306000000000001</v>
      </c>
      <c r="AF69" s="46"/>
      <c r="AG69" s="47">
        <v>0.49002499936227717</v>
      </c>
      <c r="AH69" s="47">
        <v>1.0055058428472685</v>
      </c>
      <c r="AI69" s="47">
        <v>3.1819805153393332E-2</v>
      </c>
      <c r="AJ69" s="48">
        <v>2.8128707755600848</v>
      </c>
      <c r="AK69" s="47"/>
      <c r="AL69" s="49">
        <v>0.56099999999999994</v>
      </c>
      <c r="AM69" s="50">
        <v>1.8025</v>
      </c>
      <c r="AN69" s="50">
        <v>2.0285000000000002</v>
      </c>
      <c r="AO69" s="51">
        <v>2.0505</v>
      </c>
      <c r="AP69" s="44"/>
      <c r="AQ69" s="52">
        <v>5.2325901807804484E-2</v>
      </c>
      <c r="AR69" s="52">
        <v>0.10677312395916853</v>
      </c>
      <c r="AS69" s="52">
        <v>3.5355339059329762E-3</v>
      </c>
      <c r="AT69" s="52">
        <v>0.29910616844190968</v>
      </c>
      <c r="AU69" s="53"/>
      <c r="AV69" s="54"/>
      <c r="AW69" s="53"/>
      <c r="AX69" s="55">
        <v>7.6415000000000006</v>
      </c>
      <c r="AY69" s="44">
        <v>17.393999999999998</v>
      </c>
      <c r="AZ69" s="44">
        <v>18.877499999999998</v>
      </c>
      <c r="BA69" s="45">
        <v>18.377000000000002</v>
      </c>
      <c r="BB69" s="46"/>
      <c r="BC69" s="47">
        <v>0.30900566337852148</v>
      </c>
      <c r="BD69" s="47">
        <v>0.38608030252785702</v>
      </c>
      <c r="BE69" s="47">
        <v>1.8575695141770596</v>
      </c>
      <c r="BF69" s="48">
        <v>0.80468751699029228</v>
      </c>
      <c r="BG69" s="47"/>
      <c r="BH69" s="49">
        <v>0.8115</v>
      </c>
      <c r="BI69" s="50">
        <v>1.847</v>
      </c>
      <c r="BJ69" s="50">
        <v>2.0049999999999999</v>
      </c>
      <c r="BK69" s="51">
        <v>1.9515</v>
      </c>
      <c r="BL69" s="44"/>
      <c r="BM69" s="52">
        <v>3.3234018715767685E-2</v>
      </c>
      <c r="BN69" s="52">
        <v>4.1012193308819639E-2</v>
      </c>
      <c r="BO69" s="52">
        <v>0.19798989873223333</v>
      </c>
      <c r="BP69" s="52">
        <v>8.5559920523572253E-2</v>
      </c>
      <c r="BQ69" s="53"/>
      <c r="BR69" s="54"/>
      <c r="BS69" s="53"/>
    </row>
    <row r="70" spans="1:71">
      <c r="A70" t="s">
        <v>7</v>
      </c>
      <c r="B70" t="s">
        <v>7</v>
      </c>
    </row>
    <row r="73" spans="1:71" ht="23" customHeight="1">
      <c r="A73" s="76" t="s">
        <v>82</v>
      </c>
    </row>
    <row r="74" spans="1:71" ht="23" customHeight="1">
      <c r="A74" s="76" t="s">
        <v>83</v>
      </c>
    </row>
    <row r="75" spans="1:71">
      <c r="A75" t="s">
        <v>7</v>
      </c>
      <c r="B75" t="s">
        <v>7</v>
      </c>
      <c r="F75" s="62"/>
    </row>
    <row r="76" spans="1:71" ht="37" customHeight="1">
      <c r="A76" t="s">
        <v>7</v>
      </c>
      <c r="B76" t="s">
        <v>7</v>
      </c>
      <c r="F76" s="65" t="s">
        <v>81</v>
      </c>
      <c r="G76" s="65"/>
      <c r="H76" s="65"/>
      <c r="I76" s="65"/>
      <c r="K76" s="65" t="s">
        <v>81</v>
      </c>
      <c r="L76" s="65"/>
      <c r="M76" s="65"/>
      <c r="N76" s="65"/>
      <c r="O76" s="69"/>
      <c r="P76" s="65" t="s">
        <v>80</v>
      </c>
      <c r="Q76" s="65"/>
      <c r="R76" s="65"/>
      <c r="S76" s="65"/>
      <c r="U76" s="65" t="s">
        <v>80</v>
      </c>
      <c r="V76" s="65"/>
      <c r="W76" s="65"/>
      <c r="X76" s="65"/>
    </row>
    <row r="77" spans="1:71" ht="9" customHeight="1">
      <c r="A77" t="s">
        <v>7</v>
      </c>
      <c r="B77" t="s">
        <v>7</v>
      </c>
      <c r="F77" s="66"/>
      <c r="G77" s="66"/>
      <c r="H77" s="66"/>
      <c r="I77" s="66"/>
      <c r="O77" s="69"/>
      <c r="P77" s="66"/>
      <c r="Q77" s="66"/>
      <c r="R77" s="66"/>
      <c r="S77" s="66"/>
    </row>
    <row r="78" spans="1:71">
      <c r="F78" s="64" t="s">
        <v>3</v>
      </c>
      <c r="G78" s="64"/>
      <c r="H78" s="64"/>
      <c r="I78" s="64"/>
      <c r="K78" s="64" t="s">
        <v>5</v>
      </c>
      <c r="L78" s="64"/>
      <c r="M78" s="64"/>
      <c r="N78" s="64"/>
      <c r="O78" s="69"/>
      <c r="P78" s="64" t="s">
        <v>3</v>
      </c>
      <c r="Q78" s="64"/>
      <c r="R78" s="64"/>
      <c r="S78" s="64"/>
      <c r="U78" s="64" t="s">
        <v>5</v>
      </c>
      <c r="V78" s="64"/>
      <c r="W78" s="64"/>
      <c r="X78" s="64"/>
    </row>
    <row r="79" spans="1:71" ht="15" thickBot="1">
      <c r="A79" s="29" t="str">
        <f>A7</f>
        <v>Start</v>
      </c>
      <c r="B79" s="29" t="str">
        <f t="shared" ref="B79:I79" si="0">B7</f>
        <v>End</v>
      </c>
      <c r="C79" s="30" t="str">
        <f t="shared" si="0"/>
        <v>Charge</v>
      </c>
      <c r="D79" s="31" t="str">
        <f t="shared" si="0"/>
        <v>RT</v>
      </c>
      <c r="E79" s="32" t="str">
        <f t="shared" si="0"/>
        <v>Start</v>
      </c>
      <c r="F79" s="73" t="str">
        <f t="shared" si="0"/>
        <v>3s</v>
      </c>
      <c r="G79" s="74" t="str">
        <f t="shared" si="0"/>
        <v>30s</v>
      </c>
      <c r="H79" s="74" t="str">
        <f t="shared" si="0"/>
        <v>300s</v>
      </c>
      <c r="I79" s="74" t="str">
        <f t="shared" si="0"/>
        <v>3000s</v>
      </c>
      <c r="J79" s="74"/>
      <c r="K79" s="74" t="str">
        <f>F79</f>
        <v>3s</v>
      </c>
      <c r="L79" s="74" t="str">
        <f t="shared" ref="L79:N79" si="1">G79</f>
        <v>30s</v>
      </c>
      <c r="M79" s="74" t="str">
        <f t="shared" si="1"/>
        <v>300s</v>
      </c>
      <c r="N79" s="74" t="str">
        <f t="shared" si="1"/>
        <v>3000s</v>
      </c>
      <c r="O79" s="69"/>
      <c r="P79" s="74" t="str">
        <f t="shared" ref="P79:W79" si="2">P7</f>
        <v>3s</v>
      </c>
      <c r="Q79" s="74" t="str">
        <f t="shared" si="2"/>
        <v>30s</v>
      </c>
      <c r="R79" s="74" t="str">
        <f t="shared" si="2"/>
        <v>300s</v>
      </c>
      <c r="S79" s="74" t="str">
        <f t="shared" si="2"/>
        <v>3000s</v>
      </c>
      <c r="T79" s="74"/>
      <c r="U79" s="74" t="str">
        <f>P79</f>
        <v>3s</v>
      </c>
      <c r="V79" s="74" t="str">
        <f t="shared" ref="V79" si="3">Q79</f>
        <v>30s</v>
      </c>
      <c r="W79" s="74" t="str">
        <f t="shared" ref="W79" si="4">R79</f>
        <v>300s</v>
      </c>
      <c r="X79" s="74" t="str">
        <f t="shared" ref="X79" si="5">S79</f>
        <v>3000s</v>
      </c>
    </row>
    <row r="80" spans="1:71">
      <c r="A80" s="39">
        <f t="shared" ref="A80:E80" si="6">A8</f>
        <v>192</v>
      </c>
      <c r="B80" s="39">
        <f t="shared" si="6"/>
        <v>200</v>
      </c>
      <c r="C80" s="40">
        <f t="shared" si="6"/>
        <v>2</v>
      </c>
      <c r="D80" s="41">
        <f t="shared" si="6"/>
        <v>12.23</v>
      </c>
      <c r="E80" s="42" t="str">
        <f t="shared" si="6"/>
        <v>SKLDSYTHL</v>
      </c>
      <c r="F80" s="67">
        <f>AB8-F8</f>
        <v>-0.10299999999999443</v>
      </c>
      <c r="G80" s="67">
        <f>AC8-G8</f>
        <v>2.5080000000000027</v>
      </c>
      <c r="H80" s="67">
        <f>AD8-H8</f>
        <v>0.18549999999999756</v>
      </c>
      <c r="I80" s="67">
        <f>AE8-I8</f>
        <v>0.74900000000000233</v>
      </c>
      <c r="J80" s="63"/>
      <c r="K80" s="75">
        <f>AL8-P8</f>
        <v>-6.0000000000000053E-3</v>
      </c>
      <c r="L80" s="75">
        <f t="shared" ref="L80:N80" si="7">AM8-Q8</f>
        <v>0.14349999999999996</v>
      </c>
      <c r="M80" s="75">
        <f t="shared" si="7"/>
        <v>1.1000000000000121E-2</v>
      </c>
      <c r="N80" s="75">
        <f t="shared" si="7"/>
        <v>4.2499999999999982E-2</v>
      </c>
      <c r="O80" s="69"/>
      <c r="P80" s="67">
        <f>AX8-F8</f>
        <v>4.2740000000000009</v>
      </c>
      <c r="Q80" s="67">
        <f>AY8-G8</f>
        <v>1.5749999999999957</v>
      </c>
      <c r="R80" s="67">
        <f>AZ8-H8</f>
        <v>-2.3995000000000033</v>
      </c>
      <c r="S80" s="67">
        <f>BA8-I8</f>
        <v>-1.6389999999999958</v>
      </c>
      <c r="T80" s="63"/>
      <c r="U80" s="75">
        <f>BH8-P8</f>
        <v>0.24399999999999999</v>
      </c>
      <c r="V80" s="75">
        <f t="shared" ref="V80:X80" si="8">BI8-Q8</f>
        <v>9.0500000000000025E-2</v>
      </c>
      <c r="W80" s="75">
        <f t="shared" si="8"/>
        <v>-0.13750000000000018</v>
      </c>
      <c r="X80" s="75">
        <f t="shared" si="8"/>
        <v>-9.3999999999999861E-2</v>
      </c>
    </row>
    <row r="81" spans="1:24">
      <c r="A81" s="39">
        <f t="shared" ref="A81:E81" si="9">A9</f>
        <v>192</v>
      </c>
      <c r="B81" s="39">
        <f t="shared" si="9"/>
        <v>202</v>
      </c>
      <c r="C81" s="40">
        <f t="shared" si="9"/>
        <v>2</v>
      </c>
      <c r="D81" s="41">
        <f t="shared" si="9"/>
        <v>16.239999999999998</v>
      </c>
      <c r="E81" s="42" t="str">
        <f t="shared" si="9"/>
        <v>SKLDSYTHLSF</v>
      </c>
      <c r="F81" s="67">
        <f t="shared" ref="F81:I81" si="10">AB9-F9</f>
        <v>0.60300000000000153</v>
      </c>
      <c r="G81" s="67">
        <f t="shared" si="10"/>
        <v>1.8825000000000003</v>
      </c>
      <c r="H81" s="67">
        <f t="shared" si="10"/>
        <v>-0.1319999999999979</v>
      </c>
      <c r="I81" s="67">
        <f t="shared" si="10"/>
        <v>-0.27149999999999608</v>
      </c>
      <c r="J81" s="63"/>
      <c r="K81" s="75">
        <f>AL9-P9</f>
        <v>4.4000000000000483E-2</v>
      </c>
      <c r="L81" s="75">
        <f>AM9-Q9</f>
        <v>0.13849999999999962</v>
      </c>
      <c r="M81" s="75">
        <f>AN9-R9</f>
        <v>-9.5000000000000639E-3</v>
      </c>
      <c r="N81" s="75">
        <f>AO9-S9</f>
        <v>-1.9499999999999851E-2</v>
      </c>
      <c r="O81" s="69"/>
      <c r="P81" s="67">
        <f>AX9-F9</f>
        <v>4.8470000000000013</v>
      </c>
      <c r="Q81" s="67">
        <f>AY9-G9</f>
        <v>2.3100000000000023</v>
      </c>
      <c r="R81" s="67">
        <f>AZ9-H9</f>
        <v>-2.1069999999999993</v>
      </c>
      <c r="S81" s="67">
        <f>BA9-I9</f>
        <v>-1.0139999999999958</v>
      </c>
      <c r="T81" s="63"/>
      <c r="U81" s="75">
        <f>BH9-P9</f>
        <v>0.35650000000000048</v>
      </c>
      <c r="V81" s="75">
        <f>BI9-Q9</f>
        <v>0.16999999999999993</v>
      </c>
      <c r="W81" s="75">
        <f>BJ9-R9</f>
        <v>-0.15450000000000008</v>
      </c>
      <c r="X81" s="75">
        <f>BK9-S9</f>
        <v>-7.4499999999999567E-2</v>
      </c>
    </row>
    <row r="82" spans="1:24">
      <c r="A82" s="39">
        <f t="shared" ref="A82:E82" si="11">A10</f>
        <v>195</v>
      </c>
      <c r="B82" s="39">
        <f t="shared" si="11"/>
        <v>202</v>
      </c>
      <c r="C82" s="40">
        <f t="shared" si="11"/>
        <v>2</v>
      </c>
      <c r="D82" s="41">
        <f t="shared" si="11"/>
        <v>16.7</v>
      </c>
      <c r="E82" s="42" t="str">
        <f t="shared" si="11"/>
        <v>DSYTHLSF</v>
      </c>
      <c r="F82" s="67">
        <f t="shared" ref="F82:I82" si="12">AB10-F10</f>
        <v>0.67249999999999943</v>
      </c>
      <c r="G82" s="67">
        <f t="shared" si="12"/>
        <v>0.7640000000000029</v>
      </c>
      <c r="H82" s="67">
        <f t="shared" si="12"/>
        <v>1.3655000000000044</v>
      </c>
      <c r="I82" s="67">
        <f t="shared" si="12"/>
        <v>-0.65199999999999392</v>
      </c>
      <c r="J82" s="63"/>
      <c r="K82" s="75">
        <f>AL10-P10</f>
        <v>3.2999999999999918E-2</v>
      </c>
      <c r="L82" s="75">
        <f>AM10-Q10</f>
        <v>3.6999999999999922E-2</v>
      </c>
      <c r="M82" s="75">
        <f>AN10-R10</f>
        <v>6.7000000000000171E-2</v>
      </c>
      <c r="N82" s="75">
        <f>AO10-S10</f>
        <v>-3.2000000000000028E-2</v>
      </c>
      <c r="O82" s="69"/>
      <c r="P82" s="67">
        <f>AX10-F10</f>
        <v>5.0820000000000007</v>
      </c>
      <c r="Q82" s="67">
        <f>AY10-G10</f>
        <v>1.7524999999999977</v>
      </c>
      <c r="R82" s="67">
        <f>AZ10-H10</f>
        <v>-2.6559999999999988</v>
      </c>
      <c r="S82" s="67">
        <f>BA10-I10</f>
        <v>-1.7950000000000017</v>
      </c>
      <c r="T82" s="63"/>
      <c r="U82" s="75">
        <f>BH10-P10</f>
        <v>0.24900000000000011</v>
      </c>
      <c r="V82" s="75">
        <f>BI10-Q10</f>
        <v>8.5499999999999909E-2</v>
      </c>
      <c r="W82" s="75">
        <f>BJ10-R10</f>
        <v>-0.12999999999999967</v>
      </c>
      <c r="X82" s="75">
        <f>BK10-S10</f>
        <v>-8.7500000000000133E-2</v>
      </c>
    </row>
    <row r="83" spans="1:24">
      <c r="A83" s="39">
        <f t="shared" ref="A83:E83" si="13">A11</f>
        <v>203</v>
      </c>
      <c r="B83" s="39">
        <f t="shared" si="13"/>
        <v>208</v>
      </c>
      <c r="C83" s="40">
        <f t="shared" si="13"/>
        <v>2</v>
      </c>
      <c r="D83" s="41">
        <f t="shared" si="13"/>
        <v>4.8</v>
      </c>
      <c r="E83" s="42" t="str">
        <f t="shared" si="13"/>
        <v>YEKREL</v>
      </c>
      <c r="F83" s="67">
        <f t="shared" ref="F83:I83" si="14">AB11-F11</f>
        <v>-0.44349999999999978</v>
      </c>
      <c r="G83" s="67">
        <f t="shared" si="14"/>
        <v>0.3774999999999995</v>
      </c>
      <c r="H83" s="67">
        <f t="shared" si="14"/>
        <v>7.4999999999995737E-2</v>
      </c>
      <c r="I83" s="67">
        <f t="shared" si="14"/>
        <v>-0.6214999999999975</v>
      </c>
      <c r="J83" s="63"/>
      <c r="K83" s="75">
        <f>AL11-P11</f>
        <v>-1.4499999999999999E-2</v>
      </c>
      <c r="L83" s="75">
        <f>AM11-Q11</f>
        <v>1.2000000000000011E-2</v>
      </c>
      <c r="M83" s="75">
        <f>AN11-R11</f>
        <v>2.5000000000000577E-3</v>
      </c>
      <c r="N83" s="75">
        <f>AO11-S11</f>
        <v>-2.0000000000000018E-2</v>
      </c>
      <c r="O83" s="69"/>
      <c r="P83" s="67">
        <f>AX11-F11</f>
        <v>3.4499999999999975E-2</v>
      </c>
      <c r="Q83" s="67">
        <f>AY11-G11</f>
        <v>-1.0434999999999999</v>
      </c>
      <c r="R83" s="67">
        <f>AZ11-H11</f>
        <v>-1.1114999999999995</v>
      </c>
      <c r="S83" s="67">
        <f>BA11-I11</f>
        <v>-1.527000000000001</v>
      </c>
      <c r="T83" s="63"/>
      <c r="U83" s="75">
        <f>BH11-P11</f>
        <v>1.0000000000000009E-3</v>
      </c>
      <c r="V83" s="75">
        <f>BI11-Q11</f>
        <v>-3.4499999999999975E-2</v>
      </c>
      <c r="W83" s="75">
        <f>BJ11-R11</f>
        <v>-3.5999999999999921E-2</v>
      </c>
      <c r="X83" s="75">
        <f>BK11-S11</f>
        <v>-5.0000000000000044E-2</v>
      </c>
    </row>
    <row r="84" spans="1:24">
      <c r="A84" s="39">
        <f t="shared" ref="A84:E84" si="15">A12</f>
        <v>203</v>
      </c>
      <c r="B84" s="39">
        <f t="shared" si="15"/>
        <v>215</v>
      </c>
      <c r="C84" s="40">
        <f t="shared" si="15"/>
        <v>4</v>
      </c>
      <c r="D84" s="41">
        <f t="shared" si="15"/>
        <v>6.13</v>
      </c>
      <c r="E84" s="42" t="str">
        <f t="shared" si="15"/>
        <v>YEKRELFRKKLRE</v>
      </c>
      <c r="F84" s="67">
        <f t="shared" ref="F84:I84" si="16">AB12-F12</f>
        <v>-3.8499999999999979E-2</v>
      </c>
      <c r="G84" s="67">
        <f t="shared" si="16"/>
        <v>-4.0000000000000036E-3</v>
      </c>
      <c r="H84" s="67">
        <f t="shared" si="16"/>
        <v>-0.24749999999999961</v>
      </c>
      <c r="I84" s="67">
        <f t="shared" si="16"/>
        <v>-0.68250000000000099</v>
      </c>
      <c r="J84" s="63"/>
      <c r="K84" s="75">
        <f>AL12-P12</f>
        <v>-3.4999999999999962E-3</v>
      </c>
      <c r="L84" s="75">
        <f>AM12-Q12</f>
        <v>-5.0000000000000044E-4</v>
      </c>
      <c r="M84" s="75">
        <f>AN12-R12</f>
        <v>-2.200000000000002E-2</v>
      </c>
      <c r="N84" s="75">
        <f>AO12-S12</f>
        <v>-6.1499999999999888E-2</v>
      </c>
      <c r="O84" s="69"/>
      <c r="P84" s="67">
        <f>AX12-F12</f>
        <v>0.17049999999999998</v>
      </c>
      <c r="Q84" s="67">
        <f>AY12-G12</f>
        <v>-0.28600000000000003</v>
      </c>
      <c r="R84" s="67">
        <f>AZ12-H12</f>
        <v>-0.91299999999999937</v>
      </c>
      <c r="S84" s="67">
        <f>BA12-I12</f>
        <v>-0.86649999999999849</v>
      </c>
      <c r="T84" s="63"/>
      <c r="U84" s="75">
        <f>BH12-P12</f>
        <v>1.55E-2</v>
      </c>
      <c r="V84" s="75">
        <f>BI12-Q12</f>
        <v>-2.5999999999999995E-2</v>
      </c>
      <c r="W84" s="75">
        <f>BJ12-R12</f>
        <v>-8.1500000000000017E-2</v>
      </c>
      <c r="X84" s="75">
        <f>BK12-S12</f>
        <v>-7.8000000000000069E-2</v>
      </c>
    </row>
    <row r="85" spans="1:24">
      <c r="A85" s="39">
        <f t="shared" ref="A85:E85" si="17">A13</f>
        <v>209</v>
      </c>
      <c r="B85" s="39">
        <f t="shared" si="17"/>
        <v>223</v>
      </c>
      <c r="C85" s="40">
        <f t="shared" si="17"/>
        <v>3</v>
      </c>
      <c r="D85" s="41">
        <f t="shared" si="17"/>
        <v>12.01</v>
      </c>
      <c r="E85" s="42" t="str">
        <f t="shared" si="17"/>
        <v>FRKKLREIEGPEVTL</v>
      </c>
      <c r="F85" s="67">
        <f>AB13-F13</f>
        <v>-2.5999999999999801E-2</v>
      </c>
      <c r="G85" s="67">
        <f>AC13-G13</f>
        <v>0.46950000000000003</v>
      </c>
      <c r="H85" s="67">
        <f>AD13-H13</f>
        <v>0.44799999999999685</v>
      </c>
      <c r="I85" s="67">
        <f>AE13-I13</f>
        <v>0.26650000000000063</v>
      </c>
      <c r="J85" s="63"/>
      <c r="K85" s="75">
        <f>AL13-P13</f>
        <v>-2.4999999999999467E-3</v>
      </c>
      <c r="L85" s="75">
        <f>AM13-Q13</f>
        <v>4.6000000000000041E-2</v>
      </c>
      <c r="M85" s="75">
        <f>AN13-R13</f>
        <v>4.4000000000000039E-2</v>
      </c>
      <c r="N85" s="75">
        <f>AO13-S13</f>
        <v>2.6499999999999968E-2</v>
      </c>
      <c r="O85" s="69"/>
      <c r="P85" s="67">
        <f>AX13-F13</f>
        <v>1.7169999999999987</v>
      </c>
      <c r="Q85" s="67">
        <f>AY13-G13</f>
        <v>0.31799999999999962</v>
      </c>
      <c r="R85" s="67">
        <f>AZ13-H13</f>
        <v>-1.3690000000000033</v>
      </c>
      <c r="S85" s="67">
        <f>BA13-I13</f>
        <v>-1.6275000000000013</v>
      </c>
      <c r="T85" s="63"/>
      <c r="U85" s="75">
        <f>BH13-P13</f>
        <v>0.16849999999999987</v>
      </c>
      <c r="V85" s="75">
        <f>BI13-Q13</f>
        <v>3.0999999999999917E-2</v>
      </c>
      <c r="W85" s="75">
        <f>BJ13-R13</f>
        <v>-0.1339999999999999</v>
      </c>
      <c r="X85" s="75">
        <f>BK13-S13</f>
        <v>-0.15900000000000025</v>
      </c>
    </row>
    <row r="86" spans="1:24">
      <c r="A86" s="39">
        <f t="shared" ref="A86:E86" si="18">A14</f>
        <v>209</v>
      </c>
      <c r="B86" s="39">
        <f t="shared" si="18"/>
        <v>223</v>
      </c>
      <c r="C86" s="40">
        <f t="shared" si="18"/>
        <v>4</v>
      </c>
      <c r="D86" s="41">
        <f t="shared" si="18"/>
        <v>12.01</v>
      </c>
      <c r="E86" s="42" t="str">
        <f t="shared" si="18"/>
        <v>FRKKLREIEGPEVTL</v>
      </c>
      <c r="F86" s="67">
        <f>AB14-F14</f>
        <v>0.36099999999999888</v>
      </c>
      <c r="G86" s="67">
        <f>AC14-G14</f>
        <v>0.70899999999999963</v>
      </c>
      <c r="H86" s="67">
        <f>AD14-H14</f>
        <v>0.36849999999999739</v>
      </c>
      <c r="I86" s="67">
        <f>AE14-I14</f>
        <v>0.14450000000000074</v>
      </c>
      <c r="J86" s="63"/>
      <c r="K86" s="75">
        <f>AL14-P14</f>
        <v>3.499999999999992E-2</v>
      </c>
      <c r="L86" s="75">
        <f>AM14-Q14</f>
        <v>6.9499999999999895E-2</v>
      </c>
      <c r="M86" s="75">
        <f>AN14-R14</f>
        <v>3.6499999999999755E-2</v>
      </c>
      <c r="N86" s="75">
        <f>AO14-S14</f>
        <v>1.4500000000000401E-2</v>
      </c>
      <c r="O86" s="69"/>
      <c r="P86" s="67">
        <f>AX14-F14</f>
        <v>2.0374999999999996</v>
      </c>
      <c r="Q86" s="67">
        <f>AY14-G14</f>
        <v>0.50649999999999906</v>
      </c>
      <c r="R86" s="67">
        <f>AZ14-H14</f>
        <v>-0.7865000000000002</v>
      </c>
      <c r="S86" s="67">
        <f>BA14-I14</f>
        <v>-1.4224999999999994</v>
      </c>
      <c r="T86" s="63"/>
      <c r="U86" s="75">
        <f>BH14-P14</f>
        <v>0.19999999999999996</v>
      </c>
      <c r="V86" s="75">
        <f>BI14-Q14</f>
        <v>4.9499999999999877E-2</v>
      </c>
      <c r="W86" s="75">
        <f>BJ14-R14</f>
        <v>-7.7000000000000179E-2</v>
      </c>
      <c r="X86" s="75">
        <f>BK14-S14</f>
        <v>-0.13899999999999979</v>
      </c>
    </row>
    <row r="87" spans="1:24">
      <c r="A87" s="39">
        <f t="shared" ref="A87:E87" si="19">A15</f>
        <v>216</v>
      </c>
      <c r="B87" s="39">
        <f t="shared" si="19"/>
        <v>223</v>
      </c>
      <c r="C87" s="40">
        <f t="shared" si="19"/>
        <v>1</v>
      </c>
      <c r="D87" s="41">
        <f t="shared" si="19"/>
        <v>16.350000000000001</v>
      </c>
      <c r="E87" s="42" t="str">
        <f t="shared" si="19"/>
        <v>IEGPEVTL</v>
      </c>
      <c r="F87" s="67">
        <f>AB15-F15</f>
        <v>-0.16549999999999798</v>
      </c>
      <c r="G87" s="67">
        <f>AC15-G15</f>
        <v>0.77949999999999875</v>
      </c>
      <c r="H87" s="67">
        <f>AD15-H15</f>
        <v>0.80749999999999034</v>
      </c>
      <c r="I87" s="67">
        <f>AE15-I15</f>
        <v>2.8000000000005798E-2</v>
      </c>
      <c r="J87" s="63"/>
      <c r="K87" s="75">
        <f>AL15-P15</f>
        <v>-7.0000000000000062E-3</v>
      </c>
      <c r="L87" s="75">
        <f>AM15-Q15</f>
        <v>3.1500000000000083E-2</v>
      </c>
      <c r="M87" s="75">
        <f>AN15-R15</f>
        <v>3.2999999999999918E-2</v>
      </c>
      <c r="N87" s="75">
        <f>AO15-S15</f>
        <v>9.9999999999988987E-4</v>
      </c>
      <c r="O87" s="69"/>
      <c r="P87" s="67">
        <f>AX15-F15</f>
        <v>2.0285000000000011</v>
      </c>
      <c r="Q87" s="67">
        <f>AY15-G15</f>
        <v>-1.0534999999999997</v>
      </c>
      <c r="R87" s="67">
        <f>AZ15-H15</f>
        <v>-2.9655000000000058</v>
      </c>
      <c r="S87" s="67">
        <f>BA15-I15</f>
        <v>-2.4829999999999899</v>
      </c>
      <c r="T87" s="63"/>
      <c r="U87" s="75">
        <f>BH15-P15</f>
        <v>8.3000000000000074E-2</v>
      </c>
      <c r="V87" s="75">
        <f>BI15-Q15</f>
        <v>-4.2999999999999927E-2</v>
      </c>
      <c r="W87" s="75">
        <f>BJ15-R15</f>
        <v>-0.12149999999999994</v>
      </c>
      <c r="X87" s="75">
        <f>BK15-S15</f>
        <v>-0.10149999999999992</v>
      </c>
    </row>
    <row r="88" spans="1:24">
      <c r="A88" s="39">
        <f t="shared" ref="A88:E88" si="20">A16</f>
        <v>224</v>
      </c>
      <c r="B88" s="39">
        <f t="shared" si="20"/>
        <v>236</v>
      </c>
      <c r="C88" s="40">
        <f t="shared" si="20"/>
        <v>1</v>
      </c>
      <c r="D88" s="41">
        <f t="shared" si="20"/>
        <v>14.46</v>
      </c>
      <c r="E88" s="42" t="str">
        <f t="shared" si="20"/>
        <v>VNEVDDEPCPSLD</v>
      </c>
      <c r="F88" s="67">
        <f>AB16-F16</f>
        <v>-2.0015000000000001</v>
      </c>
      <c r="G88" s="67">
        <f>AC16-G16</f>
        <v>-0.12949999999999662</v>
      </c>
      <c r="H88" s="67">
        <f>AD16-H16</f>
        <v>-0.22100000000000009</v>
      </c>
      <c r="I88" s="67">
        <f>AE16-I16</f>
        <v>1.6009999999999991</v>
      </c>
      <c r="J88" s="63"/>
      <c r="K88" s="75">
        <f>AL16-P16</f>
        <v>-0.1469999999999998</v>
      </c>
      <c r="L88" s="75">
        <f>AM16-Q16</f>
        <v>-9.5000000000000639E-3</v>
      </c>
      <c r="M88" s="75">
        <f>AN16-R16</f>
        <v>-1.6499999999999959E-2</v>
      </c>
      <c r="N88" s="75">
        <f>AO16-S16</f>
        <v>0.11749999999999972</v>
      </c>
      <c r="O88" s="69"/>
      <c r="P88" s="67">
        <f>AX16-F16</f>
        <v>3.4189999999999969</v>
      </c>
      <c r="Q88" s="67">
        <f>AY16-G16</f>
        <v>1.8580000000000005</v>
      </c>
      <c r="R88" s="67">
        <f>AZ16-H16</f>
        <v>-0.13800000000000168</v>
      </c>
      <c r="S88" s="67">
        <f>BA16-I16</f>
        <v>1.5514999999999972</v>
      </c>
      <c r="T88" s="63"/>
      <c r="U88" s="75">
        <f>BH16-P16</f>
        <v>0.25150000000000006</v>
      </c>
      <c r="V88" s="75">
        <f>BI16-Q16</f>
        <v>0.13700000000000001</v>
      </c>
      <c r="W88" s="75">
        <f>BJ16-R16</f>
        <v>-9.9999999999997868E-3</v>
      </c>
      <c r="X88" s="75">
        <f>BK16-S16</f>
        <v>0.11399999999999988</v>
      </c>
    </row>
    <row r="89" spans="1:24">
      <c r="A89" s="39">
        <f t="shared" ref="A89:E89" si="21">A17</f>
        <v>224</v>
      </c>
      <c r="B89" s="39">
        <f t="shared" si="21"/>
        <v>237</v>
      </c>
      <c r="C89" s="40">
        <f t="shared" si="21"/>
        <v>1</v>
      </c>
      <c r="D89" s="41">
        <f t="shared" si="21"/>
        <v>18.62</v>
      </c>
      <c r="E89" s="42" t="str">
        <f t="shared" si="21"/>
        <v>VNEVDDEPCPSLDF</v>
      </c>
      <c r="F89" s="67">
        <f>AB17-F17</f>
        <v>-1.9200000000000017</v>
      </c>
      <c r="G89" s="67">
        <f>AC17-G17</f>
        <v>-0.85200000000000031</v>
      </c>
      <c r="H89" s="67">
        <f>AD17-H17</f>
        <v>-4.1050000000000004</v>
      </c>
      <c r="I89" s="67">
        <f>AE17-I17</f>
        <v>2.2334999999999994</v>
      </c>
      <c r="J89" s="63"/>
      <c r="K89" s="75">
        <f>AL17-P17</f>
        <v>-0.15699999999999981</v>
      </c>
      <c r="L89" s="75">
        <f>AM17-Q17</f>
        <v>-6.9499999999999895E-2</v>
      </c>
      <c r="M89" s="75">
        <f>AN17-R17</f>
        <v>-0.33550000000000013</v>
      </c>
      <c r="N89" s="75">
        <f>AO17-S17</f>
        <v>0.18250000000000011</v>
      </c>
      <c r="O89" s="69"/>
      <c r="P89" s="67">
        <f>AX17-F17</f>
        <v>4.4209999999999994</v>
      </c>
      <c r="Q89" s="67">
        <f>AY17-G17</f>
        <v>2.480000000000004</v>
      </c>
      <c r="R89" s="67">
        <f>AZ17-H17</f>
        <v>-1.4759999999999991</v>
      </c>
      <c r="S89" s="67">
        <f>BA17-I17</f>
        <v>1.9684999999999988</v>
      </c>
      <c r="T89" s="63"/>
      <c r="U89" s="75">
        <f>BH17-P17</f>
        <v>0.36150000000000015</v>
      </c>
      <c r="V89" s="75">
        <f>BI17-Q17</f>
        <v>0.20300000000000029</v>
      </c>
      <c r="W89" s="75">
        <f>BJ17-R17</f>
        <v>-0.121</v>
      </c>
      <c r="X89" s="75">
        <f>BK17-S17</f>
        <v>0.16049999999999986</v>
      </c>
    </row>
    <row r="90" spans="1:24">
      <c r="A90" s="39">
        <f t="shared" ref="A90:E90" si="22">A18</f>
        <v>237</v>
      </c>
      <c r="B90" s="39">
        <f t="shared" si="22"/>
        <v>242</v>
      </c>
      <c r="C90" s="40">
        <f t="shared" si="22"/>
        <v>1</v>
      </c>
      <c r="D90" s="41">
        <f t="shared" si="22"/>
        <v>16.27</v>
      </c>
      <c r="E90" s="42" t="str">
        <f t="shared" si="22"/>
        <v>FQFISQ</v>
      </c>
      <c r="F90" s="67">
        <f>AB18-F18</f>
        <v>4.5599999999999987</v>
      </c>
      <c r="G90" s="67">
        <f>AC18-G18</f>
        <v>3.0949999999999989</v>
      </c>
      <c r="H90" s="67">
        <f>AD18-H18</f>
        <v>9.2314999999999969</v>
      </c>
      <c r="I90" s="67">
        <f>AE18-I18</f>
        <v>2.2565000000000026</v>
      </c>
      <c r="J90" s="63"/>
      <c r="K90" s="75">
        <f>AL18-P18</f>
        <v>0.14900000000000002</v>
      </c>
      <c r="L90" s="75">
        <f>AM18-Q18</f>
        <v>0.10099999999999998</v>
      </c>
      <c r="M90" s="75">
        <f>AN18-R18</f>
        <v>0.30200000000000005</v>
      </c>
      <c r="N90" s="75">
        <f>AO18-S18</f>
        <v>7.3999999999999844E-2</v>
      </c>
      <c r="O90" s="69"/>
      <c r="P90" s="67">
        <f>AX18-F18</f>
        <v>5.2789999999999964</v>
      </c>
      <c r="Q90" s="67">
        <f>AY18-G18</f>
        <v>2.013499999999997</v>
      </c>
      <c r="R90" s="67">
        <f>AZ18-H18</f>
        <v>3.0009999999999906</v>
      </c>
      <c r="S90" s="67">
        <f>BA18-I18</f>
        <v>1.5009999999999977</v>
      </c>
      <c r="T90" s="63"/>
      <c r="U90" s="75">
        <f>BH18-P18</f>
        <v>0.17200000000000004</v>
      </c>
      <c r="V90" s="75">
        <f>BI18-Q18</f>
        <v>6.5999999999999837E-2</v>
      </c>
      <c r="W90" s="75">
        <f>BJ18-R18</f>
        <v>9.8500000000000032E-2</v>
      </c>
      <c r="X90" s="75">
        <f>BK18-S18</f>
        <v>4.8999999999999932E-2</v>
      </c>
    </row>
    <row r="91" spans="1:24">
      <c r="A91" s="39">
        <f t="shared" ref="A91:E91" si="23">A19</f>
        <v>243</v>
      </c>
      <c r="B91" s="39">
        <f t="shared" si="23"/>
        <v>256</v>
      </c>
      <c r="C91" s="40">
        <f t="shared" si="23"/>
        <v>2</v>
      </c>
      <c r="D91" s="41">
        <f t="shared" si="23"/>
        <v>17.329999999999998</v>
      </c>
      <c r="E91" s="42" t="str">
        <f t="shared" si="23"/>
        <v>YRLTQGVIPPDPNF</v>
      </c>
      <c r="F91" s="67">
        <f>AB19-F19</f>
        <v>-13.655000000000001</v>
      </c>
      <c r="G91" s="67">
        <f>AC19-G19</f>
        <v>-13.592999999999996</v>
      </c>
      <c r="H91" s="67">
        <f>AD19-H19</f>
        <v>-5.5404999999999944</v>
      </c>
      <c r="I91" s="67">
        <f>AE19-I19</f>
        <v>-3.2299999999999969</v>
      </c>
      <c r="J91" s="63"/>
      <c r="K91" s="75">
        <f>AL19-P19</f>
        <v>-1.0044999999999999</v>
      </c>
      <c r="L91" s="75">
        <f>AM19-Q19</f>
        <v>-1</v>
      </c>
      <c r="M91" s="75">
        <f>AN19-R19</f>
        <v>-0.40799999999999992</v>
      </c>
      <c r="N91" s="75">
        <f>AO19-S19</f>
        <v>-0.23749999999999982</v>
      </c>
      <c r="O91" s="69"/>
      <c r="P91" s="67">
        <f>AX19-F19</f>
        <v>5.6159999999999997</v>
      </c>
      <c r="Q91" s="67">
        <f>AY19-G19</f>
        <v>0.66500000000000625</v>
      </c>
      <c r="R91" s="67">
        <f>AZ19-H19</f>
        <v>-0.28600000000000136</v>
      </c>
      <c r="S91" s="67">
        <f>BA19-I19</f>
        <v>2.2864999999999966</v>
      </c>
      <c r="T91" s="63"/>
      <c r="U91" s="75">
        <f>BH19-P19</f>
        <v>0.41300000000000026</v>
      </c>
      <c r="V91" s="75">
        <f>BI19-Q19</f>
        <v>4.8000000000000043E-2</v>
      </c>
      <c r="W91" s="75">
        <f>BJ19-R19</f>
        <v>-2.0999999999999908E-2</v>
      </c>
      <c r="X91" s="75">
        <f>BK19-S19</f>
        <v>0.16800000000000015</v>
      </c>
    </row>
    <row r="92" spans="1:24">
      <c r="A92" s="39">
        <f t="shared" ref="A92:E92" si="24">A20</f>
        <v>243</v>
      </c>
      <c r="B92" s="39">
        <f t="shared" si="24"/>
        <v>261</v>
      </c>
      <c r="C92" s="40">
        <f t="shared" si="24"/>
        <v>2</v>
      </c>
      <c r="D92" s="41">
        <f t="shared" si="24"/>
        <v>15.98</v>
      </c>
      <c r="E92" s="42" t="str">
        <f t="shared" si="24"/>
        <v>YRLTQGVIPPDPNFQSGCN</v>
      </c>
      <c r="F92" s="67">
        <f>AB20-F20</f>
        <v>-14.170500000000001</v>
      </c>
      <c r="G92" s="67">
        <f>AC20-G20</f>
        <v>-12.341000000000001</v>
      </c>
      <c r="H92" s="67">
        <f>AD20-H20</f>
        <v>-7.4945000000000022</v>
      </c>
      <c r="I92" s="67">
        <f>AE20-I20</f>
        <v>-4.8795000000000002</v>
      </c>
      <c r="J92" s="63"/>
      <c r="K92" s="75">
        <f>AL20-P20</f>
        <v>-1.6209999999999996</v>
      </c>
      <c r="L92" s="75">
        <f>AM20-Q20</f>
        <v>-1.4114999999999993</v>
      </c>
      <c r="M92" s="75">
        <f>AN20-R20</f>
        <v>-0.85700000000000021</v>
      </c>
      <c r="N92" s="75">
        <f>AO20-S20</f>
        <v>-0.55850000000000044</v>
      </c>
      <c r="O92" s="69"/>
      <c r="P92" s="67">
        <f>AX20-F20</f>
        <v>5.6634999999999991</v>
      </c>
      <c r="Q92" s="67">
        <f>AY20-G20</f>
        <v>0.8960000000000008</v>
      </c>
      <c r="R92" s="67">
        <f>AZ20-H20</f>
        <v>0.25149999999999295</v>
      </c>
      <c r="S92" s="67">
        <f>BA20-I20</f>
        <v>2.9379999999999953</v>
      </c>
      <c r="T92" s="63"/>
      <c r="U92" s="75">
        <f>BH20-P20</f>
        <v>0.64749999999999996</v>
      </c>
      <c r="V92" s="75">
        <f>BI20-Q20</f>
        <v>0.10250000000000092</v>
      </c>
      <c r="W92" s="75">
        <f>BJ20-R20</f>
        <v>2.8499999999999304E-2</v>
      </c>
      <c r="X92" s="75">
        <f>BK20-S20</f>
        <v>0.33599999999999941</v>
      </c>
    </row>
    <row r="93" spans="1:24">
      <c r="A93" s="39">
        <f t="shared" ref="A93:E93" si="25">A21</f>
        <v>262</v>
      </c>
      <c r="B93" s="39">
        <f t="shared" si="25"/>
        <v>276</v>
      </c>
      <c r="C93" s="40">
        <f t="shared" si="25"/>
        <v>2</v>
      </c>
      <c r="D93" s="41">
        <f t="shared" si="25"/>
        <v>12.44</v>
      </c>
      <c r="E93" s="42" t="str">
        <f t="shared" si="25"/>
        <v>CSSLGGCDLNNPSRC</v>
      </c>
      <c r="F93" s="67">
        <f>AB21-F21</f>
        <v>-0.60350000000000037</v>
      </c>
      <c r="G93" s="67">
        <f>AC21-G21</f>
        <v>5.0000000000238742E-4</v>
      </c>
      <c r="H93" s="67">
        <f>AD21-H21</f>
        <v>-8.7000000000003297E-2</v>
      </c>
      <c r="I93" s="67">
        <f>AE21-I21</f>
        <v>0.34599999999999653</v>
      </c>
      <c r="J93" s="63"/>
      <c r="K93" s="75">
        <f>AL21-P21</f>
        <v>-5.950000000000033E-2</v>
      </c>
      <c r="L93" s="75">
        <f>AM21-Q21</f>
        <v>4.9999999999972289E-4</v>
      </c>
      <c r="M93" s="75">
        <f>AN21-R21</f>
        <v>-8.0000000000000071E-3</v>
      </c>
      <c r="N93" s="75">
        <f>AO21-S21</f>
        <v>3.3500000000000085E-2</v>
      </c>
      <c r="O93" s="69"/>
      <c r="P93" s="67">
        <f>AX21-F21</f>
        <v>3.1964999999999968</v>
      </c>
      <c r="Q93" s="67">
        <f>AY21-G21</f>
        <v>1.2175000000000011</v>
      </c>
      <c r="R93" s="67">
        <f>AZ21-H21</f>
        <v>-1.4650000000000034</v>
      </c>
      <c r="S93" s="67">
        <f>BA21-I21</f>
        <v>-0.91049999999999898</v>
      </c>
      <c r="T93" s="63"/>
      <c r="U93" s="75">
        <f>BH21-P21</f>
        <v>0.31300000000000017</v>
      </c>
      <c r="V93" s="75">
        <f>BI21-Q21</f>
        <v>0.1194999999999995</v>
      </c>
      <c r="W93" s="75">
        <f>BJ21-R21</f>
        <v>-0.14350000000000041</v>
      </c>
      <c r="X93" s="75">
        <f>BK21-S21</f>
        <v>-8.8999999999999524E-2</v>
      </c>
    </row>
    <row r="94" spans="1:24">
      <c r="A94" s="39">
        <f t="shared" ref="A94:E94" si="26">A22</f>
        <v>263</v>
      </c>
      <c r="B94" s="39">
        <f t="shared" si="26"/>
        <v>276</v>
      </c>
      <c r="C94" s="40">
        <f t="shared" si="26"/>
        <v>2</v>
      </c>
      <c r="D94" s="41">
        <f t="shared" si="26"/>
        <v>11.97</v>
      </c>
      <c r="E94" s="42" t="str">
        <f t="shared" si="26"/>
        <v>SSLGGCDLNNPSRC</v>
      </c>
      <c r="F94" s="67">
        <f>AB22-F22</f>
        <v>-0.69549999999999912</v>
      </c>
      <c r="G94" s="67">
        <f>AC22-G22</f>
        <v>0.18200000000000216</v>
      </c>
      <c r="H94" s="67">
        <f>AD22-H22</f>
        <v>0.69250000000000966</v>
      </c>
      <c r="I94" s="67">
        <f>AE22-I22</f>
        <v>0.79049999999999443</v>
      </c>
      <c r="J94" s="63"/>
      <c r="K94" s="75">
        <f>AL22-P22</f>
        <v>-6.2499999999999556E-2</v>
      </c>
      <c r="L94" s="75">
        <f>AM22-Q22</f>
        <v>1.6500000000000181E-2</v>
      </c>
      <c r="M94" s="75">
        <f>AN22-R22</f>
        <v>6.25E-2</v>
      </c>
      <c r="N94" s="75">
        <f>AO22-S22</f>
        <v>7.099999999999973E-2</v>
      </c>
      <c r="O94" s="69"/>
      <c r="P94" s="67">
        <f>AX22-F22</f>
        <v>2.6255000000000024</v>
      </c>
      <c r="Q94" s="67">
        <f>AY22-G22</f>
        <v>3.5000000000025011E-3</v>
      </c>
      <c r="R94" s="67">
        <f>AZ22-H22</f>
        <v>-2.4889999999999901</v>
      </c>
      <c r="S94" s="67">
        <f>BA22-I22</f>
        <v>-1.6304999999999978</v>
      </c>
      <c r="T94" s="63"/>
      <c r="U94" s="75">
        <f>BH22-P22</f>
        <v>0.23600000000000021</v>
      </c>
      <c r="V94" s="75">
        <f>BI22-Q22</f>
        <v>5.0000000000016698E-4</v>
      </c>
      <c r="W94" s="75">
        <f>BJ22-R22</f>
        <v>-0.22350000000000003</v>
      </c>
      <c r="X94" s="75">
        <f>BK22-S22</f>
        <v>-0.14650000000000052</v>
      </c>
    </row>
    <row r="95" spans="1:24">
      <c r="A95" s="39">
        <f t="shared" ref="A95:E95" si="27">A23</f>
        <v>263</v>
      </c>
      <c r="B95" s="39">
        <f t="shared" si="27"/>
        <v>278</v>
      </c>
      <c r="C95" s="40">
        <f t="shared" si="27"/>
        <v>2</v>
      </c>
      <c r="D95" s="41">
        <f t="shared" si="27"/>
        <v>13.52</v>
      </c>
      <c r="E95" s="42" t="str">
        <f t="shared" si="27"/>
        <v>SSLGGCDLNNPSRCEC</v>
      </c>
      <c r="F95" s="67">
        <f>AB23-F23</f>
        <v>-1.3165000000000013</v>
      </c>
      <c r="G95" s="67">
        <f>AC23-G23</f>
        <v>-0.42149999999999821</v>
      </c>
      <c r="H95" s="67">
        <f>AD23-H23</f>
        <v>0.32649999999999579</v>
      </c>
      <c r="I95" s="67">
        <f>AE23-I23</f>
        <v>-0.85549999999999926</v>
      </c>
      <c r="J95" s="63"/>
      <c r="K95" s="75">
        <f>AL23-P23</f>
        <v>-0.14000000000000012</v>
      </c>
      <c r="L95" s="75">
        <f>AM23-Q23</f>
        <v>-4.4500000000000206E-2</v>
      </c>
      <c r="M95" s="75">
        <f>AN23-R23</f>
        <v>3.4499999999999531E-2</v>
      </c>
      <c r="N95" s="75">
        <f>AO23-S23</f>
        <v>-9.1000000000000192E-2</v>
      </c>
      <c r="O95" s="69"/>
      <c r="P95" s="67">
        <f>AX23-F23</f>
        <v>3.4989999999999988</v>
      </c>
      <c r="Q95" s="67">
        <f>AY23-G23</f>
        <v>1.272000000000002</v>
      </c>
      <c r="R95" s="67">
        <f>AZ23-H23</f>
        <v>-1.2190000000000012</v>
      </c>
      <c r="S95" s="67">
        <f>BA23-I23</f>
        <v>-0.32100000000000506</v>
      </c>
      <c r="T95" s="63"/>
      <c r="U95" s="75">
        <f>BH23-P23</f>
        <v>0.37150000000000016</v>
      </c>
      <c r="V95" s="75">
        <f>BI23-Q23</f>
        <v>0.13549999999999951</v>
      </c>
      <c r="W95" s="75">
        <f>BJ23-R23</f>
        <v>-0.12950000000000017</v>
      </c>
      <c r="X95" s="75">
        <f>BK23-S23</f>
        <v>-3.4000000000000252E-2</v>
      </c>
    </row>
    <row r="96" spans="1:24">
      <c r="A96" s="39">
        <f t="shared" ref="A96:E96" si="28">A24</f>
        <v>270</v>
      </c>
      <c r="B96" s="39">
        <f t="shared" si="28"/>
        <v>276</v>
      </c>
      <c r="C96" s="40">
        <f t="shared" si="28"/>
        <v>2</v>
      </c>
      <c r="D96" s="41">
        <f t="shared" si="28"/>
        <v>4.08</v>
      </c>
      <c r="E96" s="42" t="str">
        <f t="shared" si="28"/>
        <v>LNNPSRC</v>
      </c>
      <c r="F96" s="67">
        <f>AB24-F24</f>
        <v>0.52649999999999864</v>
      </c>
      <c r="G96" s="67">
        <f>AC24-G24</f>
        <v>-0.98300000000000409</v>
      </c>
      <c r="H96" s="67">
        <f>AD24-H24</f>
        <v>-7.6414999999999935</v>
      </c>
      <c r="I96" s="67">
        <f>AE24-I24</f>
        <v>-0.60449999999998738</v>
      </c>
      <c r="J96" s="63"/>
      <c r="K96" s="75">
        <f>AL24-P24</f>
        <v>1.7499999999999849E-2</v>
      </c>
      <c r="L96" s="75">
        <f>AM24-Q24</f>
        <v>-3.2500000000000195E-2</v>
      </c>
      <c r="M96" s="75">
        <f>AN24-R24</f>
        <v>-0.24950000000000006</v>
      </c>
      <c r="N96" s="75">
        <f>AO24-S24</f>
        <v>-1.9500000000000295E-2</v>
      </c>
      <c r="O96" s="69"/>
      <c r="P96" s="67">
        <f>AX24-F24</f>
        <v>0.26199999999999335</v>
      </c>
      <c r="Q96" s="67">
        <f>AY24-G24</f>
        <v>-3.186000000000007</v>
      </c>
      <c r="R96" s="67">
        <f>AZ24-H24</f>
        <v>-5.5829999999999984</v>
      </c>
      <c r="S96" s="67">
        <f>BA24-I24</f>
        <v>-1.4909999999999997</v>
      </c>
      <c r="T96" s="63"/>
      <c r="U96" s="75">
        <f>BH24-P24</f>
        <v>8.499999999999952E-3</v>
      </c>
      <c r="V96" s="75">
        <f>BI24-Q24</f>
        <v>-0.10450000000000004</v>
      </c>
      <c r="W96" s="75">
        <f>BJ24-R24</f>
        <v>-0.18250000000000011</v>
      </c>
      <c r="X96" s="75">
        <f>BK24-S24</f>
        <v>-4.850000000000021E-2</v>
      </c>
    </row>
    <row r="97" spans="1:24">
      <c r="A97" s="39">
        <f t="shared" ref="A97:E97" si="29">A25</f>
        <v>279</v>
      </c>
      <c r="B97" s="39">
        <f t="shared" si="29"/>
        <v>288</v>
      </c>
      <c r="C97" s="40">
        <f t="shared" si="29"/>
        <v>2</v>
      </c>
      <c r="D97" s="41">
        <f t="shared" si="29"/>
        <v>15.38</v>
      </c>
      <c r="E97" s="42" t="str">
        <f t="shared" si="29"/>
        <v>LDDLDEPTHF</v>
      </c>
      <c r="F97" s="67">
        <f>AB25-F25</f>
        <v>-2.2240000000000002</v>
      </c>
      <c r="G97" s="67">
        <f>AC25-G25</f>
        <v>-1.4825000000000017</v>
      </c>
      <c r="H97" s="67">
        <f>AD25-H25</f>
        <v>0.37449999999999761</v>
      </c>
      <c r="I97" s="67">
        <f>AE25-I25</f>
        <v>0.31700000000000017</v>
      </c>
      <c r="J97" s="63"/>
      <c r="K97" s="75">
        <f>AL25-P25</f>
        <v>-0.12699999999999989</v>
      </c>
      <c r="L97" s="75">
        <f>AM25-Q25</f>
        <v>-8.4999999999999853E-2</v>
      </c>
      <c r="M97" s="75">
        <f>AN25-R25</f>
        <v>2.200000000000002E-2</v>
      </c>
      <c r="N97" s="75">
        <f>AO25-S25</f>
        <v>1.7499999999999849E-2</v>
      </c>
      <c r="O97" s="69"/>
      <c r="P97" s="67">
        <f>AX25-F25</f>
        <v>2.2270000000000003</v>
      </c>
      <c r="Q97" s="67">
        <f>AY25-G25</f>
        <v>1.4809999999999981</v>
      </c>
      <c r="R97" s="67">
        <f>AZ25-H25</f>
        <v>-0.64949999999999974</v>
      </c>
      <c r="S97" s="67">
        <f>BA25-I25</f>
        <v>-1.6705000000000005</v>
      </c>
      <c r="T97" s="63"/>
      <c r="U97" s="75">
        <f>BH25-P25</f>
        <v>0.12750000000000006</v>
      </c>
      <c r="V97" s="75">
        <f>BI25-Q25</f>
        <v>8.4500000000000242E-2</v>
      </c>
      <c r="W97" s="75">
        <f>BJ25-R25</f>
        <v>-3.6999999999999922E-2</v>
      </c>
      <c r="X97" s="75">
        <f>BK25-S25</f>
        <v>-9.6000000000000085E-2</v>
      </c>
    </row>
    <row r="98" spans="1:24">
      <c r="A98" s="39">
        <f t="shared" ref="A98:E98" si="30">A26</f>
        <v>279</v>
      </c>
      <c r="B98" s="39">
        <f t="shared" si="30"/>
        <v>290</v>
      </c>
      <c r="C98" s="40">
        <f t="shared" si="30"/>
        <v>2</v>
      </c>
      <c r="D98" s="41">
        <f t="shared" si="30"/>
        <v>16.75</v>
      </c>
      <c r="E98" s="42" t="str">
        <f t="shared" si="30"/>
        <v>LDDLDEPTHFAY</v>
      </c>
      <c r="F98" s="67">
        <f>AB26-F26</f>
        <v>-1.0054999999999996</v>
      </c>
      <c r="G98" s="67">
        <f>AC26-G26</f>
        <v>-3.5305</v>
      </c>
      <c r="H98" s="67">
        <f>AD26-H26</f>
        <v>-4.4349999999999987</v>
      </c>
      <c r="I98" s="67">
        <f>AE26-I26</f>
        <v>-1.0704999999999991</v>
      </c>
      <c r="J98" s="63"/>
      <c r="K98" s="75">
        <f>AL26-P26</f>
        <v>-7.3999999999999955E-2</v>
      </c>
      <c r="L98" s="75">
        <f>AM26-Q26</f>
        <v>-0.25950000000000006</v>
      </c>
      <c r="M98" s="75">
        <f>AN26-R26</f>
        <v>-0.32649999999999979</v>
      </c>
      <c r="N98" s="75">
        <f>AO26-S26</f>
        <v>-7.8500000000000014E-2</v>
      </c>
      <c r="O98" s="69"/>
      <c r="P98" s="67">
        <f>AX26-F26</f>
        <v>2.032</v>
      </c>
      <c r="Q98" s="67">
        <f>AY26-G26</f>
        <v>0.38350000000000151</v>
      </c>
      <c r="R98" s="67">
        <f>AZ26-H26</f>
        <v>-2.2324999999999982</v>
      </c>
      <c r="S98" s="67">
        <f>BA26-I26</f>
        <v>4.8500000000000654E-2</v>
      </c>
      <c r="T98" s="63"/>
      <c r="U98" s="75">
        <f>BH26-P26</f>
        <v>0.14950000000000008</v>
      </c>
      <c r="V98" s="75">
        <f>BI26-Q26</f>
        <v>2.849999999999997E-2</v>
      </c>
      <c r="W98" s="75">
        <f>BJ26-R26</f>
        <v>-0.16449999999999987</v>
      </c>
      <c r="X98" s="75">
        <f>BK26-S26</f>
        <v>3.9999999999997815E-3</v>
      </c>
    </row>
    <row r="99" spans="1:24">
      <c r="A99" s="39">
        <f t="shared" ref="A99:E99" si="31">A27</f>
        <v>279</v>
      </c>
      <c r="B99" s="39">
        <f t="shared" si="31"/>
        <v>301</v>
      </c>
      <c r="C99" s="40">
        <f t="shared" si="31"/>
        <v>3</v>
      </c>
      <c r="D99" s="41">
        <f t="shared" si="31"/>
        <v>14.87</v>
      </c>
      <c r="E99" s="42" t="str">
        <f t="shared" si="31"/>
        <v>LDDLDEPTHFAYDAQGRVRADTG</v>
      </c>
      <c r="F99" s="67">
        <f>AB27-F27</f>
        <v>-1.1984999999999992</v>
      </c>
      <c r="G99" s="67">
        <f>AC27-G27</f>
        <v>-4.0905000000000022</v>
      </c>
      <c r="H99" s="67">
        <f>AD27-H27</f>
        <v>-10.850999999999999</v>
      </c>
      <c r="I99" s="67">
        <f>AE27-I27</f>
        <v>-3.1819999999999879</v>
      </c>
      <c r="J99" s="63"/>
      <c r="K99" s="75">
        <f>AL27-P27</f>
        <v>-0.19550000000000001</v>
      </c>
      <c r="L99" s="75">
        <f>AM27-Q27</f>
        <v>-0.66800000000000104</v>
      </c>
      <c r="M99" s="75">
        <f>AN27-R27</f>
        <v>-1.7730000000000015</v>
      </c>
      <c r="N99" s="75">
        <f>AO27-S27</f>
        <v>-0.51999999999999957</v>
      </c>
      <c r="O99" s="69"/>
      <c r="P99" s="67">
        <f>AX27-F27</f>
        <v>1.554000000000002</v>
      </c>
      <c r="Q99" s="67">
        <f>AY27-G27</f>
        <v>-1.8845000000000027</v>
      </c>
      <c r="R99" s="67">
        <f>AZ27-H27</f>
        <v>-7.6819999999999951</v>
      </c>
      <c r="S99" s="67">
        <f>BA27-I27</f>
        <v>-1.5804999999999936</v>
      </c>
      <c r="T99" s="63"/>
      <c r="U99" s="75">
        <f>BH27-P27</f>
        <v>0.25400000000000045</v>
      </c>
      <c r="V99" s="75">
        <f>BI27-Q27</f>
        <v>-0.30750000000000099</v>
      </c>
      <c r="W99" s="75">
        <f>BJ27-R27</f>
        <v>-1.2550000000000008</v>
      </c>
      <c r="X99" s="75">
        <f>BK27-S27</f>
        <v>-0.25849999999999973</v>
      </c>
    </row>
    <row r="100" spans="1:24">
      <c r="A100" s="39">
        <f t="shared" ref="A100:E100" si="32">A28</f>
        <v>280</v>
      </c>
      <c r="B100" s="39">
        <f t="shared" si="32"/>
        <v>288</v>
      </c>
      <c r="C100" s="40">
        <f t="shared" si="32"/>
        <v>2</v>
      </c>
      <c r="D100" s="41">
        <f t="shared" si="32"/>
        <v>14.25</v>
      </c>
      <c r="E100" s="42" t="str">
        <f t="shared" si="32"/>
        <v>DDLDEPTHF</v>
      </c>
      <c r="F100" s="67">
        <f>AB28-F28</f>
        <v>-1.7520000000000007</v>
      </c>
      <c r="G100" s="67">
        <f>AC28-G28</f>
        <v>-0.66049999999999898</v>
      </c>
      <c r="H100" s="67">
        <f>AD28-H28</f>
        <v>0.2394999999999996</v>
      </c>
      <c r="I100" s="67">
        <f>AE28-I28</f>
        <v>1.5604999999999976</v>
      </c>
      <c r="J100" s="63"/>
      <c r="K100" s="75">
        <f>AL28-P28</f>
        <v>-8.6500000000000021E-2</v>
      </c>
      <c r="L100" s="75">
        <f>AM28-Q28</f>
        <v>-3.300000000000014E-2</v>
      </c>
      <c r="M100" s="75">
        <f>AN28-R28</f>
        <v>1.2000000000000011E-2</v>
      </c>
      <c r="N100" s="75">
        <f>AO28-S28</f>
        <v>7.6500000000000012E-2</v>
      </c>
      <c r="O100" s="69"/>
      <c r="P100" s="67">
        <f>AX28-F28</f>
        <v>2.4779999999999998</v>
      </c>
      <c r="Q100" s="67">
        <f>AY28-G28</f>
        <v>1.093</v>
      </c>
      <c r="R100" s="67">
        <f>AZ28-H28</f>
        <v>-1.8170000000000002</v>
      </c>
      <c r="S100" s="67">
        <f>BA28-I28</f>
        <v>-0.87349999999999994</v>
      </c>
      <c r="T100" s="63"/>
      <c r="U100" s="75">
        <f>BH28-P28</f>
        <v>0.12149999999999994</v>
      </c>
      <c r="V100" s="75">
        <f>BI28-Q28</f>
        <v>5.3499999999999881E-2</v>
      </c>
      <c r="W100" s="75">
        <f>BJ28-R28</f>
        <v>-8.8999999999999968E-2</v>
      </c>
      <c r="X100" s="75">
        <f>BK28-S28</f>
        <v>-4.2499999999999982E-2</v>
      </c>
    </row>
    <row r="101" spans="1:24">
      <c r="A101" s="39">
        <f t="shared" ref="A101:E101" si="33">A29</f>
        <v>280</v>
      </c>
      <c r="B101" s="39">
        <f t="shared" si="33"/>
        <v>290</v>
      </c>
      <c r="C101" s="40">
        <f t="shared" si="33"/>
        <v>2</v>
      </c>
      <c r="D101" s="41">
        <f t="shared" si="33"/>
        <v>16.03</v>
      </c>
      <c r="E101" s="42" t="str">
        <f t="shared" si="33"/>
        <v>DDLDEPTHFAY</v>
      </c>
      <c r="F101" s="67">
        <f>AB29-F29</f>
        <v>-1.8625000000000007</v>
      </c>
      <c r="G101" s="67">
        <f>AC29-G29</f>
        <v>-3.442499999999999</v>
      </c>
      <c r="H101" s="67">
        <f>AD29-H29</f>
        <v>-3.6149999999999984</v>
      </c>
      <c r="I101" s="67">
        <f>AE29-I29</f>
        <v>-1.1089999999999982</v>
      </c>
      <c r="J101" s="63"/>
      <c r="K101" s="75">
        <f>AL29-P29</f>
        <v>-0.122</v>
      </c>
      <c r="L101" s="75">
        <f>AM29-Q29</f>
        <v>-0.22450000000000003</v>
      </c>
      <c r="M101" s="75">
        <f>AN29-R29</f>
        <v>-0.23600000000000021</v>
      </c>
      <c r="N101" s="75">
        <f>AO29-S29</f>
        <v>-7.2000000000000064E-2</v>
      </c>
      <c r="O101" s="69"/>
      <c r="P101" s="67">
        <f>AX29-F29</f>
        <v>1.4815000000000005</v>
      </c>
      <c r="Q101" s="67">
        <f>AY29-G29</f>
        <v>7.9000000000000625E-2</v>
      </c>
      <c r="R101" s="67">
        <f>AZ29-H29</f>
        <v>-2.0015000000000001</v>
      </c>
      <c r="S101" s="67">
        <f>BA29-I29</f>
        <v>0.26750000000000185</v>
      </c>
      <c r="T101" s="63"/>
      <c r="U101" s="75">
        <f>BH29-P29</f>
        <v>9.650000000000003E-2</v>
      </c>
      <c r="V101" s="75">
        <f>BI29-Q29</f>
        <v>5.4999999999999494E-3</v>
      </c>
      <c r="W101" s="75">
        <f>BJ29-R29</f>
        <v>-0.13100000000000023</v>
      </c>
      <c r="X101" s="75">
        <f>BK29-S29</f>
        <v>1.7499999999999849E-2</v>
      </c>
    </row>
    <row r="102" spans="1:24">
      <c r="A102" s="39">
        <f t="shared" ref="A102:E102" si="34">A30</f>
        <v>280</v>
      </c>
      <c r="B102" s="39">
        <f t="shared" si="34"/>
        <v>302</v>
      </c>
      <c r="C102" s="40">
        <f t="shared" si="34"/>
        <v>3</v>
      </c>
      <c r="D102" s="41">
        <f t="shared" si="34"/>
        <v>15.07</v>
      </c>
      <c r="E102" s="42" t="str">
        <f t="shared" si="34"/>
        <v>DDLDEPTHFAYDAQGRVRADTGA</v>
      </c>
      <c r="F102" s="67">
        <f>AB30-F30</f>
        <v>-1.8534999999999968</v>
      </c>
      <c r="G102" s="67">
        <f>AC30-G30</f>
        <v>-4.0720000000000027</v>
      </c>
      <c r="H102" s="67">
        <f>AD30-H30</f>
        <v>-10.260499999999993</v>
      </c>
      <c r="I102" s="67">
        <f>AE30-I30</f>
        <v>-1.805499999999995</v>
      </c>
      <c r="J102" s="63"/>
      <c r="K102" s="75">
        <f>AL30-P30</f>
        <v>-0.30299999999999994</v>
      </c>
      <c r="L102" s="75">
        <f>AM30-Q30</f>
        <v>-0.66500000000000004</v>
      </c>
      <c r="M102" s="75">
        <f>AN30-R30</f>
        <v>-1.676000000000001</v>
      </c>
      <c r="N102" s="75">
        <f>AO30-S30</f>
        <v>-0.29500000000000171</v>
      </c>
      <c r="O102" s="69"/>
      <c r="P102" s="67">
        <f>AX30-F30</f>
        <v>1.2090000000000032</v>
      </c>
      <c r="Q102" s="67">
        <f>AY30-G30</f>
        <v>-2.8355000000000032</v>
      </c>
      <c r="R102" s="67">
        <f>AZ30-H30</f>
        <v>-5.1559999999999988</v>
      </c>
      <c r="S102" s="67">
        <f>BA30-I30</f>
        <v>-1.0005000000000024</v>
      </c>
      <c r="T102" s="63"/>
      <c r="U102" s="75">
        <f>BH30-P30</f>
        <v>0.19799999999999951</v>
      </c>
      <c r="V102" s="75">
        <f>BI30-Q30</f>
        <v>-0.4634999999999998</v>
      </c>
      <c r="W102" s="75">
        <f>BJ30-R30</f>
        <v>-0.84250000000000114</v>
      </c>
      <c r="X102" s="75">
        <f>BK30-S30</f>
        <v>-0.16350000000000087</v>
      </c>
    </row>
    <row r="103" spans="1:24">
      <c r="A103" s="39">
        <f t="shared" ref="A103:E103" si="35">A31</f>
        <v>282</v>
      </c>
      <c r="B103" s="39">
        <f t="shared" si="35"/>
        <v>288</v>
      </c>
      <c r="C103" s="40">
        <f t="shared" si="35"/>
        <v>2</v>
      </c>
      <c r="D103" s="41">
        <f t="shared" si="35"/>
        <v>11.86</v>
      </c>
      <c r="E103" s="42" t="str">
        <f t="shared" si="35"/>
        <v>LDEPTHF</v>
      </c>
      <c r="F103" s="67">
        <f>AB31-F31</f>
        <v>2.6984999999999957</v>
      </c>
      <c r="G103" s="67">
        <f>AC31-G31</f>
        <v>-0.91550000000000153</v>
      </c>
      <c r="H103" s="67">
        <f>AD31-H31</f>
        <v>1.8735000000000035</v>
      </c>
      <c r="I103" s="67">
        <f>AE31-I31</f>
        <v>0.79500000000000171</v>
      </c>
      <c r="J103" s="63"/>
      <c r="K103" s="75">
        <f>AL31-P31</f>
        <v>8.8000000000000023E-2</v>
      </c>
      <c r="L103" s="75">
        <f>AM31-Q31</f>
        <v>-2.949999999999986E-2</v>
      </c>
      <c r="M103" s="75">
        <f>AN31-R31</f>
        <v>6.0999999999999943E-2</v>
      </c>
      <c r="N103" s="75">
        <f>AO31-S31</f>
        <v>2.5999999999999912E-2</v>
      </c>
      <c r="O103" s="69"/>
      <c r="P103" s="67">
        <f>AX31-F31</f>
        <v>4.9414999999999978</v>
      </c>
      <c r="Q103" s="67">
        <f>AY31-G31</f>
        <v>-1.6460000000000008</v>
      </c>
      <c r="R103" s="67">
        <f>AZ31-H31</f>
        <v>-2.6189999999999998</v>
      </c>
      <c r="S103" s="67">
        <f>BA31-I31</f>
        <v>-2.1015000000000015</v>
      </c>
      <c r="T103" s="63"/>
      <c r="U103" s="75">
        <f>BH31-P31</f>
        <v>0.16199999999999998</v>
      </c>
      <c r="V103" s="75">
        <f>BI31-Q31</f>
        <v>-5.3499999999999881E-2</v>
      </c>
      <c r="W103" s="75">
        <f>BJ31-R31</f>
        <v>-8.5500000000000131E-2</v>
      </c>
      <c r="X103" s="75">
        <f>BK31-S31</f>
        <v>-6.8500000000000005E-2</v>
      </c>
    </row>
    <row r="104" spans="1:24">
      <c r="A104" s="39">
        <f t="shared" ref="A104:E104" si="36">A32</f>
        <v>289</v>
      </c>
      <c r="B104" s="39">
        <f t="shared" si="36"/>
        <v>302</v>
      </c>
      <c r="C104" s="40">
        <f t="shared" si="36"/>
        <v>2</v>
      </c>
      <c r="D104" s="41">
        <f t="shared" si="36"/>
        <v>7.58</v>
      </c>
      <c r="E104" s="42" t="str">
        <f t="shared" si="36"/>
        <v>AYDAQGRVRADTGA</v>
      </c>
      <c r="F104" s="67">
        <f>AB32-F32</f>
        <v>-2.3975000000000009</v>
      </c>
      <c r="G104" s="67">
        <f>AC32-G32</f>
        <v>-4.8214999999999932</v>
      </c>
      <c r="H104" s="67">
        <f>AD32-H32</f>
        <v>-7.7175000000000011</v>
      </c>
      <c r="I104" s="67">
        <f>AE32-I32</f>
        <v>2.6139999999999901</v>
      </c>
      <c r="J104" s="63"/>
      <c r="K104" s="75">
        <f>AL32-P32</f>
        <v>-0.23500000000000032</v>
      </c>
      <c r="L104" s="75">
        <f>AM32-Q32</f>
        <v>-0.47250000000000014</v>
      </c>
      <c r="M104" s="75">
        <f>AN32-R32</f>
        <v>-0.75649999999999995</v>
      </c>
      <c r="N104" s="75">
        <f>AO32-S32</f>
        <v>0.25649999999999995</v>
      </c>
      <c r="O104" s="69"/>
      <c r="P104" s="67">
        <f>AX32-F32</f>
        <v>1.0465000000000018</v>
      </c>
      <c r="Q104" s="67">
        <f>AY32-G32</f>
        <v>-4.9474999999999909</v>
      </c>
      <c r="R104" s="67">
        <f>AZ32-H32</f>
        <v>-4.3765000000000001</v>
      </c>
      <c r="S104" s="67">
        <f>BA32-I32</f>
        <v>-0.74200000000000443</v>
      </c>
      <c r="T104" s="63"/>
      <c r="U104" s="75">
        <f>BH32-P32</f>
        <v>0.10250000000000004</v>
      </c>
      <c r="V104" s="75">
        <f>BI32-Q32</f>
        <v>-0.48499999999999988</v>
      </c>
      <c r="W104" s="75">
        <f>BJ32-R32</f>
        <v>-0.42900000000000027</v>
      </c>
      <c r="X104" s="75">
        <f>BK32-S32</f>
        <v>-7.2499999999999787E-2</v>
      </c>
    </row>
    <row r="105" spans="1:24">
      <c r="A105" s="39">
        <f t="shared" ref="A105:E105" si="37">A33</f>
        <v>289</v>
      </c>
      <c r="B105" s="39">
        <f t="shared" si="37"/>
        <v>302</v>
      </c>
      <c r="C105" s="40">
        <f t="shared" si="37"/>
        <v>3</v>
      </c>
      <c r="D105" s="41">
        <f t="shared" si="37"/>
        <v>7.58</v>
      </c>
      <c r="E105" s="42" t="str">
        <f t="shared" si="37"/>
        <v>AYDAQGRVRADTGA</v>
      </c>
      <c r="F105" s="67">
        <f>AB33-F33</f>
        <v>-3.1964999999999968</v>
      </c>
      <c r="G105" s="67">
        <f>AC33-G33</f>
        <v>-5.8125</v>
      </c>
      <c r="H105" s="67">
        <f>AD33-H33</f>
        <v>-6.8439999999999941</v>
      </c>
      <c r="I105" s="67">
        <f>AE33-I33</f>
        <v>-1.4314999999999998</v>
      </c>
      <c r="J105" s="63"/>
      <c r="K105" s="75">
        <f>AL33-P33</f>
        <v>-0.31349999999999989</v>
      </c>
      <c r="L105" s="75">
        <f>AM33-Q33</f>
        <v>-0.57050000000000001</v>
      </c>
      <c r="M105" s="75">
        <f>AN33-R33</f>
        <v>-0.67099999999999937</v>
      </c>
      <c r="N105" s="75">
        <f>AO33-S33</f>
        <v>-0.1404999999999994</v>
      </c>
      <c r="O105" s="69"/>
      <c r="P105" s="67">
        <f>AX33-F33</f>
        <v>-0.21599999999999753</v>
      </c>
      <c r="Q105" s="67">
        <f>AY33-G33</f>
        <v>-3.7815000000000083</v>
      </c>
      <c r="R105" s="67">
        <f>AZ33-H33</f>
        <v>-5.0330000000000013</v>
      </c>
      <c r="S105" s="67">
        <f>BA33-I33</f>
        <v>-1.1880000000000024</v>
      </c>
      <c r="T105" s="63"/>
      <c r="U105" s="75">
        <f>BH33-P33</f>
        <v>-2.1500000000000075E-2</v>
      </c>
      <c r="V105" s="75">
        <f>BI33-Q33</f>
        <v>-0.37149999999999928</v>
      </c>
      <c r="W105" s="75">
        <f>BJ33-R33</f>
        <v>-0.49349999999999916</v>
      </c>
      <c r="X105" s="75">
        <f>BK33-S33</f>
        <v>-0.11650000000000027</v>
      </c>
    </row>
    <row r="106" spans="1:24">
      <c r="A106" s="39">
        <f t="shared" ref="A106:E106" si="38">A34</f>
        <v>291</v>
      </c>
      <c r="B106" s="39">
        <f t="shared" si="38"/>
        <v>305</v>
      </c>
      <c r="C106" s="40">
        <f t="shared" si="38"/>
        <v>3</v>
      </c>
      <c r="D106" s="41">
        <f t="shared" si="38"/>
        <v>12.21</v>
      </c>
      <c r="E106" s="42" t="str">
        <f t="shared" si="38"/>
        <v>DAQGRVRADTGAVIY</v>
      </c>
      <c r="F106" s="67">
        <f>AB34-F34</f>
        <v>-2.6169999999999973</v>
      </c>
      <c r="G106" s="67">
        <f>AC34-G34</f>
        <v>-2.8359999999999985</v>
      </c>
      <c r="H106" s="67">
        <f>AD34-H34</f>
        <v>-10.211999999999996</v>
      </c>
      <c r="I106" s="67">
        <f>AE34-I34</f>
        <v>-0.14999999999999858</v>
      </c>
      <c r="J106" s="63"/>
      <c r="K106" s="75">
        <f>AL34-P34</f>
        <v>-0.27800000000000002</v>
      </c>
      <c r="L106" s="75">
        <f>AM34-Q34</f>
        <v>-0.30149999999999988</v>
      </c>
      <c r="M106" s="75">
        <f>AN34-R34</f>
        <v>-1.0844999999999994</v>
      </c>
      <c r="N106" s="75">
        <f>AO34-S34</f>
        <v>-1.6000000000000014E-2</v>
      </c>
      <c r="O106" s="69"/>
      <c r="P106" s="67">
        <f>AX34-F34</f>
        <v>-2.7499999999999858E-2</v>
      </c>
      <c r="Q106" s="67">
        <f>AY34-G34</f>
        <v>-2.5844999999999985</v>
      </c>
      <c r="R106" s="67">
        <f>AZ34-H34</f>
        <v>-7.43</v>
      </c>
      <c r="S106" s="67">
        <f>BA34-I34</f>
        <v>-0.5035000000000025</v>
      </c>
      <c r="T106" s="63"/>
      <c r="U106" s="75">
        <f>BH34-P34</f>
        <v>-3.0000000000001137E-3</v>
      </c>
      <c r="V106" s="75">
        <f>BI34-Q34</f>
        <v>-0.27500000000000036</v>
      </c>
      <c r="W106" s="75">
        <f>BJ34-R34</f>
        <v>-0.7889999999999997</v>
      </c>
      <c r="X106" s="75">
        <f>BK34-S34</f>
        <v>-5.3499999999999659E-2</v>
      </c>
    </row>
    <row r="107" spans="1:24">
      <c r="A107" s="39">
        <f t="shared" ref="A107:E107" si="39">A35</f>
        <v>303</v>
      </c>
      <c r="B107" s="39">
        <f t="shared" si="39"/>
        <v>310</v>
      </c>
      <c r="C107" s="40">
        <f t="shared" si="39"/>
        <v>1</v>
      </c>
      <c r="D107" s="41">
        <f t="shared" si="39"/>
        <v>16.77</v>
      </c>
      <c r="E107" s="42" t="str">
        <f t="shared" si="39"/>
        <v>VIYECNSF</v>
      </c>
      <c r="F107" s="67">
        <f>AB35-F35</f>
        <v>1.5265000000000004</v>
      </c>
      <c r="G107" s="67">
        <f>AC35-G35</f>
        <v>-1.3595000000000006</v>
      </c>
      <c r="H107" s="67">
        <f>AD35-H35</f>
        <v>-3.5420000000000016</v>
      </c>
      <c r="I107" s="67">
        <f>AE35-I35</f>
        <v>-0.34649999999999892</v>
      </c>
      <c r="J107" s="63"/>
      <c r="K107" s="75">
        <f>AL35-P35</f>
        <v>7.5000000000000011E-2</v>
      </c>
      <c r="L107" s="75">
        <f>AM35-Q35</f>
        <v>-6.6500000000000004E-2</v>
      </c>
      <c r="M107" s="75">
        <f>AN35-R35</f>
        <v>-0.17400000000000004</v>
      </c>
      <c r="N107" s="75">
        <f>AO35-S35</f>
        <v>-1.7000000000000126E-2</v>
      </c>
      <c r="O107" s="69"/>
      <c r="P107" s="67">
        <f>AX35-F35</f>
        <v>2.3064999999999998</v>
      </c>
      <c r="Q107" s="67">
        <f>AY35-G35</f>
        <v>-0.51350000000000051</v>
      </c>
      <c r="R107" s="67">
        <f>AZ35-H35</f>
        <v>-0.45600000000000129</v>
      </c>
      <c r="S107" s="67">
        <f>BA35-I35</f>
        <v>0.56400000000000006</v>
      </c>
      <c r="T107" s="63"/>
      <c r="U107" s="75">
        <f>BH35-P35</f>
        <v>0.11349999999999999</v>
      </c>
      <c r="V107" s="75">
        <f>BI35-Q35</f>
        <v>-2.5000000000000022E-2</v>
      </c>
      <c r="W107" s="75">
        <f>BJ35-R35</f>
        <v>-2.2499999999999964E-2</v>
      </c>
      <c r="X107" s="75">
        <f>BK35-S35</f>
        <v>2.750000000000008E-2</v>
      </c>
    </row>
    <row r="108" spans="1:24">
      <c r="A108" s="39">
        <f t="shared" ref="A108:E108" si="40">A36</f>
        <v>306</v>
      </c>
      <c r="B108" s="39">
        <f t="shared" si="40"/>
        <v>310</v>
      </c>
      <c r="C108" s="40">
        <f t="shared" si="40"/>
        <v>1</v>
      </c>
      <c r="D108" s="41">
        <f t="shared" si="40"/>
        <v>10.29</v>
      </c>
      <c r="E108" s="42" t="str">
        <f t="shared" si="40"/>
        <v>ECNSF</v>
      </c>
      <c r="F108" s="67">
        <f>AB36-F36</f>
        <v>-0.3125</v>
      </c>
      <c r="G108" s="67">
        <f>AC36-G36</f>
        <v>-2.6535000000000011</v>
      </c>
      <c r="H108" s="67">
        <f>AD36-H36</f>
        <v>-7.9509999999999934</v>
      </c>
      <c r="I108" s="67">
        <f>AE36-I36</f>
        <v>0.36350000000000193</v>
      </c>
      <c r="J108" s="63"/>
      <c r="K108" s="75">
        <f>AL36-P36</f>
        <v>-7.4999999999999512E-3</v>
      </c>
      <c r="L108" s="75">
        <f>AM36-Q36</f>
        <v>-6.4500000000000057E-2</v>
      </c>
      <c r="M108" s="75">
        <f>AN36-R36</f>
        <v>-0.19499999999999995</v>
      </c>
      <c r="N108" s="75">
        <f>AO36-S36</f>
        <v>8.499999999999952E-3</v>
      </c>
      <c r="O108" s="69"/>
      <c r="P108" s="67">
        <f>AX36-F36</f>
        <v>0.55900000000000105</v>
      </c>
      <c r="Q108" s="67">
        <f>AY36-G36</f>
        <v>-0.70499999999999829</v>
      </c>
      <c r="R108" s="67">
        <f>AZ36-H36</f>
        <v>-1.305499999999995</v>
      </c>
      <c r="S108" s="67">
        <f>BA36-I36</f>
        <v>-1.1474999999999937</v>
      </c>
      <c r="T108" s="63"/>
      <c r="U108" s="75">
        <f>BH36-P36</f>
        <v>1.4000000000000012E-2</v>
      </c>
      <c r="V108" s="75">
        <f>BI36-Q36</f>
        <v>-1.7000000000000015E-2</v>
      </c>
      <c r="W108" s="75">
        <f>BJ36-R36</f>
        <v>-3.2499999999999973E-2</v>
      </c>
      <c r="X108" s="75">
        <f>BK36-S36</f>
        <v>-2.849999999999997E-2</v>
      </c>
    </row>
    <row r="109" spans="1:24">
      <c r="A109" s="39">
        <f t="shared" ref="A109:E109" si="41">A37</f>
        <v>310</v>
      </c>
      <c r="B109" s="39">
        <f t="shared" si="41"/>
        <v>314</v>
      </c>
      <c r="C109" s="40">
        <f t="shared" si="41"/>
        <v>1</v>
      </c>
      <c r="D109" s="41">
        <f t="shared" si="41"/>
        <v>7.16</v>
      </c>
      <c r="E109" s="42" t="str">
        <f t="shared" si="41"/>
        <v>FCSCS</v>
      </c>
      <c r="F109" s="67">
        <f>AB37-F37</f>
        <v>-1.447499999999998</v>
      </c>
      <c r="G109" s="67">
        <f>AC37-G37</f>
        <v>-0.25549999999999784</v>
      </c>
      <c r="H109" s="67">
        <f>AD37-H37</f>
        <v>0.34850000000000136</v>
      </c>
      <c r="I109" s="67">
        <f>AE37-I37</f>
        <v>-2.2450000000000045</v>
      </c>
      <c r="J109" s="63"/>
      <c r="K109" s="75">
        <f>AL37-P37</f>
        <v>-3.5000000000000031E-2</v>
      </c>
      <c r="L109" s="75">
        <f>AM37-Q37</f>
        <v>-6.5000000000000613E-3</v>
      </c>
      <c r="M109" s="75">
        <f>AN37-R37</f>
        <v>8.499999999999952E-3</v>
      </c>
      <c r="N109" s="75">
        <f>AO37-S37</f>
        <v>-5.4999999999999938E-2</v>
      </c>
      <c r="O109" s="69"/>
      <c r="P109" s="67">
        <f>AX37-F37</f>
        <v>3.1555</v>
      </c>
      <c r="Q109" s="67">
        <f>AY37-G37</f>
        <v>-0.12899999999999778</v>
      </c>
      <c r="R109" s="67">
        <f>AZ37-H37</f>
        <v>1.1909999999999954</v>
      </c>
      <c r="S109" s="67">
        <f>BA37-I37</f>
        <v>-3.8499999999999091E-2</v>
      </c>
      <c r="T109" s="63"/>
      <c r="U109" s="75">
        <f>BH37-P37</f>
        <v>7.7499999999999958E-2</v>
      </c>
      <c r="V109" s="75">
        <f>BI37-Q37</f>
        <v>-3.5000000000000586E-3</v>
      </c>
      <c r="W109" s="75">
        <f>BJ37-R37</f>
        <v>2.9499999999999971E-2</v>
      </c>
      <c r="X109" s="75">
        <f>BK37-S37</f>
        <v>-9.9999999999988987E-4</v>
      </c>
    </row>
    <row r="110" spans="1:24">
      <c r="A110" s="39">
        <f t="shared" ref="A110:E110" si="42">A38</f>
        <v>315</v>
      </c>
      <c r="B110" s="39">
        <f t="shared" si="42"/>
        <v>333</v>
      </c>
      <c r="C110" s="40">
        <f t="shared" si="42"/>
        <v>4</v>
      </c>
      <c r="D110" s="41">
        <f t="shared" si="42"/>
        <v>18.12</v>
      </c>
      <c r="E110" s="42" t="str">
        <f t="shared" si="42"/>
        <v>MECPNRVVQRGRTLPLEIF</v>
      </c>
      <c r="F110" s="67">
        <f>AB38-F38</f>
        <v>-0.13349999999999995</v>
      </c>
      <c r="G110" s="67">
        <f>AC38-G38</f>
        <v>-0.3400000000000003</v>
      </c>
      <c r="H110" s="67">
        <f>AD38-H38</f>
        <v>-0.11649999999999938</v>
      </c>
      <c r="I110" s="67">
        <f>AE38-I38</f>
        <v>-2.1395</v>
      </c>
      <c r="J110" s="63"/>
      <c r="K110" s="75">
        <f>AL38-P38</f>
        <v>-1.6500000000000015E-2</v>
      </c>
      <c r="L110" s="75">
        <f>AM38-Q38</f>
        <v>-4.1499999999999981E-2</v>
      </c>
      <c r="M110" s="75">
        <f>AN38-R38</f>
        <v>-1.5000000000000013E-2</v>
      </c>
      <c r="N110" s="75">
        <f>AO38-S38</f>
        <v>-0.26250000000000018</v>
      </c>
      <c r="O110" s="69"/>
      <c r="P110" s="67">
        <f>AX38-F38</f>
        <v>0.90349999999999997</v>
      </c>
      <c r="Q110" s="67">
        <f>AY38-G38</f>
        <v>0.47949999999999982</v>
      </c>
      <c r="R110" s="67">
        <f>AZ38-H38</f>
        <v>-0.20399999999999885</v>
      </c>
      <c r="S110" s="67">
        <f>BA38-I38</f>
        <v>-0.80850000000000044</v>
      </c>
      <c r="T110" s="63"/>
      <c r="U110" s="75">
        <f>BH38-P38</f>
        <v>0.11050000000000001</v>
      </c>
      <c r="V110" s="75">
        <f>BI38-Q38</f>
        <v>5.9000000000000052E-2</v>
      </c>
      <c r="W110" s="75">
        <f>BJ38-R38</f>
        <v>-2.5499999999999967E-2</v>
      </c>
      <c r="X110" s="75">
        <f>BK38-S38</f>
        <v>-9.9000000000000199E-2</v>
      </c>
    </row>
    <row r="111" spans="1:24">
      <c r="A111" s="39">
        <f t="shared" ref="A111:E111" si="43">A39</f>
        <v>333</v>
      </c>
      <c r="B111" s="39">
        <f t="shared" si="43"/>
        <v>353</v>
      </c>
      <c r="C111" s="40">
        <f t="shared" si="43"/>
        <v>4</v>
      </c>
      <c r="D111" s="41">
        <f t="shared" si="43"/>
        <v>15.74</v>
      </c>
      <c r="E111" s="42" t="str">
        <f t="shared" si="43"/>
        <v>FKTKEKGWGVRSLRFAPAGTF</v>
      </c>
      <c r="F111" s="67">
        <f>AB39-F39</f>
        <v>-0.28100000000000058</v>
      </c>
      <c r="G111" s="67">
        <f>AC39-G39</f>
        <v>0.16900000000000048</v>
      </c>
      <c r="H111" s="67">
        <f>AD39-H39</f>
        <v>-0.2240000000000002</v>
      </c>
      <c r="I111" s="67">
        <f>AE39-I39</f>
        <v>-8.8999999999998636E-2</v>
      </c>
      <c r="J111" s="63"/>
      <c r="K111" s="75">
        <f>AL39-P39</f>
        <v>-4.1499999999999981E-2</v>
      </c>
      <c r="L111" s="75">
        <f>AM39-Q39</f>
        <v>2.4999999999999911E-2</v>
      </c>
      <c r="M111" s="75">
        <f>AN39-R39</f>
        <v>-3.2999999999999918E-2</v>
      </c>
      <c r="N111" s="75">
        <f>AO39-S39</f>
        <v>-1.3500000000000068E-2</v>
      </c>
      <c r="O111" s="69"/>
      <c r="P111" s="67">
        <f>AX39-F39</f>
        <v>0.84849999999999959</v>
      </c>
      <c r="Q111" s="67">
        <f>AY39-G39</f>
        <v>0.5730000000000004</v>
      </c>
      <c r="R111" s="67">
        <f>AZ39-H39</f>
        <v>-0.67500000000000071</v>
      </c>
      <c r="S111" s="67">
        <f>BA39-I39</f>
        <v>-0.25499999999999901</v>
      </c>
      <c r="T111" s="63"/>
      <c r="U111" s="75">
        <f>BH39-P39</f>
        <v>0.12450000000000006</v>
      </c>
      <c r="V111" s="75">
        <f>BI39-Q39</f>
        <v>8.450000000000002E-2</v>
      </c>
      <c r="W111" s="75">
        <f>BJ39-R39</f>
        <v>-9.9499999999999922E-2</v>
      </c>
      <c r="X111" s="75">
        <f>BK39-S39</f>
        <v>-3.8000000000000256E-2</v>
      </c>
    </row>
    <row r="112" spans="1:24">
      <c r="A112" s="39">
        <f t="shared" ref="A112:E112" si="44">A40</f>
        <v>334</v>
      </c>
      <c r="B112" s="39">
        <f t="shared" si="44"/>
        <v>352</v>
      </c>
      <c r="C112" s="40">
        <f t="shared" si="44"/>
        <v>5</v>
      </c>
      <c r="D112" s="41">
        <f t="shared" si="44"/>
        <v>12.69</v>
      </c>
      <c r="E112" s="42" t="str">
        <f t="shared" si="44"/>
        <v>KTKEKGWGVRSLRFAPAGT</v>
      </c>
      <c r="F112" s="67">
        <f>AB40-F40</f>
        <v>0.40449999999999964</v>
      </c>
      <c r="G112" s="67">
        <f>AC40-G40</f>
        <v>0.11950000000000038</v>
      </c>
      <c r="H112" s="67">
        <f>AD40-H40</f>
        <v>0.31749999999999901</v>
      </c>
      <c r="I112" s="67">
        <f>AE40-I40</f>
        <v>0.98399999999999821</v>
      </c>
      <c r="J112" s="63"/>
      <c r="K112" s="75">
        <f>AL40-P40</f>
        <v>5.2499999999999991E-2</v>
      </c>
      <c r="L112" s="75">
        <f>AM40-Q40</f>
        <v>1.5500000000000069E-2</v>
      </c>
      <c r="M112" s="75">
        <f>AN40-R40</f>
        <v>4.1500000000000092E-2</v>
      </c>
      <c r="N112" s="75">
        <f>AO40-S40</f>
        <v>0.12850000000000006</v>
      </c>
      <c r="O112" s="69"/>
      <c r="P112" s="67">
        <f>AX40-F40</f>
        <v>1.1185</v>
      </c>
      <c r="Q112" s="67">
        <f>AY40-G40</f>
        <v>-0.32249999999999979</v>
      </c>
      <c r="R112" s="67">
        <f>AZ40-H40</f>
        <v>-0.93050000000000033</v>
      </c>
      <c r="S112" s="67">
        <f>BA40-I40</f>
        <v>-0.27800000000000047</v>
      </c>
      <c r="T112" s="63"/>
      <c r="U112" s="75">
        <f>BH40-P40</f>
        <v>0.14599999999999991</v>
      </c>
      <c r="V112" s="75">
        <f>BI40-Q40</f>
        <v>-4.1999999999999926E-2</v>
      </c>
      <c r="W112" s="75">
        <f>BJ40-R40</f>
        <v>-0.12199999999999989</v>
      </c>
      <c r="X112" s="75">
        <f>BK40-S40</f>
        <v>-3.6499999999999977E-2</v>
      </c>
    </row>
    <row r="113" spans="1:24">
      <c r="A113" s="39">
        <f t="shared" ref="A113:E113" si="45">A41</f>
        <v>334</v>
      </c>
      <c r="B113" s="39">
        <f t="shared" si="45"/>
        <v>353</v>
      </c>
      <c r="C113" s="40">
        <f t="shared" si="45"/>
        <v>4</v>
      </c>
      <c r="D113" s="41">
        <f t="shared" si="45"/>
        <v>15.14</v>
      </c>
      <c r="E113" s="42" t="str">
        <f t="shared" si="45"/>
        <v>KTKEKGWGVRSLRFAPAGTF</v>
      </c>
      <c r="F113" s="67">
        <f>AB41-F41</f>
        <v>1.4000000000000234E-2</v>
      </c>
      <c r="G113" s="67">
        <f>AC41-G41</f>
        <v>0.39750000000000085</v>
      </c>
      <c r="H113" s="67">
        <f>AD41-H41</f>
        <v>-0.19350000000000023</v>
      </c>
      <c r="I113" s="67">
        <f>AE41-I41</f>
        <v>0.10800000000000054</v>
      </c>
      <c r="J113" s="63"/>
      <c r="K113" s="75">
        <f>AL41-P41</f>
        <v>2.0000000000000018E-3</v>
      </c>
      <c r="L113" s="75">
        <f>AM41-Q41</f>
        <v>5.4999999999999938E-2</v>
      </c>
      <c r="M113" s="75">
        <f>AN41-R41</f>
        <v>-2.6999999999999913E-2</v>
      </c>
      <c r="N113" s="75">
        <f>AO41-S41</f>
        <v>1.4499999999999957E-2</v>
      </c>
      <c r="O113" s="69"/>
      <c r="P113" s="67">
        <f>AX41-F41</f>
        <v>0.86700000000000088</v>
      </c>
      <c r="Q113" s="67">
        <f>AY41-G41</f>
        <v>0.30900000000000105</v>
      </c>
      <c r="R113" s="67">
        <f>AZ41-H41</f>
        <v>-1.017500000000001</v>
      </c>
      <c r="S113" s="67">
        <f>BA41-I41</f>
        <v>-0.63949999999999996</v>
      </c>
      <c r="T113" s="63"/>
      <c r="U113" s="75">
        <f>BH41-P41</f>
        <v>0.12050000000000005</v>
      </c>
      <c r="V113" s="75">
        <f>BI41-Q41</f>
        <v>4.2999999999999927E-2</v>
      </c>
      <c r="W113" s="75">
        <f>BJ41-R41</f>
        <v>-0.14149999999999996</v>
      </c>
      <c r="X113" s="75">
        <f>BK41-S41</f>
        <v>-8.8999999999999968E-2</v>
      </c>
    </row>
    <row r="114" spans="1:24">
      <c r="A114" s="39">
        <f t="shared" ref="A114:E114" si="46">A42</f>
        <v>346</v>
      </c>
      <c r="B114" s="39">
        <f t="shared" si="46"/>
        <v>353</v>
      </c>
      <c r="C114" s="40">
        <f t="shared" si="46"/>
        <v>2</v>
      </c>
      <c r="D114" s="41">
        <f t="shared" si="46"/>
        <v>13.93</v>
      </c>
      <c r="E114" s="42" t="str">
        <f t="shared" si="46"/>
        <v>RFAPAGTF</v>
      </c>
      <c r="F114" s="67">
        <f>AB42-F42</f>
        <v>-2.093</v>
      </c>
      <c r="G114" s="67">
        <f>AC42-G42</f>
        <v>-0.27750000000000008</v>
      </c>
      <c r="H114" s="67">
        <f>AD42-H42</f>
        <v>-0.89199999999999946</v>
      </c>
      <c r="I114" s="67">
        <f>AE42-I42</f>
        <v>-1.5024999999999995</v>
      </c>
      <c r="J114" s="63"/>
      <c r="K114" s="75">
        <f>AL42-P42</f>
        <v>-8.5499999999999993E-2</v>
      </c>
      <c r="L114" s="75">
        <f>AM42-Q42</f>
        <v>-1.0999999999999996E-2</v>
      </c>
      <c r="M114" s="75">
        <f>AN42-R42</f>
        <v>-3.6500000000000005E-2</v>
      </c>
      <c r="N114" s="75">
        <f>AO42-S42</f>
        <v>-6.150000000000011E-2</v>
      </c>
      <c r="O114" s="69"/>
      <c r="P114" s="67">
        <f>AX42-F42</f>
        <v>-1.7685</v>
      </c>
      <c r="Q114" s="67">
        <f>AY42-G42</f>
        <v>0.15999999999999992</v>
      </c>
      <c r="R114" s="67">
        <f>AZ42-H42</f>
        <v>-0.97899999999999965</v>
      </c>
      <c r="S114" s="67">
        <f>BA42-I42</f>
        <v>-2.6344999999999992</v>
      </c>
      <c r="T114" s="63"/>
      <c r="U114" s="75">
        <f>BH42-P42</f>
        <v>-7.1999999999999995E-2</v>
      </c>
      <c r="V114" s="75">
        <f>BI42-Q42</f>
        <v>6.5000000000000058E-3</v>
      </c>
      <c r="W114" s="75">
        <f>BJ42-R42</f>
        <v>-4.0500000000000008E-2</v>
      </c>
      <c r="X114" s="75">
        <f>BK42-S42</f>
        <v>-0.10750000000000004</v>
      </c>
    </row>
    <row r="115" spans="1:24">
      <c r="A115" s="39">
        <f t="shared" ref="A115:E115" si="47">A43</f>
        <v>354</v>
      </c>
      <c r="B115" s="39">
        <f t="shared" si="47"/>
        <v>358</v>
      </c>
      <c r="C115" s="40">
        <f t="shared" si="47"/>
        <v>1</v>
      </c>
      <c r="D115" s="41">
        <f t="shared" si="47"/>
        <v>17.309999999999999</v>
      </c>
      <c r="E115" s="42" t="str">
        <f t="shared" si="47"/>
        <v>ITCYL</v>
      </c>
      <c r="F115" s="67">
        <f>AB43-F43</f>
        <v>-2.0995000000000008</v>
      </c>
      <c r="G115" s="67">
        <f>AC43-G43</f>
        <v>-0.33049999999999979</v>
      </c>
      <c r="H115" s="67">
        <f>AD43-H43</f>
        <v>0.84699999999999775</v>
      </c>
      <c r="I115" s="67">
        <f>AE43-I43</f>
        <v>1.8970000000000002</v>
      </c>
      <c r="J115" s="63"/>
      <c r="K115" s="75">
        <f>AL43-P43</f>
        <v>-5.1999999999999991E-2</v>
      </c>
      <c r="L115" s="75">
        <f>AM43-Q43</f>
        <v>-8.0000000000000071E-3</v>
      </c>
      <c r="M115" s="75">
        <f>AN43-R43</f>
        <v>2.0499999999999963E-2</v>
      </c>
      <c r="N115" s="75">
        <f>AO43-S43</f>
        <v>4.6500000000000014E-2</v>
      </c>
      <c r="O115" s="69"/>
      <c r="P115" s="67">
        <f>AX43-F43</f>
        <v>-1.2425000000000015</v>
      </c>
      <c r="Q115" s="67">
        <f>AY43-G43</f>
        <v>-1.0859999999999994</v>
      </c>
      <c r="R115" s="67">
        <f>AZ43-H43</f>
        <v>-3.4240000000000013</v>
      </c>
      <c r="S115" s="67">
        <f>BA43-I43</f>
        <v>-2.495000000000001</v>
      </c>
      <c r="T115" s="63"/>
      <c r="U115" s="75">
        <f>BH43-P43</f>
        <v>-3.1E-2</v>
      </c>
      <c r="V115" s="75">
        <f>BI43-Q43</f>
        <v>-2.7000000000000024E-2</v>
      </c>
      <c r="W115" s="75">
        <f>BJ43-R43</f>
        <v>-8.4000000000000019E-2</v>
      </c>
      <c r="X115" s="75">
        <f>BK43-S43</f>
        <v>-6.1000000000000026E-2</v>
      </c>
    </row>
    <row r="116" spans="1:24">
      <c r="A116" s="39">
        <f t="shared" ref="A116:E116" si="48">A44</f>
        <v>358</v>
      </c>
      <c r="B116" s="39">
        <f t="shared" si="48"/>
        <v>366</v>
      </c>
      <c r="C116" s="40">
        <f t="shared" si="48"/>
        <v>1</v>
      </c>
      <c r="D116" s="41">
        <f t="shared" si="48"/>
        <v>11.35</v>
      </c>
      <c r="E116" s="42" t="str">
        <f t="shared" si="48"/>
        <v>LGEVITSAE</v>
      </c>
      <c r="F116" s="67">
        <f>AB44-F44</f>
        <v>-0.35150000000000148</v>
      </c>
      <c r="G116" s="67">
        <f>AC44-G44</f>
        <v>0.10050000000000026</v>
      </c>
      <c r="H116" s="67">
        <f>AD44-H44</f>
        <v>-2.5230000000000032</v>
      </c>
      <c r="I116" s="67">
        <f>AE44-I44</f>
        <v>0.94300000000000495</v>
      </c>
      <c r="J116" s="63"/>
      <c r="K116" s="75">
        <f>AL44-P44</f>
        <v>-2.0499999999999963E-2</v>
      </c>
      <c r="L116" s="75">
        <f>AM44-Q44</f>
        <v>5.5000000000000604E-3</v>
      </c>
      <c r="M116" s="75">
        <f>AN44-R44</f>
        <v>-0.14500000000000002</v>
      </c>
      <c r="N116" s="75">
        <f>AO44-S44</f>
        <v>5.400000000000027E-2</v>
      </c>
      <c r="O116" s="69"/>
      <c r="P116" s="67">
        <f>AX44-F44</f>
        <v>1.8019999999999996</v>
      </c>
      <c r="Q116" s="67">
        <f>AY44-G44</f>
        <v>-0.22649999999999793</v>
      </c>
      <c r="R116" s="67">
        <f>AZ44-H44</f>
        <v>-1.5925000000000011</v>
      </c>
      <c r="S116" s="67">
        <f>BA44-I44</f>
        <v>-0.10799999999999699</v>
      </c>
      <c r="T116" s="63"/>
      <c r="U116" s="75">
        <f>BH44-P44</f>
        <v>0.10299999999999998</v>
      </c>
      <c r="V116" s="75">
        <f>BI44-Q44</f>
        <v>-1.3500000000000068E-2</v>
      </c>
      <c r="W116" s="75">
        <f>BJ44-R44</f>
        <v>-9.1499999999999915E-2</v>
      </c>
      <c r="X116" s="75">
        <f>BK44-S44</f>
        <v>-5.9999999999997833E-3</v>
      </c>
    </row>
    <row r="117" spans="1:24">
      <c r="A117" s="39">
        <f t="shared" ref="A117:E117" si="49">A45</f>
        <v>359</v>
      </c>
      <c r="B117" s="39">
        <f t="shared" si="49"/>
        <v>382</v>
      </c>
      <c r="C117" s="40">
        <f t="shared" si="49"/>
        <v>3</v>
      </c>
      <c r="D117" s="41">
        <f t="shared" si="49"/>
        <v>14.82</v>
      </c>
      <c r="E117" s="42" t="str">
        <f t="shared" si="49"/>
        <v>GEVITSAEAAKRDKNYDDDGITYL</v>
      </c>
      <c r="F117" s="67">
        <f>AB45-F45</f>
        <v>0.57100000000000151</v>
      </c>
      <c r="G117" s="67">
        <f>AC45-G45</f>
        <v>-2.0265000000000022</v>
      </c>
      <c r="H117" s="67">
        <f>AD45-H45</f>
        <v>-2.1005000000000038</v>
      </c>
      <c r="I117" s="67">
        <f>AE45-I45</f>
        <v>-0.21399999999999864</v>
      </c>
      <c r="J117" s="63"/>
      <c r="K117" s="75">
        <f>AL45-P45</f>
        <v>0.10299999999999954</v>
      </c>
      <c r="L117" s="75">
        <f>AM45-Q45</f>
        <v>-0.3644999999999996</v>
      </c>
      <c r="M117" s="75">
        <f>AN45-R45</f>
        <v>-0.37700000000000067</v>
      </c>
      <c r="N117" s="75">
        <f>AO45-S45</f>
        <v>-3.8499999999999091E-2</v>
      </c>
      <c r="O117" s="69"/>
      <c r="P117" s="67">
        <f>AX45-F45</f>
        <v>5.578000000000003</v>
      </c>
      <c r="Q117" s="67">
        <f>AY45-G45</f>
        <v>0.58549999999999613</v>
      </c>
      <c r="R117" s="67">
        <f>AZ45-H45</f>
        <v>-1.2875000000000014</v>
      </c>
      <c r="S117" s="67">
        <f>BA45-I45</f>
        <v>0.31550000000000011</v>
      </c>
      <c r="T117" s="63"/>
      <c r="U117" s="75">
        <f>BH45-P45</f>
        <v>1.0024999999999997</v>
      </c>
      <c r="V117" s="75">
        <f>BI45-Q45</f>
        <v>0.10500000000000043</v>
      </c>
      <c r="W117" s="75">
        <f>BJ45-R45</f>
        <v>-0.23099999999999987</v>
      </c>
      <c r="X117" s="75">
        <f>BK45-S45</f>
        <v>5.6500000000000661E-2</v>
      </c>
    </row>
    <row r="118" spans="1:24">
      <c r="A118" s="39">
        <f t="shared" ref="A118:E118" si="50">A46</f>
        <v>361</v>
      </c>
      <c r="B118" s="39">
        <f t="shared" si="50"/>
        <v>366</v>
      </c>
      <c r="C118" s="40">
        <f t="shared" si="50"/>
        <v>1</v>
      </c>
      <c r="D118" s="41">
        <f t="shared" si="50"/>
        <v>4.45</v>
      </c>
      <c r="E118" s="42" t="str">
        <f t="shared" si="50"/>
        <v>VITSAE</v>
      </c>
      <c r="F118" s="67">
        <f>AB46-F46</f>
        <v>-0.39549999999999841</v>
      </c>
      <c r="G118" s="67">
        <f>AC46-G46</f>
        <v>-1.6724999999999994</v>
      </c>
      <c r="H118" s="67">
        <f>AD46-H46</f>
        <v>-4.5974999999999966</v>
      </c>
      <c r="I118" s="67">
        <f>AE46-I46</f>
        <v>0.65149999999999864</v>
      </c>
      <c r="J118" s="63"/>
      <c r="K118" s="75">
        <f>AL46-P46</f>
        <v>-1.2999999999999901E-2</v>
      </c>
      <c r="L118" s="75">
        <f>AM46-Q46</f>
        <v>-5.4999999999999938E-2</v>
      </c>
      <c r="M118" s="75">
        <f>AN46-R46</f>
        <v>-0.15050000000000008</v>
      </c>
      <c r="N118" s="75">
        <f>AO46-S46</f>
        <v>2.1499999999999631E-2</v>
      </c>
      <c r="O118" s="69"/>
      <c r="P118" s="67">
        <f>AX46-F46</f>
        <v>0.80700000000000216</v>
      </c>
      <c r="Q118" s="67">
        <f>AY46-G46</f>
        <v>-2.1535000000000082</v>
      </c>
      <c r="R118" s="67">
        <f>AZ46-H46</f>
        <v>-4.2719999999999914</v>
      </c>
      <c r="S118" s="67">
        <f>BA46-I46</f>
        <v>-2.953000000000003</v>
      </c>
      <c r="T118" s="63"/>
      <c r="U118" s="75">
        <f>BH46-P46</f>
        <v>2.650000000000019E-2</v>
      </c>
      <c r="V118" s="75">
        <f>BI46-Q46</f>
        <v>-7.0500000000000007E-2</v>
      </c>
      <c r="W118" s="75">
        <f>BJ46-R46</f>
        <v>-0.13949999999999996</v>
      </c>
      <c r="X118" s="75">
        <f>BK46-S46</f>
        <v>-9.6499999999999808E-2</v>
      </c>
    </row>
    <row r="119" spans="1:24">
      <c r="A119" s="39">
        <f t="shared" ref="A119:E119" si="51">A47</f>
        <v>361</v>
      </c>
      <c r="B119" s="39">
        <f t="shared" si="51"/>
        <v>382</v>
      </c>
      <c r="C119" s="40">
        <f t="shared" si="51"/>
        <v>3</v>
      </c>
      <c r="D119" s="41">
        <f t="shared" si="51"/>
        <v>14.36</v>
      </c>
      <c r="E119" s="42" t="str">
        <f t="shared" si="51"/>
        <v>VITSAEAAKRDKNYDDDGITYL</v>
      </c>
      <c r="F119" s="67">
        <f>AB47-F47</f>
        <v>1.6959999999999997</v>
      </c>
      <c r="G119" s="67">
        <f>AC47-G47</f>
        <v>-0.81550000000000011</v>
      </c>
      <c r="H119" s="67">
        <f>AD47-H47</f>
        <v>-0.75050000000000239</v>
      </c>
      <c r="I119" s="67">
        <f>AE47-I47</f>
        <v>0.82350000000000279</v>
      </c>
      <c r="J119" s="63"/>
      <c r="K119" s="75">
        <f>AL47-P47</f>
        <v>0.27699999999999991</v>
      </c>
      <c r="L119" s="75">
        <f>AM47-Q47</f>
        <v>-0.13300000000000001</v>
      </c>
      <c r="M119" s="75">
        <f>AN47-R47</f>
        <v>-0.12299999999999933</v>
      </c>
      <c r="N119" s="75">
        <f>AO47-S47</f>
        <v>0.13450000000000006</v>
      </c>
      <c r="O119" s="69"/>
      <c r="P119" s="67">
        <f>AX47-F47</f>
        <v>5.6189999999999998</v>
      </c>
      <c r="Q119" s="67">
        <f>AY47-G47</f>
        <v>1.1015000000000015</v>
      </c>
      <c r="R119" s="67">
        <f>AZ47-H47</f>
        <v>-1.5615000000000023</v>
      </c>
      <c r="S119" s="67">
        <f>BA47-I47</f>
        <v>-0.20700000000000074</v>
      </c>
      <c r="T119" s="63"/>
      <c r="U119" s="75">
        <f>BH47-P47</f>
        <v>0.91849999999999965</v>
      </c>
      <c r="V119" s="75">
        <f>BI47-Q47</f>
        <v>0.1800000000000006</v>
      </c>
      <c r="W119" s="75">
        <f>BJ47-R47</f>
        <v>-0.25549999999999962</v>
      </c>
      <c r="X119" s="75">
        <f>BK47-S47</f>
        <v>-3.3500000000000085E-2</v>
      </c>
    </row>
    <row r="120" spans="1:24">
      <c r="A120" s="39">
        <f t="shared" ref="A120:E120" si="52">A48</f>
        <v>367</v>
      </c>
      <c r="B120" s="39">
        <f t="shared" si="52"/>
        <v>382</v>
      </c>
      <c r="C120" s="40">
        <f t="shared" si="52"/>
        <v>2</v>
      </c>
      <c r="D120" s="41">
        <f t="shared" si="52"/>
        <v>13.9</v>
      </c>
      <c r="E120" s="42" t="str">
        <f t="shared" si="52"/>
        <v>AAKRDKNYDDDGITYL</v>
      </c>
      <c r="F120" s="67">
        <f>AB48-F48</f>
        <v>5.0390000000000015</v>
      </c>
      <c r="G120" s="67">
        <f>AC48-G48</f>
        <v>3.5</v>
      </c>
      <c r="H120" s="67">
        <f>AD48-H48</f>
        <v>0.1545000000000023</v>
      </c>
      <c r="I120" s="67">
        <f>AE48-I48</f>
        <v>0.85849999999999937</v>
      </c>
      <c r="J120" s="63"/>
      <c r="K120" s="75">
        <f>AL48-P48</f>
        <v>0.57599999999999985</v>
      </c>
      <c r="L120" s="75">
        <f>AM48-Q48</f>
        <v>0.40100000000000025</v>
      </c>
      <c r="M120" s="75">
        <f>AN48-R48</f>
        <v>1.7499999999999627E-2</v>
      </c>
      <c r="N120" s="75">
        <f>AO48-S48</f>
        <v>9.8500000000000476E-2</v>
      </c>
      <c r="O120" s="69"/>
      <c r="P120" s="67">
        <f>AX48-F48</f>
        <v>7.5844999999999985</v>
      </c>
      <c r="Q120" s="67">
        <f>AY48-G48</f>
        <v>2.9639999999999986</v>
      </c>
      <c r="R120" s="67">
        <f>AZ48-H48</f>
        <v>-1.4875000000000007</v>
      </c>
      <c r="S120" s="67">
        <f>BA48-I48</f>
        <v>-0.48050000000000281</v>
      </c>
      <c r="T120" s="63"/>
      <c r="U120" s="75">
        <f>BH48-P48</f>
        <v>0.86749999999999994</v>
      </c>
      <c r="V120" s="75">
        <f>BI48-Q48</f>
        <v>0.33950000000000014</v>
      </c>
      <c r="W120" s="75">
        <f>BJ48-R48</f>
        <v>-0.17000000000000037</v>
      </c>
      <c r="X120" s="75">
        <f>BK48-S48</f>
        <v>-5.4499999999999993E-2</v>
      </c>
    </row>
    <row r="121" spans="1:24">
      <c r="A121" s="39">
        <f t="shared" ref="A121:E121" si="53">A49</f>
        <v>383</v>
      </c>
      <c r="B121" s="39">
        <f t="shared" si="53"/>
        <v>387</v>
      </c>
      <c r="C121" s="40">
        <f t="shared" si="53"/>
        <v>1</v>
      </c>
      <c r="D121" s="41">
        <f t="shared" si="53"/>
        <v>17.68</v>
      </c>
      <c r="E121" s="42" t="str">
        <f t="shared" si="53"/>
        <v>FDLDM</v>
      </c>
      <c r="F121" s="67">
        <f>AB49-F49</f>
        <v>-1.2270000000000001</v>
      </c>
      <c r="G121" s="67">
        <f>AC49-G49</f>
        <v>-2.5105</v>
      </c>
      <c r="H121" s="67">
        <f>AD49-H49</f>
        <v>-1.4344999999999999</v>
      </c>
      <c r="I121" s="67">
        <f>AE49-I49</f>
        <v>-2.1134999999999984</v>
      </c>
      <c r="J121" s="63"/>
      <c r="K121" s="75">
        <f>AL49-P49</f>
        <v>-3.0499999999999999E-2</v>
      </c>
      <c r="L121" s="75">
        <f>AM49-Q49</f>
        <v>-6.1499999999999992E-2</v>
      </c>
      <c r="M121" s="75">
        <f>AN49-R49</f>
        <v>-3.5000000000000031E-2</v>
      </c>
      <c r="N121" s="75">
        <f>AO49-S49</f>
        <v>-5.149999999999999E-2</v>
      </c>
      <c r="O121" s="69"/>
      <c r="P121" s="67">
        <f>AX49-F49</f>
        <v>0.24449999999999994</v>
      </c>
      <c r="Q121" s="67">
        <f>AY49-G49</f>
        <v>0.40949999999999953</v>
      </c>
      <c r="R121" s="67">
        <f>AZ49-H49</f>
        <v>0.23150000000000048</v>
      </c>
      <c r="S121" s="67">
        <f>BA49-I49</f>
        <v>-1.7635000000000005</v>
      </c>
      <c r="T121" s="63"/>
      <c r="U121" s="75">
        <f>BH49-P49</f>
        <v>5.5000000000000014E-3</v>
      </c>
      <c r="V121" s="75">
        <f>BI49-Q49</f>
        <v>1.0000000000000009E-2</v>
      </c>
      <c r="W121" s="75">
        <f>BJ49-R49</f>
        <v>5.4999999999999494E-3</v>
      </c>
      <c r="X121" s="75">
        <f>BK49-S49</f>
        <v>-4.3000000000000038E-2</v>
      </c>
    </row>
    <row r="122" spans="1:24">
      <c r="A122" s="39">
        <f t="shared" ref="A122:E122" si="54">A50</f>
        <v>388</v>
      </c>
      <c r="B122" s="39">
        <f t="shared" si="54"/>
        <v>393</v>
      </c>
      <c r="C122" s="40">
        <f t="shared" si="54"/>
        <v>1</v>
      </c>
      <c r="D122" s="41">
        <f t="shared" si="54"/>
        <v>5.96</v>
      </c>
      <c r="E122" s="42" t="str">
        <f t="shared" si="54"/>
        <v>FDDASE</v>
      </c>
      <c r="F122" s="67">
        <f>AB50-F50</f>
        <v>2.1419999999999995</v>
      </c>
      <c r="G122" s="67">
        <f>AC50-G50</f>
        <v>0.30499999999999261</v>
      </c>
      <c r="H122" s="67">
        <f>AD50-H50</f>
        <v>-0.11399999999999721</v>
      </c>
      <c r="I122" s="67">
        <f>AE50-I50</f>
        <v>0.82149999999999324</v>
      </c>
      <c r="J122" s="63"/>
      <c r="K122" s="75">
        <f>AL50-P50</f>
        <v>7.0000000000000062E-2</v>
      </c>
      <c r="L122" s="75">
        <f>AM50-Q50</f>
        <v>9.5000000000000639E-3</v>
      </c>
      <c r="M122" s="75">
        <f>AN50-R50</f>
        <v>-3.4999999999998366E-3</v>
      </c>
      <c r="N122" s="75">
        <f>AO50-S50</f>
        <v>2.7000000000000135E-2</v>
      </c>
      <c r="O122" s="69"/>
      <c r="P122" s="67">
        <f>AX50-F50</f>
        <v>6.9729999999999954</v>
      </c>
      <c r="Q122" s="67">
        <f>AY50-G50</f>
        <v>0.84549999999999415</v>
      </c>
      <c r="R122" s="67">
        <f>AZ50-H50</f>
        <v>-1.8044999999999973</v>
      </c>
      <c r="S122" s="67">
        <f>BA50-I50</f>
        <v>-0.10750000000000171</v>
      </c>
      <c r="T122" s="63"/>
      <c r="U122" s="75">
        <f>BH50-P50</f>
        <v>0.22750000000000004</v>
      </c>
      <c r="V122" s="75">
        <f>BI50-Q50</f>
        <v>2.750000000000008E-2</v>
      </c>
      <c r="W122" s="75">
        <f>BJ50-R50</f>
        <v>-5.8499999999999996E-2</v>
      </c>
      <c r="X122" s="75">
        <f>BK50-S50</f>
        <v>-3.9999999999997815E-3</v>
      </c>
    </row>
    <row r="123" spans="1:24">
      <c r="A123" s="39">
        <f t="shared" ref="A123:E123" si="55">A51</f>
        <v>394</v>
      </c>
      <c r="B123" s="39">
        <f t="shared" si="55"/>
        <v>400</v>
      </c>
      <c r="C123" s="40">
        <f t="shared" si="55"/>
        <v>1</v>
      </c>
      <c r="D123" s="41">
        <f t="shared" si="55"/>
        <v>6.26</v>
      </c>
      <c r="E123" s="42" t="str">
        <f t="shared" si="55"/>
        <v>YTVDAQN</v>
      </c>
      <c r="F123" s="67">
        <f>AB51-F51</f>
        <v>2.165</v>
      </c>
      <c r="G123" s="67">
        <f>AC51-G51</f>
        <v>11.434499999999998</v>
      </c>
      <c r="H123" s="67">
        <f>AD51-H51</f>
        <v>6.2614999999999981</v>
      </c>
      <c r="I123" s="67">
        <f>AE51-I51</f>
        <v>-3.0279999999999987</v>
      </c>
      <c r="J123" s="63"/>
      <c r="K123" s="75">
        <f>AL51-P51</f>
        <v>8.8500000000000009E-2</v>
      </c>
      <c r="L123" s="75">
        <f>AM51-Q51</f>
        <v>0.46700000000000003</v>
      </c>
      <c r="M123" s="75">
        <f>AN51-R51</f>
        <v>0.25550000000000006</v>
      </c>
      <c r="N123" s="75">
        <f>AO51-S51</f>
        <v>-0.12349999999999994</v>
      </c>
      <c r="O123" s="69"/>
      <c r="P123" s="67">
        <f>AX51-F51</f>
        <v>2.3180000000000001</v>
      </c>
      <c r="Q123" s="67">
        <f>AY51-G51</f>
        <v>7.0459999999999994</v>
      </c>
      <c r="R123" s="67">
        <f>AZ51-H51</f>
        <v>4.8789999999999978</v>
      </c>
      <c r="S123" s="67">
        <f>BA51-I51</f>
        <v>-2.2625000000000028</v>
      </c>
      <c r="T123" s="63"/>
      <c r="U123" s="75">
        <f>BH51-P51</f>
        <v>9.4500000000000015E-2</v>
      </c>
      <c r="V123" s="75">
        <f>BI51-Q51</f>
        <v>0.28799999999999998</v>
      </c>
      <c r="W123" s="75">
        <f>BJ51-R51</f>
        <v>0.19899999999999995</v>
      </c>
      <c r="X123" s="75">
        <f>BK51-S51</f>
        <v>-9.199999999999986E-2</v>
      </c>
    </row>
    <row r="124" spans="1:24">
      <c r="A124" s="39">
        <f t="shared" ref="A124:E124" si="56">A52</f>
        <v>394</v>
      </c>
      <c r="B124" s="39">
        <f t="shared" si="56"/>
        <v>407</v>
      </c>
      <c r="C124" s="40">
        <f t="shared" si="56"/>
        <v>2</v>
      </c>
      <c r="D124" s="41">
        <f t="shared" si="56"/>
        <v>16.34</v>
      </c>
      <c r="E124" s="42" t="str">
        <f t="shared" si="56"/>
        <v>YTVDAQNYGDVSRF</v>
      </c>
      <c r="F124" s="67">
        <f>AB52-F52</f>
        <v>1.0980000000000001</v>
      </c>
      <c r="G124" s="67">
        <f>AC52-G52</f>
        <v>3.583499999999999</v>
      </c>
      <c r="H124" s="67">
        <f>AD52-H52</f>
        <v>2.0079999999999991</v>
      </c>
      <c r="I124" s="67">
        <f>AE52-I52</f>
        <v>1.5719999999999956</v>
      </c>
      <c r="J124" s="63"/>
      <c r="K124" s="75">
        <f>AL52-P52</f>
        <v>0.10799999999999998</v>
      </c>
      <c r="L124" s="75">
        <f>AM52-Q52</f>
        <v>0.35099999999999987</v>
      </c>
      <c r="M124" s="75">
        <f>AN52-R52</f>
        <v>0.19599999999999973</v>
      </c>
      <c r="N124" s="75">
        <f>AO52-S52</f>
        <v>0.15450000000000008</v>
      </c>
      <c r="O124" s="69"/>
      <c r="P124" s="67">
        <f>AX52-F52</f>
        <v>1.3804999999999998</v>
      </c>
      <c r="Q124" s="67">
        <f>AY52-G52</f>
        <v>2.3610000000000007</v>
      </c>
      <c r="R124" s="67">
        <f>AZ52-H52</f>
        <v>1.6709999999999994</v>
      </c>
      <c r="S124" s="67">
        <f>BA52-I52</f>
        <v>1.2594999999999992</v>
      </c>
      <c r="T124" s="63"/>
      <c r="U124" s="75">
        <f>BH52-P52</f>
        <v>0.13550000000000001</v>
      </c>
      <c r="V124" s="75">
        <f>BI52-Q52</f>
        <v>0.23099999999999998</v>
      </c>
      <c r="W124" s="75">
        <f>BJ52-R52</f>
        <v>0.16349999999999998</v>
      </c>
      <c r="X124" s="75">
        <f>BK52-S52</f>
        <v>0.12300000000000022</v>
      </c>
    </row>
    <row r="125" spans="1:24">
      <c r="A125" s="39">
        <f t="shared" ref="A125:E125" si="57">A53</f>
        <v>394</v>
      </c>
      <c r="B125" s="39">
        <f t="shared" si="57"/>
        <v>432</v>
      </c>
      <c r="C125" s="40">
        <f t="shared" si="57"/>
        <v>5</v>
      </c>
      <c r="D125" s="41">
        <f t="shared" si="57"/>
        <v>19.38</v>
      </c>
      <c r="E125" s="42" t="str">
        <f t="shared" si="57"/>
        <v>YTVDAQNYGDVSRFFNHSCSPNIAIYSAVRNHGFRTIYD</v>
      </c>
      <c r="F125" s="67">
        <f>AB53-F53</f>
        <v>-3.5499999999999865E-2</v>
      </c>
      <c r="G125" s="67">
        <f>AC53-G53</f>
        <v>0.75649999999999906</v>
      </c>
      <c r="H125" s="67">
        <f>AD53-H53</f>
        <v>0.35050000000000026</v>
      </c>
      <c r="I125" s="67">
        <f>AE53-I53</f>
        <v>-0.5884999999999998</v>
      </c>
      <c r="J125" s="63"/>
      <c r="K125" s="75">
        <f>AL53-P53</f>
        <v>-1.0000000000000009E-2</v>
      </c>
      <c r="L125" s="75">
        <f>AM53-Q53</f>
        <v>0.22250000000000014</v>
      </c>
      <c r="M125" s="75">
        <f>AN53-R53</f>
        <v>0.10299999999999976</v>
      </c>
      <c r="N125" s="75">
        <f>AO53-S53</f>
        <v>-0.17350000000000065</v>
      </c>
      <c r="O125" s="69"/>
      <c r="P125" s="67">
        <f>AX53-F53</f>
        <v>1.5279999999999996</v>
      </c>
      <c r="Q125" s="67">
        <f>AY53-G53</f>
        <v>0.97599999999999909</v>
      </c>
      <c r="R125" s="67">
        <f>AZ53-H53</f>
        <v>0.67149999999999821</v>
      </c>
      <c r="S125" s="67">
        <f>BA53-I53</f>
        <v>0.68449999999999989</v>
      </c>
      <c r="T125" s="63"/>
      <c r="U125" s="75">
        <f>BH53-P53</f>
        <v>0.44950000000000023</v>
      </c>
      <c r="V125" s="75">
        <f>BI53-Q53</f>
        <v>0.28699999999999992</v>
      </c>
      <c r="W125" s="75">
        <f>BJ53-R53</f>
        <v>0.19749999999999979</v>
      </c>
      <c r="X125" s="75">
        <f>BK53-S53</f>
        <v>0.20099999999999874</v>
      </c>
    </row>
    <row r="126" spans="1:24">
      <c r="A126" s="39">
        <f t="shared" ref="A126:E126" si="58">A54</f>
        <v>401</v>
      </c>
      <c r="B126" s="39">
        <f t="shared" si="58"/>
        <v>407</v>
      </c>
      <c r="C126" s="40">
        <f t="shared" si="58"/>
        <v>2</v>
      </c>
      <c r="D126" s="41">
        <f t="shared" si="58"/>
        <v>12.38</v>
      </c>
      <c r="E126" s="42" t="str">
        <f t="shared" si="58"/>
        <v>YGDVSRF</v>
      </c>
      <c r="F126" s="67">
        <f>AB54-F54</f>
        <v>1.4040000000000004</v>
      </c>
      <c r="G126" s="67">
        <f>AC54-G54</f>
        <v>3.2260000000000026</v>
      </c>
      <c r="H126" s="67">
        <f>AD54-H54</f>
        <v>1.7630000000000017</v>
      </c>
      <c r="I126" s="67">
        <f>AE54-I54</f>
        <v>3.8729999999999976</v>
      </c>
      <c r="J126" s="63"/>
      <c r="K126" s="75">
        <f>AL54-P54</f>
        <v>5.7500000000000002E-2</v>
      </c>
      <c r="L126" s="75">
        <f>AM54-Q54</f>
        <v>0.13149999999999995</v>
      </c>
      <c r="M126" s="75">
        <f>AN54-R54</f>
        <v>7.2000000000000064E-2</v>
      </c>
      <c r="N126" s="75">
        <f>AO54-S54</f>
        <v>0.15849999999999986</v>
      </c>
      <c r="O126" s="69"/>
      <c r="P126" s="67">
        <f>AX54-F54</f>
        <v>1.621</v>
      </c>
      <c r="Q126" s="67">
        <f>AY54-G54</f>
        <v>0.99849999999999994</v>
      </c>
      <c r="R126" s="67">
        <f>AZ54-H54</f>
        <v>-0.13650000000000162</v>
      </c>
      <c r="S126" s="67">
        <f>BA54-I54</f>
        <v>1.8759999999999977</v>
      </c>
      <c r="T126" s="63"/>
      <c r="U126" s="75">
        <f>BH54-P54</f>
        <v>6.6500000000000004E-2</v>
      </c>
      <c r="V126" s="75">
        <f>BI54-Q54</f>
        <v>4.049999999999998E-2</v>
      </c>
      <c r="W126" s="75">
        <f>BJ54-R54</f>
        <v>-4.9999999999998934E-3</v>
      </c>
      <c r="X126" s="75">
        <f>BK54-S54</f>
        <v>7.6999999999999957E-2</v>
      </c>
    </row>
    <row r="127" spans="1:24">
      <c r="A127" s="39">
        <f t="shared" ref="A127:E127" si="59">A55</f>
        <v>408</v>
      </c>
      <c r="B127" s="39">
        <f t="shared" si="59"/>
        <v>416</v>
      </c>
      <c r="C127" s="40">
        <f t="shared" si="59"/>
        <v>2</v>
      </c>
      <c r="D127" s="41">
        <f t="shared" si="59"/>
        <v>11.07</v>
      </c>
      <c r="E127" s="42" t="str">
        <f t="shared" si="59"/>
        <v>FNHSCSPNI</v>
      </c>
      <c r="F127" s="67">
        <f>AB55-F55</f>
        <v>2.0000000000000018E-2</v>
      </c>
      <c r="G127" s="67">
        <f>AC55-G55</f>
        <v>0.80600000000000005</v>
      </c>
      <c r="H127" s="67">
        <f>AD55-H55</f>
        <v>-0.1014999999999997</v>
      </c>
      <c r="I127" s="67">
        <f>AE55-I55</f>
        <v>-0.35800000000000054</v>
      </c>
      <c r="J127" s="63"/>
      <c r="K127" s="75">
        <f>AL55-P55</f>
        <v>9.9999999999997313E-4</v>
      </c>
      <c r="L127" s="75">
        <f>AM55-Q55</f>
        <v>3.949999999999998E-2</v>
      </c>
      <c r="M127" s="75">
        <f>AN55-R55</f>
        <v>-4.500000000000004E-3</v>
      </c>
      <c r="N127" s="75">
        <f>AO55-S55</f>
        <v>-1.749999999999996E-2</v>
      </c>
      <c r="O127" s="69"/>
      <c r="P127" s="67">
        <f>AX55-F55</f>
        <v>1.2270000000000003</v>
      </c>
      <c r="Q127" s="67">
        <f>AY55-G55</f>
        <v>-0.11000000000000032</v>
      </c>
      <c r="R127" s="67">
        <f>AZ55-H55</f>
        <v>-1.1014999999999997</v>
      </c>
      <c r="S127" s="67">
        <f>BA55-I55</f>
        <v>-1.8309999999999995</v>
      </c>
      <c r="T127" s="63"/>
      <c r="U127" s="75">
        <f>BH55-P55</f>
        <v>5.999999999999997E-2</v>
      </c>
      <c r="V127" s="75">
        <f>BI55-Q55</f>
        <v>-5.0000000000000044E-3</v>
      </c>
      <c r="W127" s="75">
        <f>BJ55-R55</f>
        <v>-5.3999999999999992E-2</v>
      </c>
      <c r="X127" s="75">
        <f>BK55-S55</f>
        <v>-8.9999999999999969E-2</v>
      </c>
    </row>
    <row r="128" spans="1:24">
      <c r="A128" s="39">
        <f t="shared" ref="A128:E128" si="60">A56</f>
        <v>408</v>
      </c>
      <c r="B128" s="39">
        <f t="shared" si="60"/>
        <v>417</v>
      </c>
      <c r="C128" s="40">
        <f t="shared" si="60"/>
        <v>2</v>
      </c>
      <c r="D128" s="41">
        <f t="shared" si="60"/>
        <v>10.17</v>
      </c>
      <c r="E128" s="42" t="str">
        <f t="shared" si="60"/>
        <v>FNHSCSPNIA</v>
      </c>
      <c r="F128" s="67">
        <f>AB56-F56</f>
        <v>-0.1615000000000002</v>
      </c>
      <c r="G128" s="67">
        <f>AC56-G56</f>
        <v>-0.16450000000000031</v>
      </c>
      <c r="H128" s="67">
        <f>AD56-H56</f>
        <v>0.12900000000000045</v>
      </c>
      <c r="I128" s="67">
        <f>AE56-I56</f>
        <v>0.41550000000000153</v>
      </c>
      <c r="J128" s="63"/>
      <c r="K128" s="75">
        <f>AL56-P56</f>
        <v>-9.000000000000008E-3</v>
      </c>
      <c r="L128" s="75">
        <f>AM56-Q56</f>
        <v>-9.5000000000000639E-3</v>
      </c>
      <c r="M128" s="75">
        <f>AN56-R56</f>
        <v>7.5000000000000067E-3</v>
      </c>
      <c r="N128" s="75">
        <f>AO56-S56</f>
        <v>2.3499999999999965E-2</v>
      </c>
      <c r="O128" s="69"/>
      <c r="P128" s="67">
        <f>AX56-F56</f>
        <v>1.0739999999999998</v>
      </c>
      <c r="Q128" s="67">
        <f>AY56-G56</f>
        <v>-0.42849999999999966</v>
      </c>
      <c r="R128" s="67">
        <f>AZ56-H56</f>
        <v>-0.37349999999999994</v>
      </c>
      <c r="S128" s="67">
        <f>BA56-I56</f>
        <v>-1.0205000000000002</v>
      </c>
      <c r="T128" s="63"/>
      <c r="U128" s="75">
        <f>BH56-P56</f>
        <v>6.1499999999999999E-2</v>
      </c>
      <c r="V128" s="75">
        <f>BI56-Q56</f>
        <v>-2.4500000000000022E-2</v>
      </c>
      <c r="W128" s="75">
        <f>BJ56-R56</f>
        <v>-2.1500000000000019E-2</v>
      </c>
      <c r="X128" s="75">
        <f>BK56-S56</f>
        <v>-5.8499999999999996E-2</v>
      </c>
    </row>
    <row r="129" spans="1:24">
      <c r="A129" s="39">
        <f t="shared" ref="A129:E129" si="61">A57</f>
        <v>408</v>
      </c>
      <c r="B129" s="39">
        <f t="shared" si="61"/>
        <v>418</v>
      </c>
      <c r="C129" s="40">
        <f t="shared" si="61"/>
        <v>2</v>
      </c>
      <c r="D129" s="41">
        <f t="shared" si="61"/>
        <v>14.55</v>
      </c>
      <c r="E129" s="42" t="str">
        <f t="shared" si="61"/>
        <v>FNHSCSPNIAI</v>
      </c>
      <c r="F129" s="67">
        <f>AB57-F57</f>
        <v>-0.59699999999999998</v>
      </c>
      <c r="G129" s="67">
        <f>AC57-G57</f>
        <v>-0.26500000000000057</v>
      </c>
      <c r="H129" s="67">
        <f>AD57-H57</f>
        <v>-1.6684999999999999</v>
      </c>
      <c r="I129" s="67">
        <f>AE57-I57</f>
        <v>-2.6795000000000009</v>
      </c>
      <c r="J129" s="63"/>
      <c r="K129" s="75">
        <f>AL57-P57</f>
        <v>-3.9000000000000007E-2</v>
      </c>
      <c r="L129" s="75">
        <f>AM57-Q57</f>
        <v>-1.7000000000000015E-2</v>
      </c>
      <c r="M129" s="75">
        <f>AN57-R57</f>
        <v>-0.10900000000000004</v>
      </c>
      <c r="N129" s="75">
        <f>AO57-S57</f>
        <v>-0.17449999999999999</v>
      </c>
      <c r="O129" s="69"/>
      <c r="P129" s="67">
        <f>AX57-F57</f>
        <v>0.8969999999999998</v>
      </c>
      <c r="Q129" s="67">
        <f>AY57-G57</f>
        <v>0.54</v>
      </c>
      <c r="R129" s="67">
        <f>AZ57-H57</f>
        <v>-0.87199999999999989</v>
      </c>
      <c r="S129" s="67">
        <f>BA57-I57</f>
        <v>-0.85899999999999999</v>
      </c>
      <c r="T129" s="63"/>
      <c r="U129" s="75">
        <f>BH57-P57</f>
        <v>5.8999999999999997E-2</v>
      </c>
      <c r="V129" s="75">
        <f>BI57-Q57</f>
        <v>3.5499999999999976E-2</v>
      </c>
      <c r="W129" s="75">
        <f>BJ57-R57</f>
        <v>-5.7000000000000051E-2</v>
      </c>
      <c r="X129" s="75">
        <f>BK57-S57</f>
        <v>-5.5499999999999994E-2</v>
      </c>
    </row>
    <row r="130" spans="1:24">
      <c r="A130" s="39">
        <f t="shared" ref="A130:E130" si="62">A58</f>
        <v>408</v>
      </c>
      <c r="B130" s="39">
        <f t="shared" si="62"/>
        <v>419</v>
      </c>
      <c r="C130" s="40">
        <f t="shared" si="62"/>
        <v>2</v>
      </c>
      <c r="D130" s="41">
        <f t="shared" si="62"/>
        <v>15.49</v>
      </c>
      <c r="E130" s="42" t="str">
        <f t="shared" si="62"/>
        <v>FNHSCSPNIAIY</v>
      </c>
      <c r="F130" s="67">
        <f>AB58-F58</f>
        <v>-0.88349999999999995</v>
      </c>
      <c r="G130" s="67">
        <f>AC58-G58</f>
        <v>-0.66900000000000004</v>
      </c>
      <c r="H130" s="67">
        <f>AD58-H58</f>
        <v>-1.1829999999999998</v>
      </c>
      <c r="I130" s="67">
        <f>AE58-I58</f>
        <v>-2.0249999999999986</v>
      </c>
      <c r="J130" s="63"/>
      <c r="K130" s="75">
        <f>AL58-P58</f>
        <v>-6.4500000000000016E-2</v>
      </c>
      <c r="L130" s="75">
        <f>AM58-Q58</f>
        <v>-4.9500000000000016E-2</v>
      </c>
      <c r="M130" s="75">
        <f>AN58-R58</f>
        <v>-8.7000000000000022E-2</v>
      </c>
      <c r="N130" s="75">
        <f>AO58-S58</f>
        <v>-0.14900000000000002</v>
      </c>
      <c r="O130" s="69"/>
      <c r="P130" s="67">
        <f>AX58-F58</f>
        <v>0.20450000000000013</v>
      </c>
      <c r="Q130" s="67">
        <f>AY58-G58</f>
        <v>0.15050000000000008</v>
      </c>
      <c r="R130" s="67">
        <f>AZ58-H58</f>
        <v>-0.45300000000000029</v>
      </c>
      <c r="S130" s="67">
        <f>BA58-I58</f>
        <v>-0.79599999999999937</v>
      </c>
      <c r="T130" s="63"/>
      <c r="U130" s="75">
        <f>BH58-P58</f>
        <v>1.4999999999999986E-2</v>
      </c>
      <c r="V130" s="75">
        <f>BI58-Q58</f>
        <v>1.0999999999999982E-2</v>
      </c>
      <c r="W130" s="75">
        <f>BJ58-R58</f>
        <v>-3.350000000000003E-2</v>
      </c>
      <c r="X130" s="75">
        <f>BK58-S58</f>
        <v>-5.8499999999999996E-2</v>
      </c>
    </row>
    <row r="131" spans="1:24">
      <c r="A131" s="39">
        <f t="shared" ref="A131:E131" si="63">A59</f>
        <v>408</v>
      </c>
      <c r="B131" s="39">
        <f t="shared" si="63"/>
        <v>432</v>
      </c>
      <c r="C131" s="40">
        <f t="shared" si="63"/>
        <v>5</v>
      </c>
      <c r="D131" s="41">
        <f t="shared" si="63"/>
        <v>16.87</v>
      </c>
      <c r="E131" s="42" t="str">
        <f t="shared" si="63"/>
        <v>FNHSCSPNIAIYSAVRNHGFRTIYD</v>
      </c>
      <c r="F131" s="67">
        <f>AB59-F59</f>
        <v>-0.25450000000000017</v>
      </c>
      <c r="G131" s="67">
        <f>AC59-G59</f>
        <v>-0.23550000000000182</v>
      </c>
      <c r="H131" s="67">
        <f>AD59-H59</f>
        <v>-1.0914999999999999</v>
      </c>
      <c r="I131" s="67">
        <f>AE59-I59</f>
        <v>-2.9974999999999952</v>
      </c>
      <c r="J131" s="63"/>
      <c r="K131" s="75">
        <f>AL59-P59</f>
        <v>-4.5500000000000096E-2</v>
      </c>
      <c r="L131" s="75">
        <f>AM59-Q59</f>
        <v>-4.2499999999999982E-2</v>
      </c>
      <c r="M131" s="75">
        <f>AN59-R59</f>
        <v>-0.19600000000000017</v>
      </c>
      <c r="N131" s="75">
        <f>AO59-S59</f>
        <v>-0.53900000000000015</v>
      </c>
      <c r="O131" s="69"/>
      <c r="P131" s="67">
        <f>AX59-F59</f>
        <v>2.2484999999999982</v>
      </c>
      <c r="Q131" s="67">
        <f>AY59-G59</f>
        <v>0.59999999999999964</v>
      </c>
      <c r="R131" s="67">
        <f>AZ59-H59</f>
        <v>-0.13349999999999973</v>
      </c>
      <c r="S131" s="67">
        <f>BA59-I59</f>
        <v>-0.89099999999999824</v>
      </c>
      <c r="T131" s="63"/>
      <c r="U131" s="75">
        <f>BH59-P59</f>
        <v>0.40399999999999991</v>
      </c>
      <c r="V131" s="75">
        <f>BI59-Q59</f>
        <v>0.10800000000000032</v>
      </c>
      <c r="W131" s="75">
        <f>BJ59-R59</f>
        <v>-2.4000000000000021E-2</v>
      </c>
      <c r="X131" s="75">
        <f>BK59-S59</f>
        <v>-0.1599999999999997</v>
      </c>
    </row>
    <row r="132" spans="1:24">
      <c r="A132" s="39">
        <f t="shared" ref="A132:E132" si="64">A60</f>
        <v>418</v>
      </c>
      <c r="B132" s="39">
        <f t="shared" si="64"/>
        <v>432</v>
      </c>
      <c r="C132" s="40">
        <f t="shared" si="64"/>
        <v>3</v>
      </c>
      <c r="D132" s="41">
        <f t="shared" si="64"/>
        <v>12.68</v>
      </c>
      <c r="E132" s="42" t="str">
        <f t="shared" si="64"/>
        <v>IYSAVRNHGFRTIYD</v>
      </c>
      <c r="F132" s="67">
        <f>AB60-F60</f>
        <v>-0.13250000000000028</v>
      </c>
      <c r="G132" s="67">
        <f>AC60-G60</f>
        <v>1.0785000000000018</v>
      </c>
      <c r="H132" s="67">
        <f>AD60-H60</f>
        <v>1.4614999999999974</v>
      </c>
      <c r="I132" s="67">
        <f>AE60-I60</f>
        <v>1.3490000000000002</v>
      </c>
      <c r="J132" s="63"/>
      <c r="K132" s="75">
        <f>AL60-P60</f>
        <v>-1.399999999999979E-2</v>
      </c>
      <c r="L132" s="75">
        <f>AM60-Q60</f>
        <v>0.11499999999999999</v>
      </c>
      <c r="M132" s="75">
        <f>AN60-R60</f>
        <v>0.15549999999999997</v>
      </c>
      <c r="N132" s="75">
        <f>AO60-S60</f>
        <v>0.14349999999999996</v>
      </c>
      <c r="O132" s="69"/>
      <c r="P132" s="67">
        <f>AX60-F60</f>
        <v>2.5289999999999999</v>
      </c>
      <c r="Q132" s="67">
        <f>AY60-G60</f>
        <v>0.42150000000000176</v>
      </c>
      <c r="R132" s="67">
        <f>AZ60-H60</f>
        <v>6.0500000000001108E-2</v>
      </c>
      <c r="S132" s="67">
        <f>BA60-I60</f>
        <v>0.43200000000000216</v>
      </c>
      <c r="T132" s="63"/>
      <c r="U132" s="75">
        <f>BH60-P60</f>
        <v>0.26850000000000018</v>
      </c>
      <c r="V132" s="75">
        <f>BI60-Q60</f>
        <v>4.4499999999999984E-2</v>
      </c>
      <c r="W132" s="75">
        <f>BJ60-R60</f>
        <v>6.4999999999999503E-3</v>
      </c>
      <c r="X132" s="75">
        <f>BK60-S60</f>
        <v>4.5499999999999874E-2</v>
      </c>
    </row>
    <row r="133" spans="1:24">
      <c r="A133" s="39">
        <f t="shared" ref="A133:E133" si="65">A61</f>
        <v>419</v>
      </c>
      <c r="B133" s="39">
        <f t="shared" si="65"/>
        <v>432</v>
      </c>
      <c r="C133" s="40">
        <f t="shared" si="65"/>
        <v>3</v>
      </c>
      <c r="D133" s="41">
        <f t="shared" si="65"/>
        <v>11.94</v>
      </c>
      <c r="E133" s="42" t="str">
        <f t="shared" si="65"/>
        <v>YSAVRNHGFRTIYD</v>
      </c>
      <c r="F133" s="67">
        <f>AB61-F61</f>
        <v>2.1000000000000796E-2</v>
      </c>
      <c r="G133" s="67">
        <f>AC61-G61</f>
        <v>1.1594999999999995</v>
      </c>
      <c r="H133" s="67">
        <f>AD61-H61</f>
        <v>0.57000000000000028</v>
      </c>
      <c r="I133" s="67">
        <f>AE61-I61</f>
        <v>0.48250000000000171</v>
      </c>
      <c r="J133" s="63"/>
      <c r="K133" s="75">
        <f>AL61-P61</f>
        <v>2.0000000000001128E-3</v>
      </c>
      <c r="L133" s="75">
        <f>AM61-Q61</f>
        <v>0.11400000000000032</v>
      </c>
      <c r="M133" s="75">
        <f>AN61-R61</f>
        <v>5.5500000000000327E-2</v>
      </c>
      <c r="N133" s="75">
        <f>AO61-S61</f>
        <v>4.7499999999999876E-2</v>
      </c>
      <c r="O133" s="69"/>
      <c r="P133" s="67">
        <f>AX61-F61</f>
        <v>2.9410000000000007</v>
      </c>
      <c r="Q133" s="67">
        <f>AY61-G61</f>
        <v>0.33450000000000024</v>
      </c>
      <c r="R133" s="67">
        <f>AZ61-H61</f>
        <v>-0.8715000000000046</v>
      </c>
      <c r="S133" s="67">
        <f>BA61-I61</f>
        <v>4.2500000000003979E-2</v>
      </c>
      <c r="T133" s="63"/>
      <c r="U133" s="75">
        <f>BH61-P61</f>
        <v>0.28850000000000009</v>
      </c>
      <c r="V133" s="75">
        <f>BI61-Q61</f>
        <v>3.300000000000014E-2</v>
      </c>
      <c r="W133" s="75">
        <f>BJ61-R61</f>
        <v>-8.5999999999999854E-2</v>
      </c>
      <c r="X133" s="75">
        <f>BK61-S61</f>
        <v>4.0000000000000036E-3</v>
      </c>
    </row>
    <row r="134" spans="1:24">
      <c r="A134" s="39">
        <f t="shared" ref="A134:E134" si="66">A62</f>
        <v>419</v>
      </c>
      <c r="B134" s="39">
        <f t="shared" si="66"/>
        <v>435</v>
      </c>
      <c r="C134" s="40">
        <f t="shared" si="66"/>
        <v>4</v>
      </c>
      <c r="D134" s="41">
        <f t="shared" si="66"/>
        <v>18.579999999999998</v>
      </c>
      <c r="E134" s="42" t="str">
        <f t="shared" si="66"/>
        <v>YSAVRNHGFRTIYDLAF</v>
      </c>
      <c r="F134" s="67">
        <f>AB62-F62</f>
        <v>-0.67000000000000082</v>
      </c>
      <c r="G134" s="67">
        <f>AC62-G62</f>
        <v>0.6534999999999993</v>
      </c>
      <c r="H134" s="67">
        <f>AD62-H62</f>
        <v>1.0125000000000011</v>
      </c>
      <c r="I134" s="67">
        <f>AE62-I62</f>
        <v>2.1655000000000015</v>
      </c>
      <c r="J134" s="63"/>
      <c r="K134" s="75">
        <f>AL62-P62</f>
        <v>-8.2499999999999907E-2</v>
      </c>
      <c r="L134" s="75">
        <f>AM62-Q62</f>
        <v>8.0500000000000016E-2</v>
      </c>
      <c r="M134" s="75">
        <f>AN62-R62</f>
        <v>0.12399999999999989</v>
      </c>
      <c r="N134" s="75">
        <f>AO62-S62</f>
        <v>0.2649999999999999</v>
      </c>
      <c r="O134" s="69"/>
      <c r="P134" s="67">
        <f>AX62-F62</f>
        <v>2.1659999999999986</v>
      </c>
      <c r="Q134" s="67">
        <f>AY62-G62</f>
        <v>0.67900000000000027</v>
      </c>
      <c r="R134" s="67">
        <f>AZ62-H62</f>
        <v>4.0500000000001535E-2</v>
      </c>
      <c r="S134" s="67">
        <f>BA62-I62</f>
        <v>2.2535000000000007</v>
      </c>
      <c r="T134" s="63"/>
      <c r="U134" s="75">
        <f>BH62-P62</f>
        <v>0.26549999999999996</v>
      </c>
      <c r="V134" s="75">
        <f>BI62-Q62</f>
        <v>8.3000000000000185E-2</v>
      </c>
      <c r="W134" s="75">
        <f>BJ62-R62</f>
        <v>5.4999999999998384E-3</v>
      </c>
      <c r="X134" s="75">
        <f>BK62-S62</f>
        <v>0.27600000000000002</v>
      </c>
    </row>
    <row r="135" spans="1:24">
      <c r="A135" s="39">
        <f t="shared" ref="A135:E135" si="67">A63</f>
        <v>420</v>
      </c>
      <c r="B135" s="39">
        <f t="shared" si="67"/>
        <v>432</v>
      </c>
      <c r="C135" s="40">
        <f t="shared" si="67"/>
        <v>3</v>
      </c>
      <c r="D135" s="41">
        <f t="shared" si="67"/>
        <v>10.99</v>
      </c>
      <c r="E135" s="42" t="str">
        <f t="shared" si="67"/>
        <v>SAVRNHGFRTIYD</v>
      </c>
      <c r="F135" s="67">
        <f>AB63-F63</f>
        <v>0.18900000000000006</v>
      </c>
      <c r="G135" s="67">
        <f>AC63-G63</f>
        <v>1.2519999999999953</v>
      </c>
      <c r="H135" s="67">
        <f>AD63-H63</f>
        <v>0.89199999999999591</v>
      </c>
      <c r="I135" s="67">
        <f>AE63-I63</f>
        <v>2.8844999999999992</v>
      </c>
      <c r="J135" s="63"/>
      <c r="K135" s="75">
        <f>AL63-P63</f>
        <v>1.7000000000000015E-2</v>
      </c>
      <c r="L135" s="75">
        <f>AM63-Q63</f>
        <v>0.11250000000000004</v>
      </c>
      <c r="M135" s="75">
        <f>AN63-R63</f>
        <v>8.0000000000000071E-2</v>
      </c>
      <c r="N135" s="75">
        <f>AO63-S63</f>
        <v>0.25900000000000012</v>
      </c>
      <c r="O135" s="69"/>
      <c r="P135" s="67">
        <f>AX63-F63</f>
        <v>3.6409999999999982</v>
      </c>
      <c r="Q135" s="67">
        <f>AY63-G63</f>
        <v>3.9999999999977831E-3</v>
      </c>
      <c r="R135" s="67">
        <f>AZ63-H63</f>
        <v>-0.83750000000000213</v>
      </c>
      <c r="S135" s="67">
        <f>BA63-I63</f>
        <v>0.71599999999999753</v>
      </c>
      <c r="T135" s="63"/>
      <c r="U135" s="75">
        <f>BH63-P63</f>
        <v>0.3274999999999999</v>
      </c>
      <c r="V135" s="75">
        <f>BI63-Q63</f>
        <v>0</v>
      </c>
      <c r="W135" s="75">
        <f>BJ63-R63</f>
        <v>-7.5500000000000123E-2</v>
      </c>
      <c r="X135" s="75">
        <f>BK63-S63</f>
        <v>6.3999999999999835E-2</v>
      </c>
    </row>
    <row r="136" spans="1:24">
      <c r="A136" s="39">
        <f t="shared" ref="A136:E136" si="68">A64</f>
        <v>427</v>
      </c>
      <c r="B136" s="39">
        <f t="shared" si="68"/>
        <v>435</v>
      </c>
      <c r="C136" s="40">
        <f t="shared" si="68"/>
        <v>2</v>
      </c>
      <c r="D136" s="41">
        <f t="shared" si="68"/>
        <v>19.46</v>
      </c>
      <c r="E136" s="42" t="str">
        <f t="shared" si="68"/>
        <v>FRTIYDLAF</v>
      </c>
      <c r="F136" s="67">
        <f>AB64-F64</f>
        <v>2.9500000000000082E-2</v>
      </c>
      <c r="G136" s="67">
        <f>AC64-G64</f>
        <v>-0.14500000000000135</v>
      </c>
      <c r="H136" s="67">
        <f>AD64-H64</f>
        <v>2.5999999999999801E-2</v>
      </c>
      <c r="I136" s="67">
        <f>AE64-I64</f>
        <v>9.7000000000001307E-2</v>
      </c>
      <c r="J136" s="63"/>
      <c r="K136" s="75">
        <f>AL64-P64</f>
        <v>1.999999999999974E-3</v>
      </c>
      <c r="L136" s="75">
        <f>AM64-Q64</f>
        <v>-8.0000000000000071E-3</v>
      </c>
      <c r="M136" s="75">
        <f>AN64-R64</f>
        <v>1.5000000000000568E-3</v>
      </c>
      <c r="N136" s="75">
        <f>AO64-S64</f>
        <v>6.0000000000000053E-3</v>
      </c>
      <c r="O136" s="69"/>
      <c r="P136" s="67">
        <f>AX64-F64</f>
        <v>1.7839999999999998</v>
      </c>
      <c r="Q136" s="67">
        <f>AY64-G64</f>
        <v>0.84499999999999886</v>
      </c>
      <c r="R136" s="67">
        <f>AZ64-H64</f>
        <v>0.30149999999999899</v>
      </c>
      <c r="S136" s="67">
        <f>BA64-I64</f>
        <v>2.6290000000000013</v>
      </c>
      <c r="T136" s="63"/>
      <c r="U136" s="75">
        <f>BH64-P64</f>
        <v>0.10249999999999998</v>
      </c>
      <c r="V136" s="75">
        <f>BI64-Q64</f>
        <v>4.8500000000000099E-2</v>
      </c>
      <c r="W136" s="75">
        <f>BJ64-R64</f>
        <v>1.749999999999996E-2</v>
      </c>
      <c r="X136" s="75">
        <f>BK64-S64</f>
        <v>0.15049999999999997</v>
      </c>
    </row>
    <row r="137" spans="1:24">
      <c r="A137" s="39">
        <f t="shared" ref="A137:E137" si="69">A65</f>
        <v>436</v>
      </c>
      <c r="B137" s="39">
        <f t="shared" si="69"/>
        <v>446</v>
      </c>
      <c r="C137" s="40">
        <f t="shared" si="69"/>
        <v>2</v>
      </c>
      <c r="D137" s="41">
        <f t="shared" si="69"/>
        <v>16.739999999999998</v>
      </c>
      <c r="E137" s="42" t="str">
        <f t="shared" si="69"/>
        <v>FAIKDIQPLEE</v>
      </c>
      <c r="F137" s="67">
        <f>AB65-F65</f>
        <v>0.18950000000000022</v>
      </c>
      <c r="G137" s="67">
        <f>AC65-G65</f>
        <v>0.60549999999999926</v>
      </c>
      <c r="H137" s="67">
        <f>AD65-H65</f>
        <v>0.49949999999999939</v>
      </c>
      <c r="I137" s="67">
        <f>AE65-I65</f>
        <v>1.150500000000001</v>
      </c>
      <c r="J137" s="63"/>
      <c r="K137" s="75">
        <f>AL65-P65</f>
        <v>1.2000000000000011E-2</v>
      </c>
      <c r="L137" s="75">
        <f>AM65-Q65</f>
        <v>3.949999999999998E-2</v>
      </c>
      <c r="M137" s="75">
        <f>AN65-R65</f>
        <v>3.2500000000000029E-2</v>
      </c>
      <c r="N137" s="75">
        <f>AO65-S65</f>
        <v>7.4999999999999956E-2</v>
      </c>
      <c r="O137" s="69"/>
      <c r="P137" s="67">
        <f>AX65-F65</f>
        <v>1.4359999999999999</v>
      </c>
      <c r="Q137" s="67">
        <f>AY65-G65</f>
        <v>1.0280000000000005</v>
      </c>
      <c r="R137" s="67">
        <f>AZ65-H65</f>
        <v>0.68849999999999945</v>
      </c>
      <c r="S137" s="67">
        <f>BA65-I65</f>
        <v>0.51699999999999946</v>
      </c>
      <c r="T137" s="63"/>
      <c r="U137" s="75">
        <f>BH65-P65</f>
        <v>9.3499999999999972E-2</v>
      </c>
      <c r="V137" s="75">
        <f>BI65-Q65</f>
        <v>6.7000000000000004E-2</v>
      </c>
      <c r="W137" s="75">
        <f>BJ65-R65</f>
        <v>4.4499999999999984E-2</v>
      </c>
      <c r="X137" s="75">
        <f>BK65-S65</f>
        <v>3.3499999999999863E-2</v>
      </c>
    </row>
    <row r="138" spans="1:24">
      <c r="A138" s="39">
        <f t="shared" ref="A138:E138" si="70">A66</f>
        <v>436</v>
      </c>
      <c r="B138" s="39">
        <f t="shared" si="70"/>
        <v>447</v>
      </c>
      <c r="C138" s="40">
        <f t="shared" si="70"/>
        <v>2</v>
      </c>
      <c r="D138" s="41">
        <f t="shared" si="70"/>
        <v>18.670000000000002</v>
      </c>
      <c r="E138" s="42" t="str">
        <f t="shared" si="70"/>
        <v>FAIKDIQPLEEL</v>
      </c>
      <c r="F138" s="67">
        <f>AB66-F66</f>
        <v>0.38199999999999967</v>
      </c>
      <c r="G138" s="67">
        <f>AC66-G66</f>
        <v>-0.51250000000000107</v>
      </c>
      <c r="H138" s="67">
        <f>AD66-H66</f>
        <v>-0.16800000000000104</v>
      </c>
      <c r="I138" s="67">
        <f>AE66-I66</f>
        <v>0.12449999999999939</v>
      </c>
      <c r="J138" s="63"/>
      <c r="K138" s="75">
        <f>AL66-P66</f>
        <v>2.8499999999999998E-2</v>
      </c>
      <c r="L138" s="75">
        <f>AM66-Q66</f>
        <v>-3.7499999999999978E-2</v>
      </c>
      <c r="M138" s="75">
        <f>AN66-R66</f>
        <v>-1.2000000000000011E-2</v>
      </c>
      <c r="N138" s="75">
        <f>AO66-S66</f>
        <v>8.999999999999897E-3</v>
      </c>
      <c r="O138" s="69"/>
      <c r="P138" s="67">
        <f>AX66-F66</f>
        <v>1.085</v>
      </c>
      <c r="Q138" s="67">
        <f>AY66-G66</f>
        <v>0.4269999999999996</v>
      </c>
      <c r="R138" s="67">
        <f>AZ66-H66</f>
        <v>6.7499999999999005E-2</v>
      </c>
      <c r="S138" s="67">
        <f>BA66-I66</f>
        <v>0.11150000000000126</v>
      </c>
      <c r="T138" s="63"/>
      <c r="U138" s="75">
        <f>BH66-P66</f>
        <v>8.0000000000000016E-2</v>
      </c>
      <c r="V138" s="75">
        <f>BI66-Q66</f>
        <v>3.1499999999999972E-2</v>
      </c>
      <c r="W138" s="75">
        <f>BJ66-R66</f>
        <v>5.0000000000000044E-3</v>
      </c>
      <c r="X138" s="75">
        <f>BK66-S66</f>
        <v>8.499999999999952E-3</v>
      </c>
    </row>
    <row r="139" spans="1:24">
      <c r="A139" s="39">
        <f t="shared" ref="A139:E139" si="71">A67</f>
        <v>437</v>
      </c>
      <c r="B139" s="39">
        <f t="shared" si="71"/>
        <v>446</v>
      </c>
      <c r="C139" s="40">
        <f t="shared" si="71"/>
        <v>2</v>
      </c>
      <c r="D139" s="41">
        <f t="shared" si="71"/>
        <v>12.82</v>
      </c>
      <c r="E139" s="42" t="str">
        <f t="shared" si="71"/>
        <v>AIKDIQPLEE</v>
      </c>
      <c r="F139" s="67">
        <f>AB67-F67</f>
        <v>-0.11650000000000027</v>
      </c>
      <c r="G139" s="67">
        <f>AC67-G67</f>
        <v>3.4499999999999531E-2</v>
      </c>
      <c r="H139" s="67">
        <f>AD67-H67</f>
        <v>0.83050000000000068</v>
      </c>
      <c r="I139" s="67">
        <f>AE67-I67</f>
        <v>1.5240000000000009</v>
      </c>
      <c r="J139" s="63"/>
      <c r="K139" s="75">
        <f>AL67-P67</f>
        <v>-7.0000000000000062E-3</v>
      </c>
      <c r="L139" s="75">
        <f>AM67-Q67</f>
        <v>2.0000000000000018E-3</v>
      </c>
      <c r="M139" s="75">
        <f>AN67-R67</f>
        <v>4.7999999999999987E-2</v>
      </c>
      <c r="N139" s="75">
        <f>AO67-S67</f>
        <v>8.7500000000000022E-2</v>
      </c>
      <c r="O139" s="69"/>
      <c r="P139" s="67">
        <f>AX67-F67</f>
        <v>0.73749999999999982</v>
      </c>
      <c r="Q139" s="67">
        <f>AY67-G67</f>
        <v>0.25549999999999962</v>
      </c>
      <c r="R139" s="67">
        <f>AZ67-H67</f>
        <v>-0.41849999999999987</v>
      </c>
      <c r="S139" s="67">
        <f>BA67-I67</f>
        <v>-0.10250000000000092</v>
      </c>
      <c r="T139" s="63"/>
      <c r="U139" s="75">
        <f>BH67-P67</f>
        <v>4.1999999999999982E-2</v>
      </c>
      <c r="V139" s="75">
        <f>BI67-Q67</f>
        <v>1.5000000000000013E-2</v>
      </c>
      <c r="W139" s="75">
        <f>BJ67-R67</f>
        <v>-2.3499999999999965E-2</v>
      </c>
      <c r="X139" s="75">
        <f>BK67-S67</f>
        <v>-5.4999999999999494E-3</v>
      </c>
    </row>
    <row r="140" spans="1:24">
      <c r="A140" s="39">
        <f t="shared" ref="A140:E140" si="72">A68</f>
        <v>450</v>
      </c>
      <c r="B140" s="39">
        <f t="shared" si="72"/>
        <v>473</v>
      </c>
      <c r="C140" s="40">
        <f t="shared" si="72"/>
        <v>4</v>
      </c>
      <c r="D140" s="41">
        <f t="shared" si="72"/>
        <v>11.57</v>
      </c>
      <c r="E140" s="42" t="str">
        <f t="shared" si="72"/>
        <v>DYAGAKDFSPVQSQKSQQNRISKL</v>
      </c>
      <c r="F140" s="67">
        <f>AB68-F68</f>
        <v>-1.0260000000000034</v>
      </c>
      <c r="G140" s="67">
        <f>AC68-G68</f>
        <v>1.7249999999999943</v>
      </c>
      <c r="H140" s="67">
        <f>AD68-H68</f>
        <v>-0.12899999999999778</v>
      </c>
      <c r="I140" s="67">
        <f>AE68-I68</f>
        <v>2.1615000000000038</v>
      </c>
      <c r="J140" s="63"/>
      <c r="K140" s="75">
        <f>AL68-P68</f>
        <v>-0.17600000000000016</v>
      </c>
      <c r="L140" s="75">
        <f>AM68-Q68</f>
        <v>0.29599999999999937</v>
      </c>
      <c r="M140" s="75">
        <f>AN68-R68</f>
        <v>-2.2000000000000242E-2</v>
      </c>
      <c r="N140" s="75">
        <f>AO68-S68</f>
        <v>0.37150000000000016</v>
      </c>
      <c r="O140" s="69"/>
      <c r="P140" s="67">
        <f>AX68-F68</f>
        <v>0.67249999999999943</v>
      </c>
      <c r="Q140" s="67">
        <f>AY68-G68</f>
        <v>3.0404999999999944</v>
      </c>
      <c r="R140" s="67">
        <f>AZ68-H68</f>
        <v>-0.68649999999999523</v>
      </c>
      <c r="S140" s="67">
        <f>BA68-I68</f>
        <v>1.0840000000000032</v>
      </c>
      <c r="T140" s="63"/>
      <c r="U140" s="75">
        <f>BH68-P68</f>
        <v>0.11550000000000082</v>
      </c>
      <c r="V140" s="75">
        <f>BI68-Q68</f>
        <v>0.52149999999999963</v>
      </c>
      <c r="W140" s="75">
        <f>BJ68-R68</f>
        <v>-0.11800000000000033</v>
      </c>
      <c r="X140" s="75">
        <f>BK68-S68</f>
        <v>0.18599999999999994</v>
      </c>
    </row>
    <row r="141" spans="1:24">
      <c r="A141" s="39">
        <f t="shared" ref="A141:E141" si="73">A69</f>
        <v>474</v>
      </c>
      <c r="B141" s="39">
        <f t="shared" si="73"/>
        <v>488</v>
      </c>
      <c r="C141" s="40">
        <f t="shared" si="73"/>
        <v>4</v>
      </c>
      <c r="D141" s="41">
        <f t="shared" si="73"/>
        <v>11.75</v>
      </c>
      <c r="E141" s="42" t="str">
        <f t="shared" si="73"/>
        <v>RRQCKCGSANCRGWL</v>
      </c>
      <c r="F141" s="67">
        <f>AB69-F69</f>
        <v>-0.8855000000000004</v>
      </c>
      <c r="G141" s="67">
        <f>AC69-G69</f>
        <v>0.43199999999999861</v>
      </c>
      <c r="H141" s="67">
        <f>AD69-H69</f>
        <v>0.87750000000000128</v>
      </c>
      <c r="I141" s="67">
        <f>AE69-I69</f>
        <v>1.073000000000004</v>
      </c>
      <c r="J141" s="63"/>
      <c r="K141" s="75">
        <f>AL69-P69</f>
        <v>-9.4000000000000083E-2</v>
      </c>
      <c r="L141" s="75">
        <f>AM69-Q69</f>
        <v>4.5499999999999874E-2</v>
      </c>
      <c r="M141" s="75">
        <f>AN69-R69</f>
        <v>9.2999999999999972E-2</v>
      </c>
      <c r="N141" s="75">
        <f>AO69-S69</f>
        <v>0.11399999999999988</v>
      </c>
      <c r="O141" s="69"/>
      <c r="P141" s="67">
        <f>AX69-F69</f>
        <v>1.4725000000000001</v>
      </c>
      <c r="Q141" s="67">
        <f>AY69-G69</f>
        <v>0.85199999999999676</v>
      </c>
      <c r="R141" s="67">
        <f>AZ69-H69</f>
        <v>0.65349999999999753</v>
      </c>
      <c r="S141" s="67">
        <f>BA69-I69</f>
        <v>0.14400000000000546</v>
      </c>
      <c r="T141" s="63"/>
      <c r="U141" s="75">
        <f>BH69-P69</f>
        <v>0.15649999999999997</v>
      </c>
      <c r="V141" s="75">
        <f>BI69-Q69</f>
        <v>8.9999999999999858E-2</v>
      </c>
      <c r="W141" s="75">
        <f>BJ69-R69</f>
        <v>6.9499999999999673E-2</v>
      </c>
      <c r="X141" s="75">
        <f>BK69-S69</f>
        <v>1.4999999999999902E-2</v>
      </c>
    </row>
    <row r="142" spans="1:24">
      <c r="A142" s="39"/>
      <c r="B142" s="39"/>
      <c r="C142" s="40"/>
      <c r="D142" s="41"/>
      <c r="E142" s="70"/>
      <c r="F142" s="71"/>
      <c r="G142" s="71"/>
      <c r="H142" s="67"/>
      <c r="I142" s="67"/>
      <c r="J142" s="63"/>
      <c r="K142" s="68"/>
      <c r="L142" s="68"/>
      <c r="M142" s="68"/>
      <c r="N142" s="68"/>
      <c r="P142" s="67"/>
      <c r="Q142" s="67"/>
      <c r="R142" s="67"/>
      <c r="S142" s="67"/>
      <c r="T142" s="63"/>
      <c r="U142" s="68"/>
      <c r="V142" s="68"/>
      <c r="W142" s="68"/>
      <c r="X142" s="68"/>
    </row>
    <row r="143" spans="1:24">
      <c r="A143" s="39"/>
      <c r="B143" s="39"/>
      <c r="C143" s="40"/>
      <c r="D143" s="41"/>
      <c r="E143" s="70"/>
      <c r="F143" s="71"/>
      <c r="G143" s="71"/>
      <c r="H143" s="67"/>
      <c r="I143" s="67"/>
      <c r="J143" s="63"/>
      <c r="K143" s="68"/>
      <c r="L143" s="68"/>
      <c r="M143" s="68"/>
      <c r="N143" s="68"/>
      <c r="P143" s="67"/>
      <c r="Q143" s="67"/>
      <c r="R143" s="67"/>
      <c r="S143" s="67"/>
      <c r="T143" s="63"/>
      <c r="U143" s="68"/>
      <c r="V143" s="68"/>
      <c r="W143" s="68"/>
      <c r="X143" s="68"/>
    </row>
    <row r="144" spans="1:24">
      <c r="A144" s="39"/>
      <c r="B144" s="39"/>
      <c r="C144" s="40"/>
      <c r="D144" s="41"/>
      <c r="E144" s="70"/>
      <c r="F144" s="71"/>
      <c r="G144" s="71"/>
      <c r="H144" s="67"/>
      <c r="I144" s="67"/>
      <c r="J144" s="63"/>
      <c r="K144" s="68"/>
      <c r="L144" s="68"/>
      <c r="M144" s="68"/>
      <c r="N144" s="68"/>
      <c r="P144" s="67"/>
      <c r="Q144" s="67"/>
      <c r="R144" s="67"/>
      <c r="S144" s="67"/>
      <c r="T144" s="63"/>
      <c r="U144" s="68"/>
      <c r="V144" s="68"/>
      <c r="W144" s="68"/>
      <c r="X144" s="68"/>
    </row>
    <row r="145" spans="1:24">
      <c r="A145" s="39"/>
      <c r="B145" s="39"/>
      <c r="C145" s="40"/>
      <c r="D145" s="41"/>
      <c r="E145" s="70"/>
      <c r="F145" s="71"/>
      <c r="G145" s="71"/>
      <c r="H145" s="67"/>
      <c r="I145" s="67"/>
      <c r="J145" s="63"/>
      <c r="K145" s="68"/>
      <c r="L145" s="68"/>
      <c r="M145" s="68"/>
      <c r="N145" s="68"/>
      <c r="P145" s="67"/>
      <c r="Q145" s="67"/>
      <c r="R145" s="67"/>
      <c r="S145" s="67"/>
      <c r="T145" s="63"/>
      <c r="U145" s="68"/>
      <c r="V145" s="68"/>
      <c r="W145" s="68"/>
      <c r="X145" s="68"/>
    </row>
    <row r="146" spans="1:24">
      <c r="A146" s="39"/>
      <c r="B146" s="39"/>
      <c r="C146" s="40"/>
      <c r="D146" s="41"/>
      <c r="E146" s="70"/>
      <c r="F146" s="71"/>
      <c r="G146" s="71"/>
      <c r="H146" s="67"/>
      <c r="I146" s="67"/>
      <c r="J146" s="63"/>
      <c r="K146" s="68"/>
      <c r="L146" s="68"/>
      <c r="M146" s="68"/>
      <c r="N146" s="68"/>
      <c r="P146" s="67"/>
      <c r="Q146" s="67"/>
      <c r="R146" s="67"/>
      <c r="S146" s="67"/>
      <c r="T146" s="63"/>
      <c r="U146" s="68"/>
      <c r="V146" s="68"/>
      <c r="W146" s="68"/>
      <c r="X146" s="68"/>
    </row>
    <row r="147" spans="1:24">
      <c r="A147" s="39"/>
      <c r="B147" s="39"/>
      <c r="C147" s="40"/>
      <c r="D147" s="41"/>
      <c r="E147" s="70"/>
      <c r="F147" s="71"/>
      <c r="G147" s="71"/>
      <c r="H147" s="67"/>
      <c r="I147" s="67"/>
      <c r="J147" s="63"/>
      <c r="K147" s="68"/>
      <c r="L147" s="68"/>
      <c r="M147" s="68"/>
      <c r="N147" s="68"/>
      <c r="P147" s="67"/>
      <c r="Q147" s="67"/>
      <c r="R147" s="67"/>
      <c r="S147" s="67"/>
      <c r="T147" s="63"/>
      <c r="U147" s="68"/>
      <c r="V147" s="68"/>
      <c r="W147" s="68"/>
      <c r="X147" s="68"/>
    </row>
    <row r="148" spans="1:24">
      <c r="A148" s="39"/>
      <c r="B148" s="39"/>
      <c r="C148" s="40"/>
      <c r="D148" s="41"/>
      <c r="E148" s="70"/>
      <c r="F148" s="71"/>
      <c r="G148" s="71"/>
      <c r="H148" s="67"/>
      <c r="I148" s="67"/>
      <c r="J148" s="63"/>
      <c r="K148" s="68"/>
      <c r="L148" s="68"/>
      <c r="M148" s="68"/>
      <c r="N148" s="68"/>
      <c r="P148" s="67"/>
      <c r="Q148" s="67"/>
      <c r="R148" s="67"/>
      <c r="S148" s="67"/>
      <c r="T148" s="63"/>
      <c r="U148" s="68"/>
      <c r="V148" s="68"/>
      <c r="W148" s="68"/>
      <c r="X148" s="68"/>
    </row>
    <row r="149" spans="1:24">
      <c r="A149" s="39"/>
      <c r="B149" s="39"/>
      <c r="C149" s="40"/>
      <c r="D149" s="41"/>
      <c r="E149" s="70"/>
      <c r="F149" s="71"/>
      <c r="G149" s="71"/>
      <c r="H149" s="67"/>
      <c r="I149" s="67"/>
      <c r="J149" s="63"/>
      <c r="K149" s="68"/>
      <c r="L149" s="68"/>
      <c r="M149" s="68"/>
      <c r="N149" s="68"/>
      <c r="P149" s="67"/>
      <c r="Q149" s="67"/>
      <c r="R149" s="67"/>
      <c r="S149" s="67"/>
      <c r="T149" s="63"/>
      <c r="U149" s="68"/>
      <c r="V149" s="68"/>
      <c r="W149" s="68"/>
      <c r="X149" s="68"/>
    </row>
    <row r="150" spans="1:24">
      <c r="E150" s="72"/>
      <c r="F150" s="72"/>
      <c r="G150" s="72"/>
    </row>
  </sheetData>
  <mergeCells count="20">
    <mergeCell ref="P76:S76"/>
    <mergeCell ref="U76:X76"/>
    <mergeCell ref="P78:S78"/>
    <mergeCell ref="U78:X78"/>
    <mergeCell ref="F76:I76"/>
    <mergeCell ref="F78:I78"/>
    <mergeCell ref="K76:N76"/>
    <mergeCell ref="K78:N78"/>
    <mergeCell ref="BM6:BP6"/>
    <mergeCell ref="F6:I6"/>
    <mergeCell ref="K6:N6"/>
    <mergeCell ref="P6:S6"/>
    <mergeCell ref="U6:X6"/>
    <mergeCell ref="AB6:AE6"/>
    <mergeCell ref="AG6:AJ6"/>
    <mergeCell ref="AL6:AO6"/>
    <mergeCell ref="AQ6:AT6"/>
    <mergeCell ref="AX6:BA6"/>
    <mergeCell ref="BC6:BF6"/>
    <mergeCell ref="BH6:BK6"/>
  </mergeCells>
  <conditionalFormatting sqref="Z8:Z69 T8:T69 F8:J69 O8:O69">
    <cfRule type="colorScale" priority="13">
      <colorScale>
        <cfvo type="min"/>
        <cfvo type="percentile" val="50"/>
        <cfvo type="max"/>
        <color rgb="FF002060"/>
        <color rgb="FFFFEB84"/>
        <color rgb="FFFF0000"/>
      </colorScale>
    </cfRule>
  </conditionalFormatting>
  <conditionalFormatting sqref="AP8:AP69 AB8:AF69">
    <cfRule type="colorScale" priority="14">
      <colorScale>
        <cfvo type="min"/>
        <cfvo type="percentile" val="50"/>
        <cfvo type="max"/>
        <color rgb="FF002060"/>
        <color rgb="FFFFEB84"/>
        <color rgb="FFFF0000"/>
      </colorScale>
    </cfRule>
  </conditionalFormatting>
  <conditionalFormatting sqref="BL8:BL69 AX8:BB69">
    <cfRule type="colorScale" priority="15">
      <colorScale>
        <cfvo type="min"/>
        <cfvo type="percentile" val="50"/>
        <cfvo type="max"/>
        <color rgb="FF002060"/>
        <color rgb="FFFFEB84"/>
        <color rgb="FFFF0000"/>
      </colorScale>
    </cfRule>
  </conditionalFormatting>
  <conditionalFormatting sqref="P8:S69">
    <cfRule type="colorScale" priority="16">
      <colorScale>
        <cfvo type="min"/>
        <cfvo type="percentile" val="50"/>
        <cfvo type="max"/>
        <color theme="4" tint="-0.249977111117893"/>
        <color rgb="FFFFEB84"/>
        <color rgb="FFFF0000"/>
      </colorScale>
    </cfRule>
  </conditionalFormatting>
  <conditionalFormatting sqref="BH8:BK69">
    <cfRule type="colorScale" priority="17">
      <colorScale>
        <cfvo type="min"/>
        <cfvo type="percentile" val="50"/>
        <cfvo type="max"/>
        <color theme="4" tint="-0.249977111117893"/>
        <color rgb="FFFFEB84"/>
        <color rgb="FFFF0000"/>
      </colorScale>
    </cfRule>
  </conditionalFormatting>
  <conditionalFormatting sqref="AL8:AO69">
    <cfRule type="colorScale" priority="18">
      <colorScale>
        <cfvo type="min"/>
        <cfvo type="percentile" val="50"/>
        <cfvo type="max"/>
        <color theme="4" tint="-0.249977111117893"/>
        <color rgb="FFFFEB84"/>
        <color rgb="FFFF0000"/>
      </colorScale>
    </cfRule>
  </conditionalFormatting>
  <conditionalFormatting sqref="AV8:AV69">
    <cfRule type="colorScale" priority="12">
      <colorScale>
        <cfvo type="min"/>
        <cfvo type="percentile" val="50"/>
        <cfvo type="max"/>
        <color rgb="FF002060"/>
        <color rgb="FFFFEB84"/>
        <color rgb="FFFF0000"/>
      </colorScale>
    </cfRule>
  </conditionalFormatting>
  <conditionalFormatting sqref="BR8:BR69">
    <cfRule type="colorScale" priority="11">
      <colorScale>
        <cfvo type="min"/>
        <cfvo type="percentile" val="50"/>
        <cfvo type="max"/>
        <color rgb="FF002060"/>
        <color rgb="FFFFEB84"/>
        <color rgb="FFFF0000"/>
      </colorScale>
    </cfRule>
  </conditionalFormatting>
  <conditionalFormatting sqref="F80:I141">
    <cfRule type="cellIs" dxfId="9" priority="9" operator="greaterThan">
      <formula>7</formula>
    </cfRule>
    <cfRule type="cellIs" dxfId="8" priority="10" operator="lessThan">
      <formula>-7</formula>
    </cfRule>
  </conditionalFormatting>
  <conditionalFormatting sqref="K80:N141">
    <cfRule type="cellIs" dxfId="5" priority="5" operator="greaterThan">
      <formula>0.6</formula>
    </cfRule>
    <cfRule type="cellIs" dxfId="4" priority="6" operator="lessThan">
      <formula>-0.6</formula>
    </cfRule>
  </conditionalFormatting>
  <conditionalFormatting sqref="P80:S141">
    <cfRule type="cellIs" dxfId="3" priority="3" operator="greaterThan">
      <formula>7</formula>
    </cfRule>
    <cfRule type="cellIs" dxfId="2" priority="4" operator="lessThan">
      <formula>-7</formula>
    </cfRule>
  </conditionalFormatting>
  <conditionalFormatting sqref="U80:X141">
    <cfRule type="cellIs" dxfId="1" priority="1" operator="greaterThan">
      <formula>0.6</formula>
    </cfRule>
    <cfRule type="cellIs" dxfId="0" priority="2" operator="lessThan">
      <formula>-0.6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Clr4_deuteration_table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dcterms:created xsi:type="dcterms:W3CDTF">2020-05-07T09:10:44Z</dcterms:created>
  <dcterms:modified xsi:type="dcterms:W3CDTF">2020-05-07T09:45:23Z</dcterms:modified>
</cp:coreProperties>
</file>