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iedemarsy/Documents/manuscripts/Pipitone_cp biogenesis/revisions/resubmission/"/>
    </mc:Choice>
  </mc:AlternateContent>
  <xr:revisionPtr revIDLastSave="0" documentId="13_ncr:1_{CB75C95B-8B2B-6748-B014-BED71DF7FCA0}" xr6:coauthVersionLast="36" xr6:coauthVersionMax="36" xr10:uidLastSave="{00000000-0000-0000-0000-000000000000}"/>
  <bookViews>
    <workbookView xWindow="2540" yWindow="2180" windowWidth="24440" windowHeight="12540" activeTab="3" xr2:uid="{61182FBB-9007-8244-88B1-9FCF456B4057}"/>
  </bookViews>
  <sheets>
    <sheet name="8 A" sheetId="1" r:id="rId1"/>
    <sheet name="8 B" sheetId="2" r:id="rId2"/>
    <sheet name="8 E" sheetId="3" r:id="rId3"/>
    <sheet name="8 supp 1" sheetId="4" r:id="rId4"/>
  </sheets>
  <externalReferences>
    <externalReference r:id="rId5"/>
  </externalReferenc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F4" i="4"/>
  <c r="G3" i="4"/>
  <c r="F3" i="4"/>
  <c r="G4" i="3"/>
  <c r="F4" i="3"/>
  <c r="G3" i="3"/>
  <c r="F3" i="3"/>
  <c r="I6" i="2"/>
  <c r="H6" i="2"/>
  <c r="I5" i="2"/>
  <c r="H5" i="2"/>
  <c r="I4" i="2"/>
  <c r="H4" i="2"/>
  <c r="I3" i="2"/>
  <c r="H3" i="2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<sst xmlns="http://schemas.openxmlformats.org/spreadsheetml/2006/main" count="49" uniqueCount="19">
  <si>
    <t xml:space="preserve">NUMBER CHLOROPLAST / CELL </t>
  </si>
  <si>
    <t>T0</t>
  </si>
  <si>
    <t>T4</t>
  </si>
  <si>
    <t>T24</t>
  </si>
  <si>
    <t>T96</t>
  </si>
  <si>
    <t>MEAN</t>
  </si>
  <si>
    <t>SD</t>
  </si>
  <si>
    <t>REPLICATE 1</t>
  </si>
  <si>
    <t>REPLICATE 2</t>
  </si>
  <si>
    <t>REPLICATE 3</t>
  </si>
  <si>
    <t>REPLICATE 4</t>
  </si>
  <si>
    <t>REPLICATE 5</t>
  </si>
  <si>
    <t>REPLICATE 6</t>
  </si>
  <si>
    <t>REPLICATE 7</t>
  </si>
  <si>
    <t>CELL VOLUME (um3)</t>
  </si>
  <si>
    <t>VOLUME DIVIDING CHLOROPLAST (um3)</t>
  </si>
  <si>
    <t>VOLUME (um3)</t>
  </si>
  <si>
    <t>T48</t>
  </si>
  <si>
    <t>T72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</si>
</sst>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2"/>
      <color theme="1"/>
      <name val="Calibri"/>
      <family val="2"/>
      <scheme val="minor"/>
    </font>
    <font>
      <b/>
      <sz val="11"/>
      <color theme="1"/>
      <name val="Roboto Light"/>
    </font>
    <font>
      <sz val="11"/>
      <name val="Roboto Light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NumberFormat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NumberFormat="1" applyBorder="1"/>
    <xf numFmtId="2" fontId="2" fillId="0" borderId="4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4"/>
                  <c:pt idx="0">
                    <c:v>284.40088889875278</c:v>
                  </c:pt>
                  <c:pt idx="1">
                    <c:v>362.0931007029356</c:v>
                  </c:pt>
                  <c:pt idx="2">
                    <c:v>1309.2109408838567</c:v>
                  </c:pt>
                  <c:pt idx="3">
                    <c:v>12671.091682086138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4"/>
                  <c:pt idx="0">
                    <c:v>284.40088889875278</c:v>
                  </c:pt>
                  <c:pt idx="1">
                    <c:v>362.0931007029356</c:v>
                  </c:pt>
                  <c:pt idx="2">
                    <c:v>1309.2109408838567</c:v>
                  </c:pt>
                  <c:pt idx="3">
                    <c:v>12671.091682086138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#REF!</c:f>
            </c:numRef>
          </c:cat>
          <c:val>
            <c:numRef>
              <c:f>#REF!</c:f>
              <c:numCache>
                <c:formatCode>0</c:formatCode>
                <c:ptCount val="4"/>
                <c:pt idx="0">
                  <c:v>1173.3059999999998</c:v>
                </c:pt>
                <c:pt idx="1">
                  <c:v>1890.7516666666668</c:v>
                </c:pt>
                <c:pt idx="2">
                  <c:v>6102.8439999999991</c:v>
                </c:pt>
                <c:pt idx="3">
                  <c:v>52597.175000000003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4-2C4F-A345-4A6B020E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042792"/>
        <c:axId val="353042464"/>
      </c:barChart>
      <c:catAx>
        <c:axId val="35304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3042464"/>
        <c:crosses val="autoZero"/>
        <c:auto val="1"/>
        <c:lblAlgn val="ctr"/>
        <c:lblOffset val="100"/>
        <c:noMultiLvlLbl val="0"/>
      </c:catAx>
      <c:valAx>
        <c:axId val="35304246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304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8</xdr:row>
      <xdr:rowOff>66675</xdr:rowOff>
    </xdr:from>
    <xdr:to>
      <xdr:col>6</xdr:col>
      <xdr:colOff>128587</xdr:colOff>
      <xdr:row>23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F9ADF31-9D81-BE48-97E6-95C61DCEC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9%20-%20source%20data%20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yl surface and model data"/>
      <sheetName val="EQUATION.4_CALCULATION"/>
      <sheetName val="FIG 9 _DATA"/>
      <sheetName val="Fig9 supp1"/>
    </sheetNames>
    <sheetDataSet>
      <sheetData sheetId="0">
        <row r="7">
          <cell r="F7">
            <v>0</v>
          </cell>
        </row>
      </sheetData>
      <sheetData sheetId="1" refreshError="1"/>
      <sheetData sheetId="2" refreshError="1"/>
      <sheetData sheetId="3">
        <row r="14">
          <cell r="I14" t="str">
            <v>T24</v>
          </cell>
          <cell r="J14">
            <v>1.79</v>
          </cell>
          <cell r="K14">
            <v>0.35</v>
          </cell>
        </row>
        <row r="15">
          <cell r="I15" t="str">
            <v>T96</v>
          </cell>
          <cell r="J15">
            <v>14.9</v>
          </cell>
          <cell r="K15">
            <v>0.7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6F40-3005-7049-B7A7-CB5CB09013FF}">
  <dimension ref="A1:H9"/>
  <sheetViews>
    <sheetView workbookViewId="0">
      <selection sqref="A1:XFD1048576"/>
    </sheetView>
  </sheetViews>
  <sheetFormatPr baseColWidth="10" defaultColWidth="8.83203125" defaultRowHeight="16"/>
  <cols>
    <col min="1" max="1" width="12.6640625" customWidth="1"/>
  </cols>
  <sheetData>
    <row r="1" spans="1:8">
      <c r="A1" s="1" t="s">
        <v>0</v>
      </c>
      <c r="B1" s="2"/>
      <c r="C1" s="2"/>
      <c r="D1" s="2"/>
      <c r="E1" s="3"/>
    </row>
    <row r="2" spans="1:8">
      <c r="A2" s="4"/>
      <c r="B2" s="4" t="s">
        <v>1</v>
      </c>
      <c r="C2" s="4" t="s">
        <v>2</v>
      </c>
      <c r="D2" s="4" t="s">
        <v>3</v>
      </c>
      <c r="E2" s="4" t="s">
        <v>4</v>
      </c>
      <c r="G2" s="5" t="s">
        <v>5</v>
      </c>
      <c r="H2" s="5" t="s">
        <v>6</v>
      </c>
    </row>
    <row r="3" spans="1:8">
      <c r="A3" s="4" t="s">
        <v>7</v>
      </c>
      <c r="B3" s="4">
        <v>17</v>
      </c>
      <c r="C3" s="4">
        <v>19</v>
      </c>
      <c r="D3" s="4">
        <v>29</v>
      </c>
      <c r="E3" s="4">
        <v>135</v>
      </c>
      <c r="G3" s="6">
        <f>AVERAGE(B3:B8)</f>
        <v>22.5</v>
      </c>
      <c r="H3" s="6">
        <f>STDEV(B3:B8)</f>
        <v>6.2209324059983162</v>
      </c>
    </row>
    <row r="4" spans="1:8">
      <c r="A4" s="4" t="s">
        <v>8</v>
      </c>
      <c r="B4" s="4">
        <v>25</v>
      </c>
      <c r="C4" s="4">
        <v>19</v>
      </c>
      <c r="D4" s="4">
        <v>26</v>
      </c>
      <c r="E4" s="4">
        <v>82</v>
      </c>
      <c r="G4" s="6">
        <f>AVERAGE(C3:C8)</f>
        <v>25.5</v>
      </c>
      <c r="H4" s="6">
        <f>STDEV(C3:C8)</f>
        <v>7.8676553051083777</v>
      </c>
    </row>
    <row r="5" spans="1:8">
      <c r="A5" s="4" t="s">
        <v>9</v>
      </c>
      <c r="B5" s="4">
        <v>34</v>
      </c>
      <c r="C5" s="4">
        <v>28</v>
      </c>
      <c r="D5" s="4">
        <v>36</v>
      </c>
      <c r="E5" s="4">
        <v>86</v>
      </c>
      <c r="G5" s="6">
        <f>AVERAGE(D3:D9)</f>
        <v>26.428571428571427</v>
      </c>
      <c r="H5" s="6">
        <f>STDEV(D3:D9)</f>
        <v>5.9120538692049216</v>
      </c>
    </row>
    <row r="6" spans="1:8">
      <c r="A6" s="4" t="s">
        <v>10</v>
      </c>
      <c r="B6" s="4">
        <v>20</v>
      </c>
      <c r="C6" s="4">
        <v>35</v>
      </c>
      <c r="D6" s="4">
        <v>16</v>
      </c>
      <c r="E6" s="4">
        <v>113</v>
      </c>
      <c r="G6" s="6">
        <f>AVERAGE(E3:E7)</f>
        <v>112.4</v>
      </c>
      <c r="H6" s="6">
        <f>STDEV(E3:E7)</f>
        <v>28.553458634638279</v>
      </c>
    </row>
    <row r="7" spans="1:8">
      <c r="A7" s="4" t="s">
        <v>11</v>
      </c>
      <c r="B7" s="4">
        <v>20</v>
      </c>
      <c r="C7" s="4">
        <v>34</v>
      </c>
      <c r="D7" s="4">
        <v>27</v>
      </c>
      <c r="E7" s="4">
        <v>146</v>
      </c>
    </row>
    <row r="8" spans="1:8">
      <c r="A8" s="4" t="s">
        <v>12</v>
      </c>
      <c r="B8" s="4">
        <v>19</v>
      </c>
      <c r="C8" s="4">
        <v>18</v>
      </c>
      <c r="D8" s="4">
        <v>26</v>
      </c>
      <c r="E8" s="4"/>
    </row>
    <row r="9" spans="1:8">
      <c r="A9" s="4" t="s">
        <v>13</v>
      </c>
      <c r="B9" s="4"/>
      <c r="C9" s="4"/>
      <c r="D9" s="4">
        <v>25</v>
      </c>
      <c r="E9" s="4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7C0A-8D43-954B-8766-61EB90AF1EFC}">
  <dimension ref="A1:I9"/>
  <sheetViews>
    <sheetView workbookViewId="0">
      <selection sqref="A1:XFD1048576"/>
    </sheetView>
  </sheetViews>
  <sheetFormatPr baseColWidth="10" defaultColWidth="8.83203125" defaultRowHeight="16"/>
  <cols>
    <col min="1" max="1" width="13.83203125" customWidth="1"/>
    <col min="2" max="2" width="9.6640625" bestFit="1" customWidth="1"/>
    <col min="4" max="4" width="10.6640625" bestFit="1" customWidth="1"/>
    <col min="8" max="8" width="10.33203125" bestFit="1" customWidth="1"/>
  </cols>
  <sheetData>
    <row r="1" spans="1:9">
      <c r="A1" s="7" t="s">
        <v>14</v>
      </c>
      <c r="B1" s="7"/>
      <c r="C1" s="7"/>
      <c r="D1" s="7"/>
      <c r="E1" s="7"/>
    </row>
    <row r="2" spans="1:9">
      <c r="A2" s="8"/>
      <c r="B2" s="8" t="s">
        <v>1</v>
      </c>
      <c r="C2" s="8" t="s">
        <v>2</v>
      </c>
      <c r="D2" s="8" t="s">
        <v>3</v>
      </c>
      <c r="E2" s="8" t="s">
        <v>4</v>
      </c>
      <c r="G2" s="9"/>
      <c r="H2" s="9" t="s">
        <v>5</v>
      </c>
      <c r="I2" s="9" t="s">
        <v>6</v>
      </c>
    </row>
    <row r="3" spans="1:9">
      <c r="A3" s="4" t="s">
        <v>7</v>
      </c>
      <c r="B3" s="10">
        <v>992.43799999999999</v>
      </c>
      <c r="C3" s="10">
        <v>1593.49</v>
      </c>
      <c r="D3" s="10">
        <v>6742.34</v>
      </c>
      <c r="E3" s="10">
        <v>56212</v>
      </c>
      <c r="G3" s="9">
        <v>0</v>
      </c>
      <c r="H3" s="11">
        <f>AVERAGE(B3:B8)</f>
        <v>1173.3059999999998</v>
      </c>
      <c r="I3" s="12">
        <f>STDEV(B3:B8)</f>
        <v>284.40088889875278</v>
      </c>
    </row>
    <row r="4" spans="1:9">
      <c r="A4" s="4" t="s">
        <v>8</v>
      </c>
      <c r="B4" s="10">
        <v>1171.4100000000001</v>
      </c>
      <c r="C4" s="10">
        <v>1896.49</v>
      </c>
      <c r="D4" s="10">
        <v>4315.92</v>
      </c>
      <c r="E4" s="10">
        <v>33847</v>
      </c>
      <c r="G4" s="9">
        <v>4</v>
      </c>
      <c r="H4" s="11">
        <f>AVERAGE(C3:C8)</f>
        <v>1890.7516666666668</v>
      </c>
      <c r="I4" s="12">
        <f>STDEV(C3:C8)</f>
        <v>362.0931007029356</v>
      </c>
    </row>
    <row r="5" spans="1:9">
      <c r="A5" s="4" t="s">
        <v>9</v>
      </c>
      <c r="B5" s="10">
        <v>1566.57</v>
      </c>
      <c r="C5" s="10">
        <v>1545.06</v>
      </c>
      <c r="D5" s="10">
        <v>5931.41</v>
      </c>
      <c r="E5" s="10">
        <v>61281.599999999999</v>
      </c>
      <c r="G5" s="9">
        <v>24</v>
      </c>
      <c r="H5" s="11">
        <f>AVERAGE(D4:D7,D3)</f>
        <v>6102.8439999999991</v>
      </c>
      <c r="I5" s="12">
        <f>STDEV(D3:D7)</f>
        <v>1309.2109408838567</v>
      </c>
    </row>
    <row r="6" spans="1:9">
      <c r="A6" s="4" t="s">
        <v>10</v>
      </c>
      <c r="B6" s="10">
        <v>1419.31</v>
      </c>
      <c r="C6" s="10">
        <v>2538.8200000000002</v>
      </c>
      <c r="D6" s="10">
        <v>5677.15</v>
      </c>
      <c r="E6" s="10">
        <v>59048.1</v>
      </c>
      <c r="G6" s="9">
        <v>96</v>
      </c>
      <c r="H6" s="11">
        <f>AVERAGE(E3:E6)</f>
        <v>52597.175000000003</v>
      </c>
      <c r="I6" s="12">
        <f>STDEV(E3:E6)</f>
        <v>12671.091682086138</v>
      </c>
    </row>
    <row r="7" spans="1:9">
      <c r="A7" s="4" t="s">
        <v>11</v>
      </c>
      <c r="B7" s="10">
        <v>1106.81</v>
      </c>
      <c r="C7" s="10">
        <v>2002.81</v>
      </c>
      <c r="D7" s="10">
        <v>7847.4</v>
      </c>
      <c r="E7" s="10"/>
    </row>
    <row r="8" spans="1:9">
      <c r="A8" s="4" t="s">
        <v>12</v>
      </c>
      <c r="B8" s="10">
        <v>783.298</v>
      </c>
      <c r="C8" s="10">
        <v>1767.84</v>
      </c>
      <c r="D8" s="10"/>
      <c r="E8" s="13"/>
    </row>
    <row r="9" spans="1:9">
      <c r="C9" s="14"/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01BA-30A6-9544-B621-75D8BA1D5A56}">
  <dimension ref="A1:G10"/>
  <sheetViews>
    <sheetView workbookViewId="0">
      <selection sqref="A1:XFD1048576"/>
    </sheetView>
  </sheetViews>
  <sheetFormatPr baseColWidth="10" defaultColWidth="8.83203125" defaultRowHeight="16"/>
  <cols>
    <col min="1" max="2" width="13.1640625" customWidth="1"/>
    <col min="3" max="3" width="27.33203125" customWidth="1"/>
  </cols>
  <sheetData>
    <row r="1" spans="1:7">
      <c r="A1" s="1" t="s">
        <v>15</v>
      </c>
      <c r="B1" s="2"/>
      <c r="C1" s="3"/>
    </row>
    <row r="2" spans="1:7">
      <c r="A2" s="4"/>
      <c r="B2" s="4" t="s">
        <v>3</v>
      </c>
      <c r="C2" s="4" t="s">
        <v>4</v>
      </c>
      <c r="E2" s="4"/>
      <c r="F2" s="5" t="s">
        <v>5</v>
      </c>
      <c r="G2" s="5" t="s">
        <v>6</v>
      </c>
    </row>
    <row r="3" spans="1:7">
      <c r="A3" s="4" t="s">
        <v>7</v>
      </c>
      <c r="B3" s="4">
        <v>103.983</v>
      </c>
      <c r="C3" s="4">
        <v>147</v>
      </c>
      <c r="E3" s="4" t="s">
        <v>3</v>
      </c>
      <c r="F3" s="4">
        <f>AVERAGE(B3:B5)</f>
        <v>96.077666666666673</v>
      </c>
      <c r="G3" s="4">
        <f>STDEV(B3:B6)</f>
        <v>10.070200908290431</v>
      </c>
    </row>
    <row r="4" spans="1:7">
      <c r="A4" s="4" t="s">
        <v>8</v>
      </c>
      <c r="B4" s="4">
        <v>99.51</v>
      </c>
      <c r="C4" s="4">
        <v>115</v>
      </c>
      <c r="E4" s="4" t="s">
        <v>4</v>
      </c>
      <c r="F4" s="4">
        <f>AVERAGE(C3:C5)</f>
        <v>135.59133333333332</v>
      </c>
      <c r="G4" s="4">
        <f>STDEV(C3:C10)</f>
        <v>17.867317239399227</v>
      </c>
    </row>
    <row r="5" spans="1:7">
      <c r="A5" s="4" t="s">
        <v>9</v>
      </c>
      <c r="B5" s="4">
        <v>84.74</v>
      </c>
      <c r="C5" s="4">
        <v>144.774</v>
      </c>
    </row>
    <row r="6" spans="1:7">
      <c r="A6" s="15"/>
      <c r="B6" s="15"/>
      <c r="C6" s="15"/>
    </row>
    <row r="7" spans="1:7">
      <c r="A7" s="15"/>
      <c r="B7" s="15"/>
      <c r="C7" s="15"/>
    </row>
    <row r="8" spans="1:7">
      <c r="A8" s="15"/>
      <c r="B8" s="15"/>
      <c r="C8" s="15"/>
    </row>
    <row r="9" spans="1:7">
      <c r="A9" s="15"/>
      <c r="B9" s="15"/>
      <c r="C9" s="15"/>
    </row>
    <row r="10" spans="1:7">
      <c r="A10" s="15"/>
      <c r="B10" s="15"/>
      <c r="C10" s="15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27A2-2AB8-F249-9CC7-586B1BD32005}">
  <dimension ref="A1:G7"/>
  <sheetViews>
    <sheetView tabSelected="1" workbookViewId="0">
      <selection sqref="A1:G9"/>
    </sheetView>
  </sheetViews>
  <sheetFormatPr baseColWidth="10" defaultColWidth="8.83203125" defaultRowHeight="16"/>
  <cols>
    <col min="1" max="1" width="16.1640625" customWidth="1"/>
  </cols>
  <sheetData>
    <row r="1" spans="1:7">
      <c r="B1" s="16" t="s">
        <v>16</v>
      </c>
      <c r="C1" s="16"/>
    </row>
    <row r="2" spans="1:7">
      <c r="B2" s="4" t="s">
        <v>17</v>
      </c>
      <c r="C2" s="4" t="s">
        <v>18</v>
      </c>
      <c r="E2" s="4"/>
      <c r="F2" s="4" t="s">
        <v>5</v>
      </c>
      <c r="G2" s="4" t="s">
        <v>6</v>
      </c>
    </row>
    <row r="3" spans="1:7">
      <c r="A3" s="4" t="s">
        <v>7</v>
      </c>
      <c r="B3" s="4">
        <v>81.349999999999994</v>
      </c>
      <c r="C3" s="4">
        <v>99.5</v>
      </c>
      <c r="E3" s="4" t="s">
        <v>17</v>
      </c>
      <c r="F3" s="4">
        <f>AVERAGE(B3:B7)</f>
        <v>70.14200000000001</v>
      </c>
      <c r="G3" s="4">
        <f>STDEV(B3:B7)</f>
        <v>10.210826117410797</v>
      </c>
    </row>
    <row r="4" spans="1:7">
      <c r="A4" s="4" t="s">
        <v>8</v>
      </c>
      <c r="B4" s="4">
        <v>57.9</v>
      </c>
      <c r="C4" s="4">
        <v>44.4</v>
      </c>
      <c r="E4" s="4" t="s">
        <v>18</v>
      </c>
      <c r="F4" s="4">
        <f>AVERAGE(C3:C7)</f>
        <v>85</v>
      </c>
      <c r="G4" s="4">
        <f>STDEV(C3:C7)</f>
        <v>22.900982511674034</v>
      </c>
    </row>
    <row r="5" spans="1:7">
      <c r="A5" s="4" t="s">
        <v>9</v>
      </c>
      <c r="B5" s="4">
        <v>78.47</v>
      </c>
      <c r="C5" s="4">
        <v>91.1</v>
      </c>
    </row>
    <row r="6" spans="1:7">
      <c r="A6" s="4" t="s">
        <v>10</v>
      </c>
      <c r="B6" s="4">
        <v>71.27</v>
      </c>
      <c r="C6" s="4">
        <v>96</v>
      </c>
    </row>
    <row r="7" spans="1:7">
      <c r="A7" s="4" t="s">
        <v>11</v>
      </c>
      <c r="B7" s="4">
        <v>61.72</v>
      </c>
      <c r="C7" s="4">
        <v>94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8 A</vt:lpstr>
      <vt:lpstr>8 B</vt:lpstr>
      <vt:lpstr>8 E</vt:lpstr>
      <vt:lpstr>8 supp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</dc:creator>
  <cp:lastModifiedBy>Emi</cp:lastModifiedBy>
  <dcterms:created xsi:type="dcterms:W3CDTF">2021-01-14T11:40:30Z</dcterms:created>
  <dcterms:modified xsi:type="dcterms:W3CDTF">2021-01-14T12:30:52Z</dcterms:modified>
</cp:coreProperties>
</file>