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3"/>
  </bookViews>
  <sheets>
    <sheet name="BacMet" sheetId="1" state="visible" r:id="rId2"/>
    <sheet name="DEG" sheetId="2" state="visible" r:id="rId3"/>
    <sheet name="MEROPS" sheetId="3" state="visible" r:id="rId4"/>
    <sheet name="ICEberg" sheetId="4" state="visible" r:id="rId5"/>
    <sheet name="REBASE" sheetId="5" state="visible" r:id="rId6"/>
    <sheet name="PDBTM" sheetId="6" state="visible" r:id="rId7"/>
    <sheet name="VFDB" sheetId="7" state="visible" r:id="rId8"/>
    <sheet name="BSRD" sheetId="8" state="visible" r:id="rId9"/>
    <sheet name="DBETH" sheetId="9" state="visible" r:id="rId10"/>
    <sheet name="TADB" sheetId="10" state="visible" r:id="rId11"/>
    <sheet name="LSU" sheetId="11" state="visible" r:id="rId12"/>
    <sheet name="ResFinder" sheetId="12" state="visible" r:id="rId13"/>
    <sheet name="TCDB" sheetId="13" state="visible" r:id="rId14"/>
    <sheet name="Enzymes" sheetId="14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<sst xmlns="http://schemas.openxmlformats.org/spreadsheetml/2006/main" count="274" uniqueCount="183">
  <si>
    <t xml:space="preserve">Anti-bacterial Biocide and Metal Resistance Genes Database </t>
  </si>
  <si>
    <t xml:space="preserve">Number of hits in exact matches</t>
  </si>
  <si>
    <t xml:space="preserve">Standard error</t>
  </si>
  <si>
    <t xml:space="preserve">Number of hits in control sample</t>
  </si>
  <si>
    <t xml:space="preserve">Enrichment</t>
  </si>
  <si>
    <t xml:space="preserve">Acriflavine</t>
  </si>
  <si>
    <t xml:space="preserve">Sodium hydroxide</t>
  </si>
  <si>
    <t xml:space="preserve">1a-62/JC-1-127</t>
  </si>
  <si>
    <t xml:space="preserve">1i-39/JC-1-134</t>
  </si>
  <si>
    <t xml:space="preserve">2-Chlorophenylhydrazine</t>
  </si>
  <si>
    <t xml:space="preserve">4,6-diamidino-2-phenylindole</t>
  </si>
  <si>
    <t xml:space="preserve">Acridine Orange</t>
  </si>
  <si>
    <t xml:space="preserve">Alexidine</t>
  </si>
  <si>
    <t xml:space="preserve">Amicarbalide</t>
  </si>
  <si>
    <t xml:space="preserve">Bismuth</t>
  </si>
  <si>
    <t xml:space="preserve">Carbonyl cyanide 3-chlorophenylhydrazone</t>
  </si>
  <si>
    <t xml:space="preserve">Carbonylcyanide m-chlorophenyl hydrazone</t>
  </si>
  <si>
    <t xml:space="preserve">Cetrimide</t>
  </si>
  <si>
    <t xml:space="preserve">Chlorhexidine</t>
  </si>
  <si>
    <t xml:space="preserve">Clorine Dioxide</t>
  </si>
  <si>
    <t xml:space="preserve">Cyclohexane</t>
  </si>
  <si>
    <t xml:space="preserve">Dequalinium</t>
  </si>
  <si>
    <t xml:space="preserve">Diamidinodiphenylamine</t>
  </si>
  <si>
    <t xml:space="preserve">Diaminodiphenylamine</t>
  </si>
  <si>
    <t xml:space="preserve">Dibrompropamidine</t>
  </si>
  <si>
    <t xml:space="preserve">Dimethylphthalate</t>
  </si>
  <si>
    <t xml:space="preserve">Diminazene</t>
  </si>
  <si>
    <t xml:space="preserve">Diphenyl Ether</t>
  </si>
  <si>
    <t xml:space="preserve">Empigen</t>
  </si>
  <si>
    <t xml:space="preserve">Ethylbenzene</t>
  </si>
  <si>
    <t xml:space="preserve">Ethylmercury chloride</t>
  </si>
  <si>
    <t xml:space="preserve">Fluorescein mercuric acetate</t>
  </si>
  <si>
    <t xml:space="preserve">Glycerol</t>
  </si>
  <si>
    <t xml:space="preserve">Hexamidine</t>
  </si>
  <si>
    <t xml:space="preserve">Hoechst 33342</t>
  </si>
  <si>
    <t xml:space="preserve">Hydrochloric Acid</t>
  </si>
  <si>
    <t xml:space="preserve">Linoleic acid</t>
  </si>
  <si>
    <t xml:space="preserve">Menadione</t>
  </si>
  <si>
    <t xml:space="preserve">Methyl Viologen</t>
  </si>
  <si>
    <t xml:space="preserve">Methylmercury chloride</t>
  </si>
  <si>
    <t xml:space="preserve">Oleic acid</t>
  </si>
  <si>
    <t xml:space="preserve">Palmitic acid</t>
  </si>
  <si>
    <t xml:space="preserve">Pentadiamine</t>
  </si>
  <si>
    <t xml:space="preserve">Pentamidine</t>
  </si>
  <si>
    <t xml:space="preserve">Pentane</t>
  </si>
  <si>
    <t xml:space="preserve">Phenamidine</t>
  </si>
  <si>
    <t xml:space="preserve">Phenol</t>
  </si>
  <si>
    <t xml:space="preserve">Plumbagin</t>
  </si>
  <si>
    <t xml:space="preserve">Proflavin</t>
  </si>
  <si>
    <t xml:space="preserve">Propamidine</t>
  </si>
  <si>
    <t xml:space="preserve">Propylbenzene</t>
  </si>
  <si>
    <t xml:space="preserve">Pyronin Y</t>
  </si>
  <si>
    <t xml:space="preserve">Quinaldine red</t>
  </si>
  <si>
    <t xml:space="preserve">Rhodamine 123</t>
  </si>
  <si>
    <t xml:space="preserve">Rhodamine 6G</t>
  </si>
  <si>
    <t xml:space="preserve">SDS</t>
  </si>
  <si>
    <t xml:space="preserve">Safranin O</t>
  </si>
  <si>
    <t xml:space="preserve">Sodium Glycocholate</t>
  </si>
  <si>
    <t xml:space="preserve">Sodium Hydroxide</t>
  </si>
  <si>
    <t xml:space="preserve">Sodium Nitrite</t>
  </si>
  <si>
    <t xml:space="preserve">Sodium Taurodeoxycholate</t>
  </si>
  <si>
    <t xml:space="preserve">Spermidine</t>
  </si>
  <si>
    <t xml:space="preserve">Spermine</t>
  </si>
  <si>
    <t xml:space="preserve">Stilbamidine</t>
  </si>
  <si>
    <t xml:space="preserve">Styrene</t>
  </si>
  <si>
    <t xml:space="preserve">Synergise</t>
  </si>
  <si>
    <t xml:space="preserve">Synergize</t>
  </si>
  <si>
    <t xml:space="preserve">Tetrachlorosalicylanilide</t>
  </si>
  <si>
    <t xml:space="preserve">Tetraphenylarsonium</t>
  </si>
  <si>
    <t xml:space="preserve">Tetraphenylphosphonium</t>
  </si>
  <si>
    <t xml:space="preserve">Thimerosal</t>
  </si>
  <si>
    <t xml:space="preserve">Toluene</t>
  </si>
  <si>
    <t xml:space="preserve">Tributyltin</t>
  </si>
  <si>
    <t xml:space="preserve">Trimethylamine-diphenylhexatriene</t>
  </si>
  <si>
    <t xml:space="preserve">Triton X-100</t>
  </si>
  <si>
    <t xml:space="preserve">Tween 20</t>
  </si>
  <si>
    <t xml:space="preserve">Virkon S</t>
  </si>
  <si>
    <t xml:space="preserve">Wex-cide-128</t>
  </si>
  <si>
    <t xml:space="preserve">Wex-cide-128.</t>
  </si>
  <si>
    <t xml:space="preserve">and Sodium Dodecyl Sulfate</t>
  </si>
  <si>
    <t xml:space="preserve">m-xylene</t>
  </si>
  <si>
    <t xml:space="preserve">n-hexane</t>
  </si>
  <si>
    <t xml:space="preserve">p-chloro-mercuribenzoic acid</t>
  </si>
  <si>
    <t xml:space="preserve">p-xylene</t>
  </si>
  <si>
    <t xml:space="preserve">Methylmercury Acetate</t>
  </si>
  <si>
    <t xml:space="preserve">Mercury</t>
  </si>
  <si>
    <t xml:space="preserve">Phenylmercury Acetate</t>
  </si>
  <si>
    <t xml:space="preserve">Lead</t>
  </si>
  <si>
    <t xml:space="preserve">Sodium acetate</t>
  </si>
  <si>
    <t xml:space="preserve">Copper</t>
  </si>
  <si>
    <t xml:space="preserve">Silver</t>
  </si>
  <si>
    <t xml:space="preserve">Manganese</t>
  </si>
  <si>
    <t xml:space="preserve">Gold</t>
  </si>
  <si>
    <t xml:space="preserve">Antimony</t>
  </si>
  <si>
    <t xml:space="preserve">Cadmium</t>
  </si>
  <si>
    <t xml:space="preserve">Iron</t>
  </si>
  <si>
    <t xml:space="preserve">Zinc</t>
  </si>
  <si>
    <t xml:space="preserve">Cobalt</t>
  </si>
  <si>
    <t xml:space="preserve">Arsenic</t>
  </si>
  <si>
    <t xml:space="preserve">Nickel</t>
  </si>
  <si>
    <t xml:space="preserve">Crystal Violet</t>
  </si>
  <si>
    <t xml:space="preserve">Methylene Blue</t>
  </si>
  <si>
    <t xml:space="preserve">Acridine orange</t>
  </si>
  <si>
    <t xml:space="preserve">Sodium Chenodeoxycholate</t>
  </si>
  <si>
    <t xml:space="preserve">Sodium Cholate</t>
  </si>
  <si>
    <t xml:space="preserve">Sodium Dodecyl Sulfate</t>
  </si>
  <si>
    <t xml:space="preserve">Sodium Taurocholate</t>
  </si>
  <si>
    <t xml:space="preserve">Ethidium Bromide</t>
  </si>
  <si>
    <t xml:space="preserve">Sodium Deoxycholate</t>
  </si>
  <si>
    <t xml:space="preserve">Triclosan</t>
  </si>
  <si>
    <t xml:space="preserve">Vanadium</t>
  </si>
  <si>
    <t xml:space="preserve">Aluminium</t>
  </si>
  <si>
    <t xml:space="preserve">Hydrogen Peroxide</t>
  </si>
  <si>
    <t xml:space="preserve">2,6-dichloroindophenol</t>
  </si>
  <si>
    <t xml:space="preserve">Chromium</t>
  </si>
  <si>
    <t xml:space="preserve">Magnesium</t>
  </si>
  <si>
    <t xml:space="preserve">2-nitroimidazole</t>
  </si>
  <si>
    <t xml:space="preserve">Cetylpyridinium Chloride</t>
  </si>
  <si>
    <t xml:space="preserve">Dodine</t>
  </si>
  <si>
    <t xml:space="preserve">Molybdenum</t>
  </si>
  <si>
    <t xml:space="preserve">Tungsten</t>
  </si>
  <si>
    <t xml:space="preserve">Selenium</t>
  </si>
  <si>
    <t xml:space="preserve">Tellurium</t>
  </si>
  <si>
    <t xml:space="preserve">Gallium</t>
  </si>
  <si>
    <t xml:space="preserve">Benzylkonium Chloride</t>
  </si>
  <si>
    <t xml:space="preserve">Sodium azide</t>
  </si>
  <si>
    <t xml:space="preserve">Total</t>
  </si>
  <si>
    <t xml:space="preserve">Database</t>
  </si>
  <si>
    <t xml:space="preserve">Essential genes </t>
  </si>
  <si>
    <t xml:space="preserve">Peptidases </t>
  </si>
  <si>
    <t xml:space="preserve">Integrative and conjugative elements </t>
  </si>
  <si>
    <t xml:space="preserve">Restriction Enzymes </t>
  </si>
  <si>
    <t xml:space="preserve">Transmembrane proteins </t>
  </si>
  <si>
    <t xml:space="preserve">alpha</t>
  </si>
  <si>
    <t xml:space="preserve">beta</t>
  </si>
  <si>
    <t xml:space="preserve">Virulence factors </t>
  </si>
  <si>
    <t xml:space="preserve">Bacterial small regulatory RNA genes </t>
  </si>
  <si>
    <t xml:space="preserve">Bacterial Exotoxins for Human </t>
  </si>
  <si>
    <t xml:space="preserve">Toxin-Antitoxin systems </t>
  </si>
  <si>
    <t xml:space="preserve">ToxinI</t>
  </si>
  <si>
    <t xml:space="preserve">ToxinII</t>
  </si>
  <si>
    <t xml:space="preserve">ToxinIII</t>
  </si>
  <si>
    <t xml:space="preserve">ToxinIV</t>
  </si>
  <si>
    <t xml:space="preserve">ToxinV</t>
  </si>
  <si>
    <t xml:space="preserve">ToxinVI</t>
  </si>
  <si>
    <t xml:space="preserve">AntiToxinIRNA</t>
  </si>
  <si>
    <t xml:space="preserve">AntiToxinII</t>
  </si>
  <si>
    <t xml:space="preserve">AntiToxinIIIRNA</t>
  </si>
  <si>
    <t xml:space="preserve">AntiToxinIV</t>
  </si>
  <si>
    <t xml:space="preserve">AntiToxinV</t>
  </si>
  <si>
    <t xml:space="preserve">AntiToxinVI</t>
  </si>
  <si>
    <t xml:space="preserve">sum</t>
  </si>
  <si>
    <t xml:space="preserve">LSU</t>
  </si>
  <si>
    <t xml:space="preserve">Antibiotic</t>
  </si>
  <si>
    <t xml:space="preserve">trimethoprim</t>
  </si>
  <si>
    <t xml:space="preserve">sulfonamide</t>
  </si>
  <si>
    <t xml:space="preserve">beta-lactamase</t>
  </si>
  <si>
    <t xml:space="preserve">tetracycline</t>
  </si>
  <si>
    <t xml:space="preserve">phenicol</t>
  </si>
  <si>
    <t xml:space="preserve">macrolide</t>
  </si>
  <si>
    <t xml:space="preserve">vancomycin</t>
  </si>
  <si>
    <t xml:space="preserve">colistin</t>
  </si>
  <si>
    <t xml:space="preserve">nitroimidazole</t>
  </si>
  <si>
    <t xml:space="preserve">fusidicacid</t>
  </si>
  <si>
    <t xml:space="preserve">rifampicin</t>
  </si>
  <si>
    <t xml:space="preserve">quinolone</t>
  </si>
  <si>
    <t xml:space="preserve">fosfomycin</t>
  </si>
  <si>
    <t xml:space="preserve">oxazolidinone</t>
  </si>
  <si>
    <t xml:space="preserve">Proteins</t>
  </si>
  <si>
    <t xml:space="preserve">1: Channels/Pores</t>
  </si>
  <si>
    <t xml:space="preserve">2: Electrochemical Potential-driven Transporters</t>
  </si>
  <si>
    <t xml:space="preserve">3: Primary Active Transporters</t>
  </si>
  <si>
    <t xml:space="preserve">4: Group Translocators</t>
  </si>
  <si>
    <t xml:space="preserve">5: Transmembrane Electron Carriers</t>
  </si>
  <si>
    <t xml:space="preserve">8: Accessory Factors Involved in Transport</t>
  </si>
  <si>
    <t xml:space="preserve">9: Incompletely Characterized Transport Systems</t>
  </si>
  <si>
    <t xml:space="preserve">Isomerases</t>
  </si>
  <si>
    <t xml:space="preserve">Hydrolases</t>
  </si>
  <si>
    <t xml:space="preserve">Ligases</t>
  </si>
  <si>
    <t xml:space="preserve">Oxidoreductases</t>
  </si>
  <si>
    <t xml:space="preserve">Transferases</t>
  </si>
  <si>
    <t xml:space="preserve">Lyases</t>
  </si>
  <si>
    <t xml:space="preserve">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</si>
</sst>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32.33"/>
    <col collapsed="false" customWidth="true" hidden="false" outlineLevel="0" max="2" min="2" style="0" width="23.33"/>
    <col collapsed="false" customWidth="true" hidden="false" outlineLevel="0" max="3" min="3" style="0" width="8.83"/>
    <col collapsed="false" customWidth="true" hidden="false" outlineLevel="0" max="4" min="4" style="0" width="21.83"/>
    <col collapsed="false" customWidth="true" hidden="false" outlineLevel="0" max="5" min="5" style="0" width="8.83"/>
    <col collapsed="false" customWidth="true" hidden="false" outlineLevel="0" max="6" min="6" style="0" width="21.5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5</v>
      </c>
      <c r="B2" s="0" t="n">
        <v>0</v>
      </c>
      <c r="C2" s="0" t="n">
        <v>0</v>
      </c>
      <c r="D2" s="0" t="n">
        <v>0</v>
      </c>
      <c r="E2" s="0" t="n">
        <v>0</v>
      </c>
      <c r="F2" s="0" t="e">
        <f aca="false">B2/D2</f>
        <v>#DIV/0!</v>
      </c>
      <c r="G2" s="0" t="e">
        <f aca="false">SQRT(B2/D2/D2*B2/D2/D2*E2*E2+1/D2/D2*C2*C2)</f>
        <v>#DIV/0!</v>
      </c>
    </row>
    <row r="3" customFormat="false" ht="13.8" hidden="false" customHeight="false" outlineLevel="0" collapsed="false">
      <c r="A3" s="0" t="s">
        <v>6</v>
      </c>
      <c r="B3" s="0" t="n">
        <v>0</v>
      </c>
      <c r="C3" s="0" t="n">
        <v>0</v>
      </c>
      <c r="D3" s="0" t="n">
        <v>0</v>
      </c>
      <c r="E3" s="0" t="n">
        <v>0</v>
      </c>
      <c r="F3" s="0" t="e">
        <f aca="false">B3/D3</f>
        <v>#DIV/0!</v>
      </c>
      <c r="G3" s="0" t="e">
        <f aca="false">SQRT(B3/D3/D3*B3/D3/D3*E3*E3+1/D3/D3*C3*C3)</f>
        <v>#DIV/0!</v>
      </c>
    </row>
    <row r="4" customFormat="false" ht="13.8" hidden="false" customHeight="false" outlineLevel="0" collapsed="false">
      <c r="A4" s="0" t="s">
        <v>7</v>
      </c>
      <c r="B4" s="0" t="n">
        <v>0</v>
      </c>
      <c r="C4" s="0" t="n">
        <v>0</v>
      </c>
      <c r="D4" s="0" t="n">
        <v>0</v>
      </c>
      <c r="E4" s="0" t="n">
        <v>0</v>
      </c>
      <c r="F4" s="0" t="e">
        <f aca="false">B4/D4</f>
        <v>#DIV/0!</v>
      </c>
      <c r="G4" s="0" t="e">
        <f aca="false">SQRT(B4/D4/D4*B4/D4/D4*E4*E4+1/D4/D4*C4*C4)</f>
        <v>#DIV/0!</v>
      </c>
    </row>
    <row r="5" customFormat="false" ht="13.8" hidden="false" customHeight="false" outlineLevel="0" collapsed="false">
      <c r="A5" s="0" t="s">
        <v>8</v>
      </c>
      <c r="B5" s="0" t="n">
        <v>0</v>
      </c>
      <c r="C5" s="0" t="n">
        <v>0</v>
      </c>
      <c r="D5" s="0" t="n">
        <v>0</v>
      </c>
      <c r="E5" s="0" t="n">
        <v>0</v>
      </c>
      <c r="F5" s="0" t="e">
        <f aca="false">B5/D5</f>
        <v>#DIV/0!</v>
      </c>
      <c r="G5" s="0" t="e">
        <f aca="false">SQRT(B5/D5/D5*B5/D5/D5*E5*E5+1/D5/D5*C5*C5)</f>
        <v>#DIV/0!</v>
      </c>
    </row>
    <row r="6" customFormat="false" ht="13.8" hidden="false" customHeight="false" outlineLevel="0" collapsed="false">
      <c r="A6" s="0" t="s">
        <v>9</v>
      </c>
      <c r="B6" s="0" t="n">
        <v>0</v>
      </c>
      <c r="C6" s="0" t="n">
        <v>0</v>
      </c>
      <c r="D6" s="0" t="n">
        <v>0</v>
      </c>
      <c r="E6" s="0" t="n">
        <v>0</v>
      </c>
      <c r="F6" s="0" t="e">
        <f aca="false">B6/D6</f>
        <v>#DIV/0!</v>
      </c>
      <c r="G6" s="0" t="e">
        <f aca="false">SQRT(B6/D6/D6*B6/D6/D6*E6*E6+1/D6/D6*C6*C6)</f>
        <v>#DIV/0!</v>
      </c>
    </row>
    <row r="7" customFormat="false" ht="13.8" hidden="false" customHeight="false" outlineLevel="0" collapsed="false">
      <c r="A7" s="0" t="s">
        <v>10</v>
      </c>
      <c r="B7" s="0" t="n">
        <v>0</v>
      </c>
      <c r="C7" s="0" t="n">
        <v>0</v>
      </c>
      <c r="D7" s="0" t="n">
        <v>0</v>
      </c>
      <c r="E7" s="0" t="n">
        <v>0</v>
      </c>
      <c r="F7" s="0" t="e">
        <f aca="false">B7/D7</f>
        <v>#DIV/0!</v>
      </c>
      <c r="G7" s="0" t="e">
        <f aca="false">SQRT(B7/D7/D7*B7/D7/D7*E7*E7+1/D7/D7*C7*C7)</f>
        <v>#DIV/0!</v>
      </c>
    </row>
    <row r="8" customFormat="false" ht="13.8" hidden="false" customHeight="false" outlineLevel="0" collapsed="false">
      <c r="A8" s="0" t="s">
        <v>11</v>
      </c>
      <c r="B8" s="0" t="n">
        <v>0</v>
      </c>
      <c r="C8" s="0" t="n">
        <v>0</v>
      </c>
      <c r="D8" s="0" t="n">
        <v>0</v>
      </c>
      <c r="E8" s="0" t="n">
        <v>0</v>
      </c>
      <c r="F8" s="0" t="e">
        <f aca="false">B8/D8</f>
        <v>#DIV/0!</v>
      </c>
      <c r="G8" s="0" t="e">
        <f aca="false">SQRT(B8/D8/D8*B8/D8/D8*E8*E8+1/D8/D8*C8*C8)</f>
        <v>#DIV/0!</v>
      </c>
    </row>
    <row r="9" customFormat="false" ht="13.8" hidden="false" customHeight="false" outlineLevel="0" collapsed="false">
      <c r="A9" s="0" t="s">
        <v>5</v>
      </c>
      <c r="B9" s="0" t="n">
        <v>0</v>
      </c>
      <c r="C9" s="0" t="n">
        <v>0</v>
      </c>
      <c r="D9" s="0" t="n">
        <v>0</v>
      </c>
      <c r="E9" s="0" t="n">
        <v>0</v>
      </c>
      <c r="F9" s="0" t="e">
        <f aca="false">B9/D9</f>
        <v>#DIV/0!</v>
      </c>
      <c r="G9" s="0" t="e">
        <f aca="false">SQRT(B9/D9/D9*B9/D9/D9*E9*E9+1/D9/D9*C9*C9)</f>
        <v>#DIV/0!</v>
      </c>
    </row>
    <row r="10" customFormat="false" ht="13.8" hidden="false" customHeight="false" outlineLevel="0" collapsed="false">
      <c r="A10" s="0" t="s">
        <v>12</v>
      </c>
      <c r="B10" s="0" t="n">
        <v>0</v>
      </c>
      <c r="C10" s="0" t="n">
        <v>0</v>
      </c>
      <c r="D10" s="0" t="n">
        <v>0</v>
      </c>
      <c r="E10" s="0" t="n">
        <v>0</v>
      </c>
      <c r="F10" s="0" t="e">
        <f aca="false">B10/D10</f>
        <v>#DIV/0!</v>
      </c>
      <c r="G10" s="0" t="e">
        <f aca="false">SQRT(B10/D10/D10*B10/D10/D10*E10*E10+1/D10/D10*C10*C10)</f>
        <v>#DIV/0!</v>
      </c>
    </row>
    <row r="11" customFormat="false" ht="13.8" hidden="false" customHeight="false" outlineLevel="0" collapsed="false">
      <c r="A11" s="0" t="s">
        <v>13</v>
      </c>
      <c r="B11" s="0" t="n">
        <v>0</v>
      </c>
      <c r="C11" s="0" t="n">
        <v>0</v>
      </c>
      <c r="D11" s="0" t="n">
        <v>0</v>
      </c>
      <c r="E11" s="0" t="n">
        <v>0</v>
      </c>
      <c r="F11" s="0" t="e">
        <f aca="false">B11/D11</f>
        <v>#DIV/0!</v>
      </c>
      <c r="G11" s="0" t="e">
        <f aca="false">SQRT(B11/D11/D11*B11/D11/D11*E11*E11+1/D11/D11*C11*C11)</f>
        <v>#DIV/0!</v>
      </c>
    </row>
    <row r="12" customFormat="false" ht="13.8" hidden="false" customHeight="false" outlineLevel="0" collapsed="false">
      <c r="A12" s="0" t="s">
        <v>14</v>
      </c>
      <c r="B12" s="0" t="n">
        <v>40</v>
      </c>
      <c r="C12" s="0" t="n">
        <v>11.1355</v>
      </c>
      <c r="D12" s="0" t="n">
        <v>32</v>
      </c>
      <c r="E12" s="0" t="n">
        <v>5.65685</v>
      </c>
      <c r="F12" s="0" t="n">
        <f aca="false">B12/D12</f>
        <v>1.25</v>
      </c>
      <c r="G12" s="0" t="n">
        <f aca="false">SQRT(B12/D12/D12*B12/D12/D12*E12*E12+1/D12/D12*C12*C12)</f>
        <v>0.412214964410194</v>
      </c>
    </row>
    <row r="13" customFormat="false" ht="13.8" hidden="false" customHeight="false" outlineLevel="0" collapsed="false">
      <c r="A13" s="0" t="s">
        <v>15</v>
      </c>
      <c r="B13" s="0" t="n">
        <v>0</v>
      </c>
      <c r="C13" s="0" t="n">
        <v>0</v>
      </c>
      <c r="D13" s="0" t="n">
        <v>0</v>
      </c>
      <c r="E13" s="0" t="n">
        <v>0</v>
      </c>
      <c r="F13" s="0" t="e">
        <f aca="false">B13/D13</f>
        <v>#DIV/0!</v>
      </c>
      <c r="G13" s="0" t="e">
        <f aca="false">SQRT(B13/D13/D13*B13/D13/D13*E13*E13+1/D13/D13*C13*C13)</f>
        <v>#DIV/0!</v>
      </c>
    </row>
    <row r="14" customFormat="false" ht="13.8" hidden="false" customHeight="false" outlineLevel="0" collapsed="false">
      <c r="A14" s="0" t="s">
        <v>16</v>
      </c>
      <c r="B14" s="0" t="n">
        <v>0</v>
      </c>
      <c r="C14" s="0" t="n">
        <v>0</v>
      </c>
      <c r="D14" s="0" t="n">
        <v>0</v>
      </c>
      <c r="E14" s="0" t="n">
        <v>0</v>
      </c>
      <c r="F14" s="0" t="e">
        <f aca="false">B14/D14</f>
        <v>#DIV/0!</v>
      </c>
      <c r="G14" s="0" t="e">
        <f aca="false">SQRT(B14/D14/D14*B14/D14/D14*E14*E14+1/D14/D14*C14*C14)</f>
        <v>#DIV/0!</v>
      </c>
    </row>
    <row r="15" customFormat="false" ht="13.8" hidden="false" customHeight="false" outlineLevel="0" collapsed="false">
      <c r="A15" s="0" t="s">
        <v>17</v>
      </c>
      <c r="B15" s="0" t="n">
        <v>0</v>
      </c>
      <c r="C15" s="0" t="n">
        <v>0</v>
      </c>
      <c r="D15" s="0" t="n">
        <v>0</v>
      </c>
      <c r="E15" s="0" t="n">
        <v>0</v>
      </c>
      <c r="F15" s="0" t="e">
        <f aca="false">B15/D15</f>
        <v>#DIV/0!</v>
      </c>
      <c r="G15" s="0" t="e">
        <f aca="false">SQRT(B15/D15/D15*B15/D15/D15*E15*E15+1/D15/D15*C15*C15)</f>
        <v>#DIV/0!</v>
      </c>
    </row>
    <row r="16" customFormat="false" ht="13.8" hidden="false" customHeight="false" outlineLevel="0" collapsed="false">
      <c r="A16" s="0" t="s">
        <v>18</v>
      </c>
      <c r="B16" s="0" t="n">
        <v>0</v>
      </c>
      <c r="C16" s="0" t="n">
        <v>0</v>
      </c>
      <c r="D16" s="0" t="n">
        <v>0</v>
      </c>
      <c r="E16" s="0" t="n">
        <v>0</v>
      </c>
      <c r="F16" s="0" t="e">
        <f aca="false">B16/D16</f>
        <v>#DIV/0!</v>
      </c>
      <c r="G16" s="0" t="e">
        <f aca="false">SQRT(B16/D16/D16*B16/D16/D16*E16*E16+1/D16/D16*C16*C16)</f>
        <v>#DIV/0!</v>
      </c>
    </row>
    <row r="17" customFormat="false" ht="13.8" hidden="false" customHeight="false" outlineLevel="0" collapsed="false">
      <c r="A17" s="0" t="s">
        <v>19</v>
      </c>
      <c r="B17" s="0" t="n">
        <v>0</v>
      </c>
      <c r="C17" s="0" t="n">
        <v>0</v>
      </c>
      <c r="D17" s="0" t="n">
        <v>0</v>
      </c>
      <c r="E17" s="0" t="n">
        <v>0</v>
      </c>
      <c r="F17" s="0" t="e">
        <f aca="false">B17/D17</f>
        <v>#DIV/0!</v>
      </c>
      <c r="G17" s="0" t="e">
        <f aca="false">SQRT(B17/D17/D17*B17/D17/D17*E17*E17+1/D17/D17*C17*C17)</f>
        <v>#DIV/0!</v>
      </c>
    </row>
    <row r="18" customFormat="false" ht="13.8" hidden="false" customHeight="false" outlineLevel="0" collapsed="false">
      <c r="A18" s="0" t="s">
        <v>20</v>
      </c>
      <c r="B18" s="0" t="n">
        <v>0</v>
      </c>
      <c r="C18" s="0" t="n">
        <v>0</v>
      </c>
      <c r="D18" s="0" t="n">
        <v>66</v>
      </c>
      <c r="E18" s="0" t="n">
        <v>8.12404</v>
      </c>
      <c r="F18" s="0" t="n">
        <f aca="false">B18/D18</f>
        <v>0</v>
      </c>
      <c r="G18" s="0" t="n">
        <f aca="false">SQRT(B18/D18/D18*B18/D18/D18*E18*E18+1/D18/D18*C18*C18)</f>
        <v>0</v>
      </c>
    </row>
    <row r="19" customFormat="false" ht="13.8" hidden="false" customHeight="false" outlineLevel="0" collapsed="false">
      <c r="A19" s="0" t="s">
        <v>21</v>
      </c>
      <c r="B19" s="0" t="n">
        <v>0</v>
      </c>
      <c r="C19" s="0" t="n">
        <v>0</v>
      </c>
      <c r="D19" s="0" t="n">
        <v>50</v>
      </c>
      <c r="E19" s="0" t="n">
        <v>7.07107</v>
      </c>
      <c r="F19" s="0" t="n">
        <f aca="false">B19/D19</f>
        <v>0</v>
      </c>
      <c r="G19" s="0" t="n">
        <f aca="false">SQRT(B19/D19/D19*B19/D19/D19*E19*E19+1/D19/D19*C19*C19)</f>
        <v>0</v>
      </c>
    </row>
    <row r="20" customFormat="false" ht="13.8" hidden="false" customHeight="false" outlineLevel="0" collapsed="false">
      <c r="A20" s="0" t="s">
        <v>22</v>
      </c>
      <c r="B20" s="0" t="n">
        <v>0</v>
      </c>
      <c r="C20" s="0" t="n">
        <v>0</v>
      </c>
      <c r="D20" s="0" t="n">
        <v>0</v>
      </c>
      <c r="E20" s="0" t="n">
        <v>0</v>
      </c>
      <c r="F20" s="0" t="e">
        <f aca="false">B20/D20</f>
        <v>#DIV/0!</v>
      </c>
      <c r="G20" s="0" t="e">
        <f aca="false">SQRT(B20/D20/D20*B20/D20/D20*E20*E20+1/D20/D20*C20*C20)</f>
        <v>#DIV/0!</v>
      </c>
    </row>
    <row r="21" customFormat="false" ht="13.8" hidden="false" customHeight="false" outlineLevel="0" collapsed="false">
      <c r="A21" s="0" t="s">
        <v>23</v>
      </c>
      <c r="B21" s="0" t="n">
        <v>0</v>
      </c>
      <c r="C21" s="0" t="n">
        <v>0</v>
      </c>
      <c r="D21" s="0" t="n">
        <v>0</v>
      </c>
      <c r="E21" s="0" t="n">
        <v>0</v>
      </c>
      <c r="F21" s="0" t="e">
        <f aca="false">B21/D21</f>
        <v>#DIV/0!</v>
      </c>
      <c r="G21" s="0" t="e">
        <f aca="false">SQRT(B21/D21/D21*B21/D21/D21*E21*E21+1/D21/D21*C21*C21)</f>
        <v>#DIV/0!</v>
      </c>
    </row>
    <row r="22" customFormat="false" ht="13.8" hidden="false" customHeight="false" outlineLevel="0" collapsed="false">
      <c r="A22" s="0" t="s">
        <v>24</v>
      </c>
      <c r="B22" s="0" t="n">
        <v>0</v>
      </c>
      <c r="C22" s="0" t="n">
        <v>0</v>
      </c>
      <c r="D22" s="0" t="n">
        <v>0</v>
      </c>
      <c r="E22" s="0" t="n">
        <v>0</v>
      </c>
      <c r="F22" s="0" t="e">
        <f aca="false">B22/D22</f>
        <v>#DIV/0!</v>
      </c>
      <c r="G22" s="0" t="e">
        <f aca="false">SQRT(B22/D22/D22*B22/D22/D22*E22*E22+1/D22/D22*C22*C22)</f>
        <v>#DIV/0!</v>
      </c>
    </row>
    <row r="23" customFormat="false" ht="13.8" hidden="false" customHeight="false" outlineLevel="0" collapsed="false">
      <c r="A23" s="0" t="s">
        <v>25</v>
      </c>
      <c r="B23" s="0" t="n">
        <v>0</v>
      </c>
      <c r="C23" s="0" t="n">
        <v>0</v>
      </c>
      <c r="D23" s="0" t="n">
        <v>0</v>
      </c>
      <c r="E23" s="0" t="n">
        <v>0</v>
      </c>
      <c r="F23" s="0" t="e">
        <f aca="false">B23/D23</f>
        <v>#DIV/0!</v>
      </c>
      <c r="G23" s="0" t="e">
        <f aca="false">SQRT(B23/D23/D23*B23/D23/D23*E23*E23+1/D23/D23*C23*C23)</f>
        <v>#DIV/0!</v>
      </c>
    </row>
    <row r="24" customFormat="false" ht="13.8" hidden="false" customHeight="false" outlineLevel="0" collapsed="false">
      <c r="A24" s="0" t="s">
        <v>26</v>
      </c>
      <c r="B24" s="0" t="n">
        <v>0</v>
      </c>
      <c r="C24" s="0" t="n">
        <v>0</v>
      </c>
      <c r="D24" s="0" t="n">
        <v>0</v>
      </c>
      <c r="E24" s="0" t="n">
        <v>0</v>
      </c>
      <c r="F24" s="0" t="e">
        <f aca="false">B24/D24</f>
        <v>#DIV/0!</v>
      </c>
      <c r="G24" s="0" t="e">
        <f aca="false">SQRT(B24/D24/D24*B24/D24/D24*E24*E24+1/D24/D24*C24*C24)</f>
        <v>#DIV/0!</v>
      </c>
    </row>
    <row r="25" customFormat="false" ht="13.8" hidden="false" customHeight="false" outlineLevel="0" collapsed="false">
      <c r="A25" s="0" t="s">
        <v>27</v>
      </c>
      <c r="B25" s="0" t="n">
        <v>0</v>
      </c>
      <c r="C25" s="0" t="n">
        <v>0</v>
      </c>
      <c r="D25" s="0" t="n">
        <v>45</v>
      </c>
      <c r="E25" s="0" t="n">
        <v>6.7082</v>
      </c>
      <c r="F25" s="0" t="n">
        <f aca="false">B25/D25</f>
        <v>0</v>
      </c>
      <c r="G25" s="0" t="n">
        <f aca="false">SQRT(B25/D25/D25*B25/D25/D25*E25*E25+1/D25/D25*C25*C25)</f>
        <v>0</v>
      </c>
    </row>
    <row r="26" customFormat="false" ht="13.8" hidden="false" customHeight="false" outlineLevel="0" collapsed="false">
      <c r="A26" s="0" t="s">
        <v>28</v>
      </c>
      <c r="B26" s="0" t="n">
        <v>0</v>
      </c>
      <c r="C26" s="0" t="n">
        <v>0</v>
      </c>
      <c r="D26" s="0" t="n">
        <v>0</v>
      </c>
      <c r="E26" s="0" t="n">
        <v>0</v>
      </c>
      <c r="F26" s="0" t="e">
        <f aca="false">B26/D26</f>
        <v>#DIV/0!</v>
      </c>
      <c r="G26" s="0" t="e">
        <f aca="false">SQRT(B26/D26/D26*B26/D26/D26*E26*E26+1/D26/D26*C26*C26)</f>
        <v>#DIV/0!</v>
      </c>
    </row>
    <row r="27" customFormat="false" ht="13.8" hidden="false" customHeight="false" outlineLevel="0" collapsed="false">
      <c r="A27" s="0" t="s">
        <v>29</v>
      </c>
      <c r="B27" s="0" t="n">
        <v>0</v>
      </c>
      <c r="C27" s="0" t="n">
        <v>0</v>
      </c>
      <c r="D27" s="0" t="n">
        <v>0</v>
      </c>
      <c r="E27" s="0" t="n">
        <v>0</v>
      </c>
      <c r="F27" s="0" t="e">
        <f aca="false">B27/D27</f>
        <v>#DIV/0!</v>
      </c>
      <c r="G27" s="0" t="e">
        <f aca="false">SQRT(B27/D27/D27*B27/D27/D27*E27*E27+1/D27/D27*C27*C27)</f>
        <v>#DIV/0!</v>
      </c>
    </row>
    <row r="28" customFormat="false" ht="13.8" hidden="false" customHeight="false" outlineLevel="0" collapsed="false">
      <c r="A28" s="0" t="s">
        <v>30</v>
      </c>
      <c r="B28" s="0" t="n">
        <v>2</v>
      </c>
      <c r="C28" s="0" t="n">
        <v>2</v>
      </c>
      <c r="D28" s="0" t="n">
        <v>0</v>
      </c>
      <c r="E28" s="0" t="n">
        <v>0</v>
      </c>
      <c r="F28" s="0" t="e">
        <f aca="false">B28/D28</f>
        <v>#DIV/0!</v>
      </c>
      <c r="G28" s="0" t="e">
        <f aca="false">SQRT(B28/D28/D28*B28/D28/D28*E28*E28+1/D28/D28*C28*C28)</f>
        <v>#DIV/0!</v>
      </c>
    </row>
    <row r="29" customFormat="false" ht="13.8" hidden="false" customHeight="false" outlineLevel="0" collapsed="false">
      <c r="A29" s="0" t="s">
        <v>31</v>
      </c>
      <c r="B29" s="0" t="n">
        <v>9</v>
      </c>
      <c r="C29" s="0" t="n">
        <v>4.58258</v>
      </c>
      <c r="D29" s="0" t="n">
        <v>1</v>
      </c>
      <c r="E29" s="0" t="n">
        <v>1</v>
      </c>
      <c r="F29" s="0" t="n">
        <f aca="false">B29/D29</f>
        <v>9</v>
      </c>
      <c r="G29" s="0" t="n">
        <f aca="false">SQRT(B29/D29/D29*B29/D29/D29*E29*E29+1/D29/D29*C29*C29)</f>
        <v>10.0995068917448</v>
      </c>
    </row>
    <row r="30" customFormat="false" ht="13.8" hidden="false" customHeight="false" outlineLevel="0" collapsed="false">
      <c r="A30" s="0" t="s">
        <v>32</v>
      </c>
      <c r="B30" s="0" t="n">
        <v>4</v>
      </c>
      <c r="C30" s="0" t="n">
        <v>2.82843</v>
      </c>
      <c r="D30" s="0" t="n">
        <v>74</v>
      </c>
      <c r="E30" s="0" t="n">
        <v>8.60233</v>
      </c>
      <c r="F30" s="0" t="n">
        <f aca="false">B30/D30</f>
        <v>0.0540540540540541</v>
      </c>
      <c r="G30" s="0" t="n">
        <f aca="false">SQRT(B30/D30/D30*B30/D30/D30*E30*E30+1/D30/D30*C30*C30)</f>
        <v>0.038735096851476</v>
      </c>
    </row>
    <row r="31" customFormat="false" ht="13.8" hidden="false" customHeight="false" outlineLevel="0" collapsed="false">
      <c r="A31" s="0" t="s">
        <v>33</v>
      </c>
      <c r="B31" s="0" t="n">
        <v>0</v>
      </c>
      <c r="C31" s="0" t="n">
        <v>0</v>
      </c>
      <c r="D31" s="0" t="n">
        <v>0</v>
      </c>
      <c r="E31" s="0" t="n">
        <v>0</v>
      </c>
      <c r="F31" s="0" t="e">
        <f aca="false">B31/D31</f>
        <v>#DIV/0!</v>
      </c>
      <c r="G31" s="0" t="e">
        <f aca="false">SQRT(B31/D31/D31*B31/D31/D31*E31*E31+1/D31/D31*C31*C31)</f>
        <v>#DIV/0!</v>
      </c>
    </row>
    <row r="32" customFormat="false" ht="13.8" hidden="false" customHeight="false" outlineLevel="0" collapsed="false">
      <c r="A32" s="0" t="s">
        <v>34</v>
      </c>
      <c r="B32" s="0" t="n">
        <v>0</v>
      </c>
      <c r="C32" s="0" t="n">
        <v>0</v>
      </c>
      <c r="D32" s="0" t="n">
        <v>0</v>
      </c>
      <c r="E32" s="0" t="n">
        <v>0</v>
      </c>
      <c r="F32" s="0" t="e">
        <f aca="false">B32/D32</f>
        <v>#DIV/0!</v>
      </c>
      <c r="G32" s="0" t="e">
        <f aca="false">SQRT(B32/D32/D32*B32/D32/D32*E32*E32+1/D32/D32*C32*C32)</f>
        <v>#DIV/0!</v>
      </c>
    </row>
    <row r="33" customFormat="false" ht="13.8" hidden="false" customHeight="false" outlineLevel="0" collapsed="false">
      <c r="A33" s="0" t="s">
        <v>35</v>
      </c>
      <c r="B33" s="0" t="n">
        <v>0</v>
      </c>
      <c r="C33" s="0" t="n">
        <v>0</v>
      </c>
      <c r="D33" s="0" t="n">
        <v>0</v>
      </c>
      <c r="E33" s="0" t="n">
        <v>0</v>
      </c>
      <c r="F33" s="0" t="e">
        <f aca="false">B33/D33</f>
        <v>#DIV/0!</v>
      </c>
      <c r="G33" s="0" t="e">
        <f aca="false">SQRT(B33/D33/D33*B33/D33/D33*E33*E33+1/D33/D33*C33*C33)</f>
        <v>#DIV/0!</v>
      </c>
    </row>
    <row r="34" customFormat="false" ht="13.8" hidden="false" customHeight="false" outlineLevel="0" collapsed="false">
      <c r="A34" s="0" t="s">
        <v>36</v>
      </c>
      <c r="B34" s="0" t="n">
        <v>0</v>
      </c>
      <c r="C34" s="0" t="n">
        <v>0</v>
      </c>
      <c r="D34" s="0" t="n">
        <v>0</v>
      </c>
      <c r="E34" s="0" t="n">
        <v>0</v>
      </c>
      <c r="F34" s="0" t="e">
        <f aca="false">B34/D34</f>
        <v>#DIV/0!</v>
      </c>
      <c r="G34" s="0" t="e">
        <f aca="false">SQRT(B34/D34/D34*B34/D34/D34*E34*E34+1/D34/D34*C34*C34)</f>
        <v>#DIV/0!</v>
      </c>
    </row>
    <row r="35" customFormat="false" ht="13.8" hidden="false" customHeight="false" outlineLevel="0" collapsed="false">
      <c r="A35" s="0" t="s">
        <v>37</v>
      </c>
      <c r="B35" s="0" t="n">
        <v>16</v>
      </c>
      <c r="C35" s="0" t="n">
        <v>6.32456</v>
      </c>
      <c r="D35" s="0" t="n">
        <v>8</v>
      </c>
      <c r="E35" s="0" t="n">
        <v>2.82843</v>
      </c>
      <c r="F35" s="0" t="n">
        <f aca="false">B35/D35</f>
        <v>2</v>
      </c>
      <c r="G35" s="0" t="n">
        <f aca="false">SQRT(B35/D35/D35*B35/D35/D35*E35*E35+1/D35/D35*C35*C35)</f>
        <v>1.06066108699068</v>
      </c>
    </row>
    <row r="36" customFormat="false" ht="13.8" hidden="false" customHeight="false" outlineLevel="0" collapsed="false">
      <c r="A36" s="0" t="s">
        <v>38</v>
      </c>
      <c r="B36" s="0" t="n">
        <v>16</v>
      </c>
      <c r="C36" s="0" t="n">
        <v>6.32456</v>
      </c>
      <c r="D36" s="0" t="n">
        <v>104</v>
      </c>
      <c r="E36" s="0" t="n">
        <v>10.198</v>
      </c>
      <c r="F36" s="0" t="n">
        <f aca="false">B36/D36</f>
        <v>0.153846153846154</v>
      </c>
      <c r="G36" s="0" t="n">
        <f aca="false">SQRT(B36/D36/D36*B36/D36/D36*E36*E36+1/D36/D36*C36*C36)</f>
        <v>0.0626562977743342</v>
      </c>
    </row>
    <row r="37" customFormat="false" ht="13.8" hidden="false" customHeight="false" outlineLevel="0" collapsed="false">
      <c r="A37" s="0" t="s">
        <v>39</v>
      </c>
      <c r="B37" s="0" t="n">
        <v>2</v>
      </c>
      <c r="C37" s="0" t="n">
        <v>2</v>
      </c>
      <c r="D37" s="0" t="n">
        <v>0</v>
      </c>
      <c r="E37" s="0" t="n">
        <v>0</v>
      </c>
      <c r="F37" s="0" t="e">
        <f aca="false">B37/D37</f>
        <v>#DIV/0!</v>
      </c>
      <c r="G37" s="0" t="e">
        <f aca="false">SQRT(B37/D37/D37*B37/D37/D37*E37*E37+1/D37/D37*C37*C37)</f>
        <v>#DIV/0!</v>
      </c>
    </row>
    <row r="38" customFormat="false" ht="13.8" hidden="false" customHeight="false" outlineLevel="0" collapsed="false">
      <c r="A38" s="0" t="s">
        <v>40</v>
      </c>
      <c r="B38" s="0" t="n">
        <v>0</v>
      </c>
      <c r="C38" s="0" t="n">
        <v>0</v>
      </c>
      <c r="D38" s="0" t="n">
        <v>0</v>
      </c>
      <c r="E38" s="0" t="n">
        <v>0</v>
      </c>
      <c r="F38" s="0" t="e">
        <f aca="false">B38/D38</f>
        <v>#DIV/0!</v>
      </c>
      <c r="G38" s="0" t="e">
        <f aca="false">SQRT(B38/D38/D38*B38/D38/D38*E38*E38+1/D38/D38*C38*C38)</f>
        <v>#DIV/0!</v>
      </c>
    </row>
    <row r="39" customFormat="false" ht="13.8" hidden="false" customHeight="false" outlineLevel="0" collapsed="false">
      <c r="A39" s="0" t="s">
        <v>41</v>
      </c>
      <c r="B39" s="0" t="n">
        <v>0</v>
      </c>
      <c r="C39" s="0" t="n">
        <v>0</v>
      </c>
      <c r="D39" s="0" t="n">
        <v>0</v>
      </c>
      <c r="E39" s="0" t="n">
        <v>0</v>
      </c>
      <c r="F39" s="0" t="e">
        <f aca="false">B39/D39</f>
        <v>#DIV/0!</v>
      </c>
      <c r="G39" s="0" t="e">
        <f aca="false">SQRT(B39/D39/D39*B39/D39/D39*E39*E39+1/D39/D39*C39*C39)</f>
        <v>#DIV/0!</v>
      </c>
    </row>
    <row r="40" customFormat="false" ht="13.8" hidden="false" customHeight="false" outlineLevel="0" collapsed="false">
      <c r="A40" s="0" t="s">
        <v>42</v>
      </c>
      <c r="B40" s="0" t="n">
        <v>0</v>
      </c>
      <c r="C40" s="0" t="n">
        <v>0</v>
      </c>
      <c r="D40" s="0" t="n">
        <v>0</v>
      </c>
      <c r="E40" s="0" t="n">
        <v>0</v>
      </c>
      <c r="F40" s="0" t="e">
        <f aca="false">B40/D40</f>
        <v>#DIV/0!</v>
      </c>
      <c r="G40" s="0" t="e">
        <f aca="false">SQRT(B40/D40/D40*B40/D40/D40*E40*E40+1/D40/D40*C40*C40)</f>
        <v>#DIV/0!</v>
      </c>
    </row>
    <row r="41" customFormat="false" ht="13.8" hidden="false" customHeight="false" outlineLevel="0" collapsed="false">
      <c r="A41" s="0" t="s">
        <v>43</v>
      </c>
      <c r="B41" s="0" t="n">
        <v>0</v>
      </c>
      <c r="C41" s="0" t="n">
        <v>0</v>
      </c>
      <c r="D41" s="0" t="n">
        <v>0</v>
      </c>
      <c r="E41" s="0" t="n">
        <v>0</v>
      </c>
      <c r="F41" s="0" t="e">
        <f aca="false">B41/D41</f>
        <v>#DIV/0!</v>
      </c>
      <c r="G41" s="0" t="e">
        <f aca="false">SQRT(B41/D41/D41*B41/D41/D41*E41*E41+1/D41/D41*C41*C41)</f>
        <v>#DIV/0!</v>
      </c>
    </row>
    <row r="42" customFormat="false" ht="13.8" hidden="false" customHeight="false" outlineLevel="0" collapsed="false">
      <c r="A42" s="0" t="s">
        <v>44</v>
      </c>
      <c r="B42" s="0" t="n">
        <v>0</v>
      </c>
      <c r="C42" s="0" t="n">
        <v>0</v>
      </c>
      <c r="D42" s="0" t="n">
        <v>45</v>
      </c>
      <c r="E42" s="0" t="n">
        <v>6.7082</v>
      </c>
      <c r="F42" s="0" t="n">
        <f aca="false">B42/D42</f>
        <v>0</v>
      </c>
      <c r="G42" s="0" t="n">
        <f aca="false">SQRT(B42/D42/D42*B42/D42/D42*E42*E42+1/D42/D42*C42*C42)</f>
        <v>0</v>
      </c>
    </row>
    <row r="43" customFormat="false" ht="13.8" hidden="false" customHeight="false" outlineLevel="0" collapsed="false">
      <c r="A43" s="0" t="s">
        <v>45</v>
      </c>
      <c r="B43" s="0" t="n">
        <v>0</v>
      </c>
      <c r="C43" s="0" t="n">
        <v>0</v>
      </c>
      <c r="D43" s="0" t="n">
        <v>0</v>
      </c>
      <c r="E43" s="0" t="n">
        <v>0</v>
      </c>
      <c r="F43" s="0" t="e">
        <f aca="false">B43/D43</f>
        <v>#DIV/0!</v>
      </c>
      <c r="G43" s="0" t="e">
        <f aca="false">SQRT(B43/D43/D43*B43/D43/D43*E43*E43+1/D43/D43*C43*C43)</f>
        <v>#DIV/0!</v>
      </c>
    </row>
    <row r="44" customFormat="false" ht="13.8" hidden="false" customHeight="false" outlineLevel="0" collapsed="false">
      <c r="A44" s="0" t="s">
        <v>46</v>
      </c>
      <c r="B44" s="0" t="n">
        <v>0</v>
      </c>
      <c r="C44" s="0" t="n">
        <v>0</v>
      </c>
      <c r="D44" s="0" t="n">
        <v>0</v>
      </c>
      <c r="E44" s="0" t="n">
        <v>0</v>
      </c>
      <c r="F44" s="0" t="e">
        <f aca="false">B44/D44</f>
        <v>#DIV/0!</v>
      </c>
      <c r="G44" s="0" t="e">
        <f aca="false">SQRT(B44/D44/D44*B44/D44/D44*E44*E44+1/D44/D44*C44*C44)</f>
        <v>#DIV/0!</v>
      </c>
    </row>
    <row r="45" customFormat="false" ht="13.8" hidden="false" customHeight="false" outlineLevel="0" collapsed="false">
      <c r="A45" s="0" t="s">
        <v>47</v>
      </c>
      <c r="B45" s="0" t="n">
        <v>0</v>
      </c>
      <c r="C45" s="0" t="n">
        <v>0</v>
      </c>
      <c r="D45" s="0" t="n">
        <v>4</v>
      </c>
      <c r="E45" s="0" t="n">
        <v>2</v>
      </c>
      <c r="F45" s="0" t="n">
        <f aca="false">B45/D45</f>
        <v>0</v>
      </c>
      <c r="G45" s="0" t="n">
        <f aca="false">SQRT(B45/D45/D45*B45/D45/D45*E45*E45+1/D45/D45*C45*C45)</f>
        <v>0</v>
      </c>
    </row>
    <row r="46" customFormat="false" ht="13.8" hidden="false" customHeight="false" outlineLevel="0" collapsed="false">
      <c r="A46" s="0" t="s">
        <v>48</v>
      </c>
      <c r="B46" s="0" t="n">
        <v>0</v>
      </c>
      <c r="C46" s="0" t="n">
        <v>0</v>
      </c>
      <c r="D46" s="0" t="n">
        <v>105</v>
      </c>
      <c r="E46" s="0" t="n">
        <v>10.247</v>
      </c>
      <c r="F46" s="0" t="n">
        <f aca="false">B46/D46</f>
        <v>0</v>
      </c>
      <c r="G46" s="0" t="n">
        <f aca="false">SQRT(B46/D46/D46*B46/D46/D46*E46*E46+1/D46/D46*C46*C46)</f>
        <v>0</v>
      </c>
    </row>
    <row r="47" customFormat="false" ht="13.8" hidden="false" customHeight="false" outlineLevel="0" collapsed="false">
      <c r="A47" s="0" t="s">
        <v>49</v>
      </c>
      <c r="B47" s="0" t="n">
        <v>0</v>
      </c>
      <c r="C47" s="0" t="n">
        <v>0</v>
      </c>
      <c r="D47" s="0" t="n">
        <v>0</v>
      </c>
      <c r="E47" s="0" t="n">
        <v>0</v>
      </c>
      <c r="F47" s="0" t="e">
        <f aca="false">B47/D47</f>
        <v>#DIV/0!</v>
      </c>
      <c r="G47" s="0" t="e">
        <f aca="false">SQRT(B47/D47/D47*B47/D47/D47*E47*E47+1/D47/D47*C47*C47)</f>
        <v>#DIV/0!</v>
      </c>
    </row>
    <row r="48" customFormat="false" ht="13.8" hidden="false" customHeight="false" outlineLevel="0" collapsed="false">
      <c r="A48" s="0" t="s">
        <v>50</v>
      </c>
      <c r="B48" s="0" t="n">
        <v>0</v>
      </c>
      <c r="C48" s="0" t="n">
        <v>0</v>
      </c>
      <c r="D48" s="0" t="n">
        <v>0</v>
      </c>
      <c r="E48" s="0" t="n">
        <v>0</v>
      </c>
      <c r="F48" s="0" t="e">
        <f aca="false">B48/D48</f>
        <v>#DIV/0!</v>
      </c>
      <c r="G48" s="0" t="e">
        <f aca="false">SQRT(B48/D48/D48*B48/D48/D48*E48*E48+1/D48/D48*C48*C48)</f>
        <v>#DIV/0!</v>
      </c>
    </row>
    <row r="49" customFormat="false" ht="13.8" hidden="false" customHeight="false" outlineLevel="0" collapsed="false">
      <c r="A49" s="0" t="s">
        <v>51</v>
      </c>
      <c r="B49" s="0" t="n">
        <v>0</v>
      </c>
      <c r="C49" s="0" t="n">
        <v>0</v>
      </c>
      <c r="D49" s="0" t="n">
        <v>0</v>
      </c>
      <c r="E49" s="0" t="n">
        <v>0</v>
      </c>
      <c r="F49" s="0" t="e">
        <f aca="false">B49/D49</f>
        <v>#DIV/0!</v>
      </c>
      <c r="G49" s="0" t="e">
        <f aca="false">SQRT(B49/D49/D49*B49/D49/D49*E49*E49+1/D49/D49*C49*C49)</f>
        <v>#DIV/0!</v>
      </c>
    </row>
    <row r="50" customFormat="false" ht="13.8" hidden="false" customHeight="false" outlineLevel="0" collapsed="false">
      <c r="A50" s="0" t="s">
        <v>52</v>
      </c>
      <c r="B50" s="0" t="n">
        <v>0</v>
      </c>
      <c r="C50" s="0" t="n">
        <v>0</v>
      </c>
      <c r="D50" s="0" t="n">
        <v>0</v>
      </c>
      <c r="E50" s="0" t="n">
        <v>0</v>
      </c>
      <c r="F50" s="0" t="e">
        <f aca="false">B50/D50</f>
        <v>#DIV/0!</v>
      </c>
      <c r="G50" s="0" t="e">
        <f aca="false">SQRT(B50/D50/D50*B50/D50/D50*E50*E50+1/D50/D50*C50*C50)</f>
        <v>#DIV/0!</v>
      </c>
    </row>
    <row r="51" customFormat="false" ht="13.8" hidden="false" customHeight="false" outlineLevel="0" collapsed="false">
      <c r="A51" s="0" t="s">
        <v>53</v>
      </c>
      <c r="B51" s="0" t="n">
        <v>0</v>
      </c>
      <c r="C51" s="0" t="n">
        <v>0</v>
      </c>
      <c r="D51" s="0" t="n">
        <v>0</v>
      </c>
      <c r="E51" s="0" t="n">
        <v>0</v>
      </c>
      <c r="F51" s="0" t="e">
        <f aca="false">B51/D51</f>
        <v>#DIV/0!</v>
      </c>
      <c r="G51" s="0" t="e">
        <f aca="false">SQRT(B51/D51/D51*B51/D51/D51*E51*E51+1/D51/D51*C51*C51)</f>
        <v>#DIV/0!</v>
      </c>
    </row>
    <row r="52" customFormat="false" ht="13.8" hidden="false" customHeight="false" outlineLevel="0" collapsed="false">
      <c r="A52" s="0" t="s">
        <v>54</v>
      </c>
      <c r="B52" s="0" t="n">
        <v>0</v>
      </c>
      <c r="C52" s="0" t="n">
        <v>0</v>
      </c>
      <c r="D52" s="0" t="n">
        <v>0</v>
      </c>
      <c r="E52" s="0" t="n">
        <v>0</v>
      </c>
      <c r="F52" s="0" t="e">
        <f aca="false">B52/D52</f>
        <v>#DIV/0!</v>
      </c>
      <c r="G52" s="0" t="e">
        <f aca="false">SQRT(B52/D52/D52*B52/D52/D52*E52*E52+1/D52/D52*C52*C52)</f>
        <v>#DIV/0!</v>
      </c>
    </row>
    <row r="53" customFormat="false" ht="13.8" hidden="false" customHeight="false" outlineLevel="0" collapsed="false">
      <c r="A53" s="0" t="s">
        <v>55</v>
      </c>
      <c r="B53" s="0" t="n">
        <v>0</v>
      </c>
      <c r="C53" s="0" t="n">
        <v>0</v>
      </c>
      <c r="D53" s="0" t="n">
        <v>0</v>
      </c>
      <c r="E53" s="0" t="n">
        <v>0</v>
      </c>
      <c r="F53" s="0" t="e">
        <f aca="false">B53/D53</f>
        <v>#DIV/0!</v>
      </c>
      <c r="G53" s="0" t="e">
        <f aca="false">SQRT(B53/D53/D53*B53/D53/D53*E53*E53+1/D53/D53*C53*C53)</f>
        <v>#DIV/0!</v>
      </c>
    </row>
    <row r="54" customFormat="false" ht="13.8" hidden="false" customHeight="false" outlineLevel="0" collapsed="false">
      <c r="A54" s="0" t="s">
        <v>56</v>
      </c>
      <c r="B54" s="0" t="n">
        <v>0</v>
      </c>
      <c r="C54" s="0" t="n">
        <v>0</v>
      </c>
      <c r="D54" s="0" t="n">
        <v>0</v>
      </c>
      <c r="E54" s="0" t="n">
        <v>0</v>
      </c>
      <c r="F54" s="0" t="e">
        <f aca="false">B54/D54</f>
        <v>#DIV/0!</v>
      </c>
      <c r="G54" s="0" t="e">
        <f aca="false">SQRT(B54/D54/D54*B54/D54/D54*E54*E54+1/D54/D54*C54*C54)</f>
        <v>#DIV/0!</v>
      </c>
    </row>
    <row r="55" customFormat="false" ht="13.8" hidden="false" customHeight="false" outlineLevel="0" collapsed="false">
      <c r="A55" s="0" t="s">
        <v>57</v>
      </c>
      <c r="B55" s="0" t="n">
        <v>0</v>
      </c>
      <c r="C55" s="0" t="n">
        <v>0</v>
      </c>
      <c r="D55" s="0" t="n">
        <v>0</v>
      </c>
      <c r="E55" s="0" t="n">
        <v>0</v>
      </c>
      <c r="F55" s="0" t="e">
        <f aca="false">B55/D55</f>
        <v>#DIV/0!</v>
      </c>
      <c r="G55" s="0" t="e">
        <f aca="false">SQRT(B55/D55/D55*B55/D55/D55*E55*E55+1/D55/D55*C55*C55)</f>
        <v>#DIV/0!</v>
      </c>
    </row>
    <row r="56" customFormat="false" ht="13.8" hidden="false" customHeight="false" outlineLevel="0" collapsed="false">
      <c r="A56" s="0" t="s">
        <v>58</v>
      </c>
      <c r="B56" s="0" t="n">
        <v>0</v>
      </c>
      <c r="C56" s="0" t="n">
        <v>0</v>
      </c>
      <c r="D56" s="0" t="n">
        <v>0</v>
      </c>
      <c r="E56" s="0" t="n">
        <v>0</v>
      </c>
      <c r="F56" s="0" t="e">
        <f aca="false">B56/D56</f>
        <v>#DIV/0!</v>
      </c>
      <c r="G56" s="0" t="e">
        <f aca="false">SQRT(B56/D56/D56*B56/D56/D56*E56*E56+1/D56/D56*C56*C56)</f>
        <v>#DIV/0!</v>
      </c>
    </row>
    <row r="57" customFormat="false" ht="13.8" hidden="false" customHeight="false" outlineLevel="0" collapsed="false">
      <c r="A57" s="0" t="s">
        <v>59</v>
      </c>
      <c r="B57" s="0" t="n">
        <v>0</v>
      </c>
      <c r="C57" s="0" t="n">
        <v>0</v>
      </c>
      <c r="D57" s="0" t="n">
        <v>0</v>
      </c>
      <c r="E57" s="0" t="n">
        <v>0</v>
      </c>
      <c r="F57" s="0" t="e">
        <f aca="false">B57/D57</f>
        <v>#DIV/0!</v>
      </c>
      <c r="G57" s="0" t="e">
        <f aca="false">SQRT(B57/D57/D57*B57/D57/D57*E57*E57+1/D57/D57*C57*C57)</f>
        <v>#DIV/0!</v>
      </c>
    </row>
    <row r="58" customFormat="false" ht="13.8" hidden="false" customHeight="false" outlineLevel="0" collapsed="false">
      <c r="A58" s="0" t="s">
        <v>60</v>
      </c>
      <c r="B58" s="0" t="n">
        <v>0</v>
      </c>
      <c r="C58" s="0" t="n">
        <v>0</v>
      </c>
      <c r="D58" s="0" t="n">
        <v>0</v>
      </c>
      <c r="E58" s="0" t="n">
        <v>0</v>
      </c>
      <c r="F58" s="0" t="e">
        <f aca="false">B58/D58</f>
        <v>#DIV/0!</v>
      </c>
      <c r="G58" s="0" t="e">
        <f aca="false">SQRT(B58/D58/D58*B58/D58/D58*E58*E58+1/D58/D58*C58*C58)</f>
        <v>#DIV/0!</v>
      </c>
    </row>
    <row r="59" customFormat="false" ht="13.8" hidden="false" customHeight="false" outlineLevel="0" collapsed="false">
      <c r="A59" s="0" t="s">
        <v>61</v>
      </c>
      <c r="B59" s="0" t="n">
        <v>0</v>
      </c>
      <c r="C59" s="0" t="n">
        <v>0</v>
      </c>
      <c r="D59" s="0" t="n">
        <v>0</v>
      </c>
      <c r="E59" s="0" t="n">
        <v>0</v>
      </c>
      <c r="F59" s="0" t="e">
        <f aca="false">B59/D59</f>
        <v>#DIV/0!</v>
      </c>
      <c r="G59" s="0" t="e">
        <f aca="false">SQRT(B59/D59/D59*B59/D59/D59*E59*E59+1/D59/D59*C59*C59)</f>
        <v>#DIV/0!</v>
      </c>
    </row>
    <row r="60" customFormat="false" ht="13.8" hidden="false" customHeight="false" outlineLevel="0" collapsed="false">
      <c r="A60" s="0" t="s">
        <v>62</v>
      </c>
      <c r="B60" s="0" t="n">
        <v>0</v>
      </c>
      <c r="C60" s="0" t="n">
        <v>0</v>
      </c>
      <c r="D60" s="0" t="n">
        <v>0</v>
      </c>
      <c r="E60" s="0" t="n">
        <v>0</v>
      </c>
      <c r="F60" s="0" t="e">
        <f aca="false">B60/D60</f>
        <v>#DIV/0!</v>
      </c>
      <c r="G60" s="0" t="e">
        <f aca="false">SQRT(B60/D60/D60*B60/D60/D60*E60*E60+1/D60/D60*C60*C60)</f>
        <v>#DIV/0!</v>
      </c>
    </row>
    <row r="61" customFormat="false" ht="13.8" hidden="false" customHeight="false" outlineLevel="0" collapsed="false">
      <c r="A61" s="0" t="s">
        <v>63</v>
      </c>
      <c r="B61" s="0" t="n">
        <v>0</v>
      </c>
      <c r="C61" s="0" t="n">
        <v>0</v>
      </c>
      <c r="D61" s="0" t="n">
        <v>0</v>
      </c>
      <c r="E61" s="0" t="n">
        <v>0</v>
      </c>
      <c r="F61" s="0" t="e">
        <f aca="false">B61/D61</f>
        <v>#DIV/0!</v>
      </c>
      <c r="G61" s="0" t="e">
        <f aca="false">SQRT(B61/D61/D61*B61/D61/D61*E61*E61+1/D61/D61*C61*C61)</f>
        <v>#DIV/0!</v>
      </c>
    </row>
    <row r="62" customFormat="false" ht="13.8" hidden="false" customHeight="false" outlineLevel="0" collapsed="false">
      <c r="A62" s="0" t="s">
        <v>64</v>
      </c>
      <c r="B62" s="0" t="n">
        <v>0</v>
      </c>
      <c r="C62" s="0" t="n">
        <v>0</v>
      </c>
      <c r="D62" s="0" t="n">
        <v>0</v>
      </c>
      <c r="E62" s="0" t="n">
        <v>0</v>
      </c>
      <c r="F62" s="0" t="e">
        <f aca="false">B62/D62</f>
        <v>#DIV/0!</v>
      </c>
      <c r="G62" s="0" t="e">
        <f aca="false">SQRT(B62/D62/D62*B62/D62/D62*E62*E62+1/D62/D62*C62*C62)</f>
        <v>#DIV/0!</v>
      </c>
    </row>
    <row r="63" customFormat="false" ht="13.8" hidden="false" customHeight="false" outlineLevel="0" collapsed="false">
      <c r="A63" s="0" t="s">
        <v>65</v>
      </c>
      <c r="B63" s="0" t="n">
        <v>0</v>
      </c>
      <c r="C63" s="0" t="n">
        <v>0</v>
      </c>
      <c r="D63" s="0" t="n">
        <v>0</v>
      </c>
      <c r="E63" s="0" t="n">
        <v>0</v>
      </c>
      <c r="F63" s="0" t="e">
        <f aca="false">B63/D63</f>
        <v>#DIV/0!</v>
      </c>
      <c r="G63" s="0" t="e">
        <f aca="false">SQRT(B63/D63/D63*B63/D63/D63*E63*E63+1/D63/D63*C63*C63)</f>
        <v>#DIV/0!</v>
      </c>
    </row>
    <row r="64" customFormat="false" ht="13.8" hidden="false" customHeight="false" outlineLevel="0" collapsed="false">
      <c r="A64" s="0" t="s">
        <v>66</v>
      </c>
      <c r="B64" s="0" t="n">
        <v>0</v>
      </c>
      <c r="C64" s="0" t="n">
        <v>0</v>
      </c>
      <c r="D64" s="0" t="n">
        <v>0</v>
      </c>
      <c r="E64" s="0" t="n">
        <v>0</v>
      </c>
      <c r="F64" s="0" t="e">
        <f aca="false">B64/D64</f>
        <v>#DIV/0!</v>
      </c>
      <c r="G64" s="0" t="e">
        <f aca="false">SQRT(B64/D64/D64*B64/D64/D64*E64*E64+1/D64/D64*C64*C64)</f>
        <v>#DIV/0!</v>
      </c>
    </row>
    <row r="65" customFormat="false" ht="13.8" hidden="false" customHeight="false" outlineLevel="0" collapsed="false">
      <c r="A65" s="0" t="s">
        <v>67</v>
      </c>
      <c r="B65" s="0" t="n">
        <v>0</v>
      </c>
      <c r="C65" s="0" t="n">
        <v>0</v>
      </c>
      <c r="D65" s="0" t="n">
        <v>0</v>
      </c>
      <c r="E65" s="0" t="n">
        <v>0</v>
      </c>
      <c r="F65" s="0" t="e">
        <f aca="false">B65/D65</f>
        <v>#DIV/0!</v>
      </c>
      <c r="G65" s="0" t="e">
        <f aca="false">SQRT(B65/D65/D65*B65/D65/D65*E65*E65+1/D65/D65*C65*C65)</f>
        <v>#DIV/0!</v>
      </c>
    </row>
    <row r="66" customFormat="false" ht="13.8" hidden="false" customHeight="false" outlineLevel="0" collapsed="false">
      <c r="A66" s="0" t="s">
        <v>68</v>
      </c>
      <c r="B66" s="0" t="n">
        <v>0</v>
      </c>
      <c r="C66" s="0" t="n">
        <v>0</v>
      </c>
      <c r="D66" s="0" t="n">
        <v>0</v>
      </c>
      <c r="E66" s="0" t="n">
        <v>0</v>
      </c>
      <c r="F66" s="0" t="e">
        <f aca="false">B66/D66</f>
        <v>#DIV/0!</v>
      </c>
      <c r="G66" s="0" t="e">
        <f aca="false">SQRT(B66/D66/D66*B66/D66/D66*E66*E66+1/D66/D66*C66*C66)</f>
        <v>#DIV/0!</v>
      </c>
    </row>
    <row r="67" customFormat="false" ht="13.8" hidden="false" customHeight="false" outlineLevel="0" collapsed="false">
      <c r="A67" s="0" t="s">
        <v>69</v>
      </c>
      <c r="B67" s="0" t="n">
        <v>0</v>
      </c>
      <c r="C67" s="0" t="n">
        <v>0</v>
      </c>
      <c r="D67" s="0" t="n">
        <v>50</v>
      </c>
      <c r="E67" s="0" t="n">
        <v>7.07107</v>
      </c>
      <c r="F67" s="0" t="n">
        <f aca="false">B67/D67</f>
        <v>0</v>
      </c>
      <c r="G67" s="0" t="n">
        <f aca="false">SQRT(B67/D67/D67*B67/D67/D67*E67*E67+1/D67/D67*C67*C67)</f>
        <v>0</v>
      </c>
    </row>
    <row r="68" customFormat="false" ht="13.8" hidden="false" customHeight="false" outlineLevel="0" collapsed="false">
      <c r="A68" s="0" t="s">
        <v>70</v>
      </c>
      <c r="B68" s="0" t="n">
        <v>2</v>
      </c>
      <c r="C68" s="0" t="n">
        <v>2</v>
      </c>
      <c r="D68" s="0" t="n">
        <v>0</v>
      </c>
      <c r="E68" s="0" t="n">
        <v>0</v>
      </c>
      <c r="F68" s="0" t="e">
        <f aca="false">B68/D68</f>
        <v>#DIV/0!</v>
      </c>
      <c r="G68" s="0" t="e">
        <f aca="false">SQRT(B68/D68/D68*B68/D68/D68*E68*E68+1/D68/D68*C68*C68)</f>
        <v>#DIV/0!</v>
      </c>
    </row>
    <row r="69" customFormat="false" ht="13.8" hidden="false" customHeight="false" outlineLevel="0" collapsed="false">
      <c r="A69" s="0" t="s">
        <v>71</v>
      </c>
      <c r="B69" s="0" t="n">
        <v>0</v>
      </c>
      <c r="C69" s="0" t="n">
        <v>0</v>
      </c>
      <c r="D69" s="0" t="n">
        <v>0</v>
      </c>
      <c r="E69" s="0" t="n">
        <v>0</v>
      </c>
      <c r="F69" s="0" t="e">
        <f aca="false">B69/D69</f>
        <v>#DIV/0!</v>
      </c>
      <c r="G69" s="0" t="e">
        <f aca="false">SQRT(B69/D69/D69*B69/D69/D69*E69*E69+1/D69/D69*C69*C69)</f>
        <v>#DIV/0!</v>
      </c>
    </row>
    <row r="70" customFormat="false" ht="13.8" hidden="false" customHeight="false" outlineLevel="0" collapsed="false">
      <c r="A70" s="0" t="s">
        <v>72</v>
      </c>
      <c r="B70" s="0" t="n">
        <v>0</v>
      </c>
      <c r="C70" s="0" t="n">
        <v>0</v>
      </c>
      <c r="D70" s="0" t="n">
        <v>21</v>
      </c>
      <c r="E70" s="0" t="n">
        <v>4.58258</v>
      </c>
      <c r="F70" s="0" t="n">
        <f aca="false">B70/D70</f>
        <v>0</v>
      </c>
      <c r="G70" s="0" t="n">
        <f aca="false">SQRT(B70/D70/D70*B70/D70/D70*E70*E70+1/D70/D70*C70*C70)</f>
        <v>0</v>
      </c>
    </row>
    <row r="71" customFormat="false" ht="13.8" hidden="false" customHeight="false" outlineLevel="0" collapsed="false">
      <c r="A71" s="0" t="s">
        <v>73</v>
      </c>
      <c r="B71" s="0" t="n">
        <v>0</v>
      </c>
      <c r="C71" s="0" t="n">
        <v>0</v>
      </c>
      <c r="D71" s="0" t="n">
        <v>0</v>
      </c>
      <c r="E71" s="0" t="n">
        <v>0</v>
      </c>
      <c r="F71" s="0" t="e">
        <f aca="false">B71/D71</f>
        <v>#DIV/0!</v>
      </c>
      <c r="G71" s="0" t="e">
        <f aca="false">SQRT(B71/D71/D71*B71/D71/D71*E71*E71+1/D71/D71*C71*C71)</f>
        <v>#DIV/0!</v>
      </c>
    </row>
    <row r="72" customFormat="false" ht="13.8" hidden="false" customHeight="false" outlineLevel="0" collapsed="false">
      <c r="A72" s="0" t="s">
        <v>74</v>
      </c>
      <c r="B72" s="0" t="n">
        <v>0</v>
      </c>
      <c r="C72" s="0" t="n">
        <v>0</v>
      </c>
      <c r="D72" s="0" t="n">
        <v>0</v>
      </c>
      <c r="E72" s="0" t="n">
        <v>0</v>
      </c>
      <c r="F72" s="0" t="e">
        <f aca="false">B72/D72</f>
        <v>#DIV/0!</v>
      </c>
      <c r="G72" s="0" t="e">
        <f aca="false">SQRT(B72/D72/D72*B72/D72/D72*E72*E72+1/D72/D72*C72*C72)</f>
        <v>#DIV/0!</v>
      </c>
    </row>
    <row r="73" customFormat="false" ht="13.8" hidden="false" customHeight="false" outlineLevel="0" collapsed="false">
      <c r="A73" s="0" t="s">
        <v>75</v>
      </c>
      <c r="B73" s="0" t="n">
        <v>0</v>
      </c>
      <c r="C73" s="0" t="n">
        <v>0</v>
      </c>
      <c r="D73" s="0" t="n">
        <v>0</v>
      </c>
      <c r="E73" s="0" t="n">
        <v>0</v>
      </c>
      <c r="F73" s="0" t="e">
        <f aca="false">B73/D73</f>
        <v>#DIV/0!</v>
      </c>
      <c r="G73" s="0" t="e">
        <f aca="false">SQRT(B73/D73/D73*B73/D73/D73*E73*E73+1/D73/D73*C73*C73)</f>
        <v>#DIV/0!</v>
      </c>
    </row>
    <row r="74" customFormat="false" ht="13.8" hidden="false" customHeight="false" outlineLevel="0" collapsed="false">
      <c r="A74" s="0" t="s">
        <v>76</v>
      </c>
      <c r="B74" s="0" t="n">
        <v>0</v>
      </c>
      <c r="C74" s="0" t="n">
        <v>0</v>
      </c>
      <c r="D74" s="0" t="n">
        <v>0</v>
      </c>
      <c r="E74" s="0" t="n">
        <v>0</v>
      </c>
      <c r="F74" s="0" t="e">
        <f aca="false">B74/D74</f>
        <v>#DIV/0!</v>
      </c>
      <c r="G74" s="0" t="e">
        <f aca="false">SQRT(B74/D74/D74*B74/D74/D74*E74*E74+1/D74/D74*C74*C74)</f>
        <v>#DIV/0!</v>
      </c>
    </row>
    <row r="75" customFormat="false" ht="13.8" hidden="false" customHeight="false" outlineLevel="0" collapsed="false">
      <c r="A75" s="0" t="s">
        <v>77</v>
      </c>
      <c r="B75" s="0" t="n">
        <v>0</v>
      </c>
      <c r="C75" s="0" t="n">
        <v>0</v>
      </c>
      <c r="D75" s="0" t="n">
        <v>0</v>
      </c>
      <c r="E75" s="0" t="n">
        <v>0</v>
      </c>
      <c r="F75" s="0" t="e">
        <f aca="false">B75/D75</f>
        <v>#DIV/0!</v>
      </c>
      <c r="G75" s="0" t="e">
        <f aca="false">SQRT(B75/D75/D75*B75/D75/D75*E75*E75+1/D75/D75*C75*C75)</f>
        <v>#DIV/0!</v>
      </c>
    </row>
    <row r="76" customFormat="false" ht="13.8" hidden="false" customHeight="false" outlineLevel="0" collapsed="false">
      <c r="A76" s="0" t="s">
        <v>78</v>
      </c>
      <c r="B76" s="0" t="n">
        <v>0</v>
      </c>
      <c r="C76" s="0" t="n">
        <v>0</v>
      </c>
      <c r="D76" s="0" t="n">
        <v>0</v>
      </c>
      <c r="E76" s="0" t="n">
        <v>0</v>
      </c>
      <c r="F76" s="0" t="e">
        <f aca="false">B76/D76</f>
        <v>#DIV/0!</v>
      </c>
      <c r="G76" s="0" t="e">
        <f aca="false">SQRT(B76/D76/D76*B76/D76/D76*E76*E76+1/D76/D76*C76*C76)</f>
        <v>#DIV/0!</v>
      </c>
    </row>
    <row r="77" customFormat="false" ht="13.8" hidden="false" customHeight="false" outlineLevel="0" collapsed="false">
      <c r="A77" s="0" t="s">
        <v>79</v>
      </c>
      <c r="B77" s="0" t="n">
        <v>0</v>
      </c>
      <c r="C77" s="0" t="n">
        <v>0</v>
      </c>
      <c r="D77" s="0" t="n">
        <v>0</v>
      </c>
      <c r="E77" s="0" t="n">
        <v>0</v>
      </c>
      <c r="F77" s="0" t="e">
        <f aca="false">B77/D77</f>
        <v>#DIV/0!</v>
      </c>
      <c r="G77" s="0" t="e">
        <f aca="false">SQRT(B77/D77/D77*B77/D77/D77*E77*E77+1/D77/D77*C77*C77)</f>
        <v>#DIV/0!</v>
      </c>
    </row>
    <row r="78" customFormat="false" ht="13.8" hidden="false" customHeight="false" outlineLevel="0" collapsed="false">
      <c r="A78" s="0" t="s">
        <v>80</v>
      </c>
      <c r="B78" s="0" t="n">
        <v>0</v>
      </c>
      <c r="C78" s="0" t="n">
        <v>0</v>
      </c>
      <c r="D78" s="0" t="n">
        <v>0</v>
      </c>
      <c r="E78" s="0" t="n">
        <v>0</v>
      </c>
      <c r="F78" s="0" t="e">
        <f aca="false">B78/D78</f>
        <v>#DIV/0!</v>
      </c>
      <c r="G78" s="0" t="e">
        <f aca="false">SQRT(B78/D78/D78*B78/D78/D78*E78*E78+1/D78/D78*C78*C78)</f>
        <v>#DIV/0!</v>
      </c>
    </row>
    <row r="79" customFormat="false" ht="13.8" hidden="false" customHeight="false" outlineLevel="0" collapsed="false">
      <c r="A79" s="0" t="s">
        <v>81</v>
      </c>
      <c r="B79" s="0" t="n">
        <v>0</v>
      </c>
      <c r="C79" s="0" t="n">
        <v>0</v>
      </c>
      <c r="D79" s="0" t="n">
        <v>45</v>
      </c>
      <c r="E79" s="0" t="n">
        <v>6.7082</v>
      </c>
      <c r="F79" s="0" t="n">
        <f aca="false">B79/D79</f>
        <v>0</v>
      </c>
      <c r="G79" s="0" t="n">
        <f aca="false">SQRT(B79/D79/D79*B79/D79/D79*E79*E79+1/D79/D79*C79*C79)</f>
        <v>0</v>
      </c>
    </row>
    <row r="80" customFormat="false" ht="13.8" hidden="false" customHeight="false" outlineLevel="0" collapsed="false">
      <c r="A80" s="0" t="s">
        <v>82</v>
      </c>
      <c r="B80" s="0" t="n">
        <v>9</v>
      </c>
      <c r="C80" s="0" t="n">
        <v>4.58258</v>
      </c>
      <c r="D80" s="0" t="n">
        <v>1</v>
      </c>
      <c r="E80" s="0" t="n">
        <v>1</v>
      </c>
      <c r="F80" s="0" t="n">
        <f aca="false">B80/D80</f>
        <v>9</v>
      </c>
      <c r="G80" s="0" t="n">
        <f aca="false">SQRT(B80/D80/D80*B80/D80/D80*E80*E80+1/D80/D80*C80*C80)</f>
        <v>10.0995068917448</v>
      </c>
    </row>
    <row r="81" customFormat="false" ht="13.8" hidden="false" customHeight="false" outlineLevel="0" collapsed="false">
      <c r="A81" s="0" t="s">
        <v>83</v>
      </c>
      <c r="B81" s="0" t="n">
        <v>0</v>
      </c>
      <c r="C81" s="0" t="n">
        <v>0</v>
      </c>
      <c r="D81" s="0" t="n">
        <v>0</v>
      </c>
      <c r="E81" s="0" t="n">
        <v>0</v>
      </c>
      <c r="F81" s="0" t="e">
        <f aca="false">B81/D81</f>
        <v>#DIV/0!</v>
      </c>
      <c r="G81" s="0" t="e">
        <f aca="false">SQRT(B81/D81/D81*B81/D81/D81*E81*E81+1/D81/D81*C81*C81)</f>
        <v>#DIV/0!</v>
      </c>
    </row>
    <row r="82" customFormat="false" ht="13.8" hidden="false" customHeight="false" outlineLevel="0" collapsed="false">
      <c r="A82" s="0" t="s">
        <v>84</v>
      </c>
      <c r="B82" s="0" t="n">
        <v>3389</v>
      </c>
      <c r="C82" s="0" t="n">
        <v>162.926</v>
      </c>
      <c r="D82" s="0" t="n">
        <v>68</v>
      </c>
      <c r="E82" s="0" t="n">
        <v>8.24621</v>
      </c>
      <c r="F82" s="0" t="n">
        <f aca="false">B82/D82</f>
        <v>49.8382352941176</v>
      </c>
      <c r="G82" s="0" t="n">
        <f aca="false">SQRT(B82/D82/D82*B82/D82/D82*E82*E82+1/D82/D82*C82*C82)</f>
        <v>6.50137411665341</v>
      </c>
    </row>
    <row r="83" customFormat="false" ht="13.8" hidden="false" customHeight="false" outlineLevel="0" collapsed="false">
      <c r="A83" s="0" t="s">
        <v>85</v>
      </c>
      <c r="B83" s="0" t="n">
        <v>42712</v>
      </c>
      <c r="C83" s="0" t="n">
        <v>595.807</v>
      </c>
      <c r="D83" s="0" t="n">
        <v>1292</v>
      </c>
      <c r="E83" s="0" t="n">
        <v>35.9444</v>
      </c>
      <c r="F83" s="0" t="n">
        <f aca="false">B83/D83</f>
        <v>33.0588235294118</v>
      </c>
      <c r="G83" s="0" t="n">
        <f aca="false">SQRT(B83/D83/D83*B83/D83/D83*E83*E83+1/D83/D83*C83*C83)</f>
        <v>1.02885711363667</v>
      </c>
    </row>
    <row r="84" customFormat="false" ht="13.8" hidden="false" customHeight="false" outlineLevel="0" collapsed="false">
      <c r="A84" s="0" t="s">
        <v>86</v>
      </c>
      <c r="B84" s="0" t="n">
        <v>11441</v>
      </c>
      <c r="C84" s="0" t="n">
        <v>300.262</v>
      </c>
      <c r="D84" s="0" t="n">
        <v>324</v>
      </c>
      <c r="E84" s="0" t="n">
        <v>18</v>
      </c>
      <c r="F84" s="0" t="n">
        <f aca="false">B84/D84</f>
        <v>35.3117283950617</v>
      </c>
      <c r="G84" s="0" t="n">
        <f aca="false">SQRT(B84/D84/D84*B84/D84/D84*E84*E84+1/D84/D84*C84*C84)</f>
        <v>2.16964278299061</v>
      </c>
    </row>
    <row r="85" customFormat="false" ht="13.8" hidden="false" customHeight="false" outlineLevel="0" collapsed="false">
      <c r="A85" s="0" t="s">
        <v>87</v>
      </c>
      <c r="B85" s="0" t="n">
        <v>4678</v>
      </c>
      <c r="C85" s="0" t="n">
        <v>225.122</v>
      </c>
      <c r="D85" s="0" t="n">
        <v>576</v>
      </c>
      <c r="E85" s="0" t="n">
        <v>24</v>
      </c>
      <c r="F85" s="0" t="n">
        <f aca="false">B85/D85</f>
        <v>8.12152777777778</v>
      </c>
      <c r="G85" s="0" t="n">
        <f aca="false">SQRT(B85/D85/D85*B85/D85/D85*E85*E85+1/D85/D85*C85*C85)</f>
        <v>0.516977689962788</v>
      </c>
    </row>
    <row r="86" customFormat="false" ht="13.8" hidden="false" customHeight="false" outlineLevel="0" collapsed="false">
      <c r="A86" s="0" t="s">
        <v>88</v>
      </c>
      <c r="B86" s="0" t="n">
        <v>2641</v>
      </c>
      <c r="C86" s="0" t="n">
        <v>178.793</v>
      </c>
      <c r="D86" s="0" t="n">
        <v>302</v>
      </c>
      <c r="E86" s="0" t="n">
        <v>17.3781</v>
      </c>
      <c r="F86" s="0" t="n">
        <f aca="false">B86/D86</f>
        <v>8.74503311258278</v>
      </c>
      <c r="G86" s="0" t="n">
        <f aca="false">SQRT(B86/D86/D86*B86/D86/D86*E86*E86+1/D86/D86*C86*C86)</f>
        <v>0.776999605827285</v>
      </c>
    </row>
    <row r="87" customFormat="false" ht="13.8" hidden="false" customHeight="false" outlineLevel="0" collapsed="false">
      <c r="A87" s="0" t="s">
        <v>89</v>
      </c>
      <c r="B87" s="0" t="n">
        <v>45540</v>
      </c>
      <c r="C87" s="0" t="n">
        <v>730.022</v>
      </c>
      <c r="D87" s="0" t="n">
        <v>8639</v>
      </c>
      <c r="E87" s="0" t="n">
        <v>92.9462</v>
      </c>
      <c r="F87" s="0" t="n">
        <f aca="false">B87/D87</f>
        <v>5.27144345410348</v>
      </c>
      <c r="G87" s="0" t="n">
        <f aca="false">SQRT(B87/D87/D87*B87/D87/D87*E87*E87+1/D87/D87*C87*C87)</f>
        <v>0.101771098012226</v>
      </c>
    </row>
    <row r="88" customFormat="false" ht="13.8" hidden="false" customHeight="false" outlineLevel="0" collapsed="false">
      <c r="A88" s="0" t="s">
        <v>90</v>
      </c>
      <c r="B88" s="0" t="n">
        <v>14681</v>
      </c>
      <c r="C88" s="0" t="n">
        <v>430.963</v>
      </c>
      <c r="D88" s="0" t="n">
        <v>2696</v>
      </c>
      <c r="E88" s="0" t="n">
        <v>51.923</v>
      </c>
      <c r="F88" s="0" t="n">
        <f aca="false">B88/D88</f>
        <v>5.44547477744807</v>
      </c>
      <c r="G88" s="0" t="n">
        <f aca="false">SQRT(B88/D88/D88*B88/D88/D88*E88*E88+1/D88/D88*C88*C88)</f>
        <v>0.191185384764786</v>
      </c>
    </row>
    <row r="89" customFormat="false" ht="13.8" hidden="false" customHeight="false" outlineLevel="0" collapsed="false">
      <c r="A89" s="0" t="s">
        <v>91</v>
      </c>
      <c r="B89" s="0" t="n">
        <v>2023</v>
      </c>
      <c r="C89" s="0" t="n">
        <v>148.711</v>
      </c>
      <c r="D89" s="0" t="n">
        <v>1019</v>
      </c>
      <c r="E89" s="0" t="n">
        <v>31.9218</v>
      </c>
      <c r="F89" s="0" t="n">
        <f aca="false">B89/D89</f>
        <v>1.98527968596663</v>
      </c>
      <c r="G89" s="0" t="n">
        <f aca="false">SQRT(B89/D89/D89*B89/D89/D89*E89*E89+1/D89/D89*C89*C89)</f>
        <v>0.158637329063427</v>
      </c>
    </row>
    <row r="90" customFormat="false" ht="13.8" hidden="false" customHeight="false" outlineLevel="0" collapsed="false">
      <c r="A90" s="0" t="s">
        <v>92</v>
      </c>
      <c r="B90" s="0" t="n">
        <v>2889</v>
      </c>
      <c r="C90" s="0" t="n">
        <v>168.905</v>
      </c>
      <c r="D90" s="0" t="n">
        <v>1002</v>
      </c>
      <c r="E90" s="0" t="n">
        <v>31.6544</v>
      </c>
      <c r="F90" s="0" t="n">
        <f aca="false">B90/D90</f>
        <v>2.88323353293413</v>
      </c>
      <c r="G90" s="0" t="n">
        <f aca="false">SQRT(B90/D90/D90*B90/D90/D90*E90*E90+1/D90/D90*C90*C90)</f>
        <v>0.191602651836595</v>
      </c>
    </row>
    <row r="91" customFormat="false" ht="13.8" hidden="false" customHeight="false" outlineLevel="0" collapsed="false">
      <c r="A91" s="0" t="s">
        <v>93</v>
      </c>
      <c r="B91" s="0" t="n">
        <v>3270</v>
      </c>
      <c r="C91" s="0" t="n">
        <v>140.2</v>
      </c>
      <c r="D91" s="0" t="n">
        <v>909</v>
      </c>
      <c r="E91" s="0" t="n">
        <v>30.1496</v>
      </c>
      <c r="F91" s="0" t="n">
        <f aca="false">B91/D91</f>
        <v>3.5973597359736</v>
      </c>
      <c r="G91" s="0" t="n">
        <f aca="false">SQRT(B91/D91/D91*B91/D91/D91*E91*E91+1/D91/D91*C91*C91)</f>
        <v>0.195000156243081</v>
      </c>
    </row>
    <row r="92" customFormat="false" ht="13.8" hidden="false" customHeight="false" outlineLevel="0" collapsed="false">
      <c r="A92" s="0" t="s">
        <v>94</v>
      </c>
      <c r="B92" s="0" t="n">
        <v>9153</v>
      </c>
      <c r="C92" s="0" t="n">
        <v>300.295</v>
      </c>
      <c r="D92" s="0" t="n">
        <v>2368</v>
      </c>
      <c r="E92" s="0" t="n">
        <v>48.6621</v>
      </c>
      <c r="F92" s="0" t="n">
        <f aca="false">B92/D92</f>
        <v>3.86528716216216</v>
      </c>
      <c r="G92" s="0" t="n">
        <f aca="false">SQRT(B92/D92/D92*B92/D92/D92*E92*E92+1/D92/D92*C92*C92)</f>
        <v>0.149636362189585</v>
      </c>
    </row>
    <row r="93" customFormat="false" ht="13.8" hidden="false" customHeight="false" outlineLevel="0" collapsed="false">
      <c r="A93" s="0" t="s">
        <v>95</v>
      </c>
      <c r="B93" s="0" t="n">
        <v>6456</v>
      </c>
      <c r="C93" s="0" t="n">
        <v>381.56</v>
      </c>
      <c r="D93" s="0" t="n">
        <v>2265</v>
      </c>
      <c r="E93" s="0" t="n">
        <v>47.592</v>
      </c>
      <c r="F93" s="0" t="n">
        <f aca="false">B93/D93</f>
        <v>2.85033112582781</v>
      </c>
      <c r="G93" s="0" t="n">
        <f aca="false">SQRT(B93/D93/D93*B93/D93/D93*E93*E93+1/D93/D93*C93*C93)</f>
        <v>0.178788737348362</v>
      </c>
    </row>
    <row r="94" customFormat="false" ht="13.8" hidden="false" customHeight="false" outlineLevel="0" collapsed="false">
      <c r="A94" s="0" t="s">
        <v>96</v>
      </c>
      <c r="B94" s="0" t="n">
        <v>13980</v>
      </c>
      <c r="C94" s="0" t="n">
        <v>374.2</v>
      </c>
      <c r="D94" s="0" t="n">
        <v>6255</v>
      </c>
      <c r="E94" s="0" t="n">
        <v>79.0886</v>
      </c>
      <c r="F94" s="0" t="n">
        <f aca="false">B94/D94</f>
        <v>2.23501199040767</v>
      </c>
      <c r="G94" s="0" t="n">
        <f aca="false">SQRT(B94/D94/D94*B94/D94/D94*E94*E94+1/D94/D94*C94*C94)</f>
        <v>0.0661629378809141</v>
      </c>
    </row>
    <row r="95" customFormat="false" ht="13.8" hidden="false" customHeight="false" outlineLevel="0" collapsed="false">
      <c r="A95" s="0" t="s">
        <v>97</v>
      </c>
      <c r="B95" s="0" t="n">
        <v>9208</v>
      </c>
      <c r="C95" s="0" t="n">
        <v>299.777</v>
      </c>
      <c r="D95" s="0" t="n">
        <v>3687</v>
      </c>
      <c r="E95" s="0" t="n">
        <v>60.7207</v>
      </c>
      <c r="F95" s="0" t="n">
        <f aca="false">B95/D95</f>
        <v>2.49742337944128</v>
      </c>
      <c r="G95" s="0" t="n">
        <f aca="false">SQRT(B95/D95/D95*B95/D95/D95*E95*E95+1/D95/D95*C95*C95)</f>
        <v>0.0911174973633637</v>
      </c>
    </row>
    <row r="96" customFormat="false" ht="13.8" hidden="false" customHeight="false" outlineLevel="0" collapsed="false">
      <c r="A96" s="0" t="s">
        <v>98</v>
      </c>
      <c r="B96" s="0" t="n">
        <v>4473</v>
      </c>
      <c r="C96" s="0" t="n">
        <v>160.396</v>
      </c>
      <c r="D96" s="0" t="n">
        <v>1788</v>
      </c>
      <c r="E96" s="0" t="n">
        <v>42.2847</v>
      </c>
      <c r="F96" s="0" t="n">
        <f aca="false">B96/D96</f>
        <v>2.50167785234899</v>
      </c>
      <c r="G96" s="0" t="n">
        <f aca="false">SQRT(B96/D96/D96*B96/D96/D96*E96*E96+1/D96/D96*C96*C96)</f>
        <v>0.10745950574736</v>
      </c>
    </row>
    <row r="97" customFormat="false" ht="13.8" hidden="false" customHeight="false" outlineLevel="0" collapsed="false">
      <c r="A97" s="0" t="s">
        <v>99</v>
      </c>
      <c r="B97" s="0" t="n">
        <v>6375</v>
      </c>
      <c r="C97" s="0" t="n">
        <v>241.568</v>
      </c>
      <c r="D97" s="0" t="n">
        <v>2371</v>
      </c>
      <c r="E97" s="0" t="n">
        <v>48.6929</v>
      </c>
      <c r="F97" s="0" t="n">
        <f aca="false">B97/D97</f>
        <v>2.68873892872206</v>
      </c>
      <c r="G97" s="0" t="n">
        <f aca="false">SQRT(B97/D97/D97*B97/D97/D97*E97*E97+1/D97/D97*C97*C97)</f>
        <v>0.115885697093789</v>
      </c>
    </row>
    <row r="98" customFormat="false" ht="13.8" hidden="false" customHeight="false" outlineLevel="0" collapsed="false">
      <c r="A98" s="0" t="s">
        <v>100</v>
      </c>
      <c r="B98" s="0" t="n">
        <v>408</v>
      </c>
      <c r="C98" s="0" t="n">
        <v>40.2244</v>
      </c>
      <c r="D98" s="0" t="n">
        <v>745</v>
      </c>
      <c r="E98" s="0" t="n">
        <v>27.2947</v>
      </c>
      <c r="F98" s="0" t="n">
        <f aca="false">B98/D98</f>
        <v>0.547651006711409</v>
      </c>
      <c r="G98" s="0" t="n">
        <f aca="false">SQRT(B98/D98/D98*B98/D98/D98*E98*E98+1/D98/D98*C98*C98)</f>
        <v>0.0576000690733371</v>
      </c>
    </row>
    <row r="99" customFormat="false" ht="13.8" hidden="false" customHeight="false" outlineLevel="0" collapsed="false">
      <c r="A99" s="0" t="s">
        <v>101</v>
      </c>
      <c r="B99" s="0" t="n">
        <v>408</v>
      </c>
      <c r="C99" s="0" t="n">
        <v>40.2244</v>
      </c>
      <c r="D99" s="0" t="n">
        <v>721</v>
      </c>
      <c r="E99" s="0" t="n">
        <v>26.8514</v>
      </c>
      <c r="F99" s="0" t="n">
        <f aca="false">B99/D99</f>
        <v>0.565880721220527</v>
      </c>
      <c r="G99" s="0" t="n">
        <f aca="false">SQRT(B99/D99/D99*B99/D99/D99*E99*E99+1/D99/D99*C99*C99)</f>
        <v>0.0596374696870701</v>
      </c>
    </row>
    <row r="100" customFormat="false" ht="13.8" hidden="false" customHeight="false" outlineLevel="0" collapsed="false">
      <c r="A100" s="0" t="s">
        <v>102</v>
      </c>
      <c r="B100" s="0" t="n">
        <v>138</v>
      </c>
      <c r="C100" s="0" t="n">
        <v>22.891</v>
      </c>
      <c r="D100" s="0" t="n">
        <v>536</v>
      </c>
      <c r="E100" s="0" t="n">
        <v>23.1517</v>
      </c>
      <c r="F100" s="0" t="n">
        <f aca="false">B100/D100</f>
        <v>0.257462686567164</v>
      </c>
      <c r="G100" s="0" t="n">
        <f aca="false">SQRT(B100/D100/D100*B100/D100/D100*E100*E100+1/D100/D100*C100*C100)</f>
        <v>0.0441312317892886</v>
      </c>
    </row>
    <row r="101" customFormat="false" ht="13.8" hidden="false" customHeight="false" outlineLevel="0" collapsed="false">
      <c r="A101" s="0" t="s">
        <v>103</v>
      </c>
      <c r="B101" s="0" t="n">
        <v>138</v>
      </c>
      <c r="C101" s="0" t="n">
        <v>22.891</v>
      </c>
      <c r="D101" s="0" t="n">
        <v>536</v>
      </c>
      <c r="E101" s="0" t="n">
        <v>23.1517</v>
      </c>
      <c r="F101" s="0" t="n">
        <f aca="false">B101/D101</f>
        <v>0.257462686567164</v>
      </c>
      <c r="G101" s="0" t="n">
        <f aca="false">SQRT(B101/D101/D101*B101/D101/D101*E101*E101+1/D101/D101*C101*C101)</f>
        <v>0.0441312317892886</v>
      </c>
    </row>
    <row r="102" customFormat="false" ht="13.8" hidden="false" customHeight="false" outlineLevel="0" collapsed="false">
      <c r="A102" s="0" t="s">
        <v>104</v>
      </c>
      <c r="B102" s="0" t="n">
        <v>138</v>
      </c>
      <c r="C102" s="0" t="n">
        <v>22.891</v>
      </c>
      <c r="D102" s="0" t="n">
        <v>536</v>
      </c>
      <c r="E102" s="0" t="n">
        <v>23.1517</v>
      </c>
      <c r="F102" s="0" t="n">
        <f aca="false">B102/D102</f>
        <v>0.257462686567164</v>
      </c>
      <c r="G102" s="0" t="n">
        <f aca="false">SQRT(B102/D102/D102*B102/D102/D102*E102*E102+1/D102/D102*C102*C102)</f>
        <v>0.0441312317892886</v>
      </c>
    </row>
    <row r="103" customFormat="false" ht="13.8" hidden="false" customHeight="false" outlineLevel="0" collapsed="false">
      <c r="A103" s="0" t="s">
        <v>105</v>
      </c>
      <c r="B103" s="0" t="n">
        <v>138</v>
      </c>
      <c r="C103" s="0" t="n">
        <v>22.891</v>
      </c>
      <c r="D103" s="0" t="n">
        <v>536</v>
      </c>
      <c r="E103" s="0" t="n">
        <v>23.1517</v>
      </c>
      <c r="F103" s="0" t="n">
        <f aca="false">B103/D103</f>
        <v>0.257462686567164</v>
      </c>
      <c r="G103" s="0" t="n">
        <f aca="false">SQRT(B103/D103/D103*B103/D103/D103*E103*E103+1/D103/D103*C103*C103)</f>
        <v>0.0441312317892886</v>
      </c>
    </row>
    <row r="104" customFormat="false" ht="13.8" hidden="false" customHeight="false" outlineLevel="0" collapsed="false">
      <c r="A104" s="0" t="s">
        <v>106</v>
      </c>
      <c r="B104" s="0" t="n">
        <v>138</v>
      </c>
      <c r="C104" s="0" t="n">
        <v>22.891</v>
      </c>
      <c r="D104" s="0" t="n">
        <v>536</v>
      </c>
      <c r="E104" s="0" t="n">
        <v>23.1517</v>
      </c>
      <c r="F104" s="0" t="n">
        <f aca="false">B104/D104</f>
        <v>0.257462686567164</v>
      </c>
      <c r="G104" s="0" t="n">
        <f aca="false">SQRT(B104/D104/D104*B104/D104/D104*E104*E104+1/D104/D104*C104*C104)</f>
        <v>0.0441312317892886</v>
      </c>
    </row>
    <row r="105" customFormat="false" ht="13.8" hidden="false" customHeight="false" outlineLevel="0" collapsed="false">
      <c r="A105" s="0" t="s">
        <v>107</v>
      </c>
      <c r="B105" s="0" t="n">
        <v>138</v>
      </c>
      <c r="C105" s="0" t="n">
        <v>22.891</v>
      </c>
      <c r="D105" s="0" t="n">
        <v>589</v>
      </c>
      <c r="E105" s="0" t="n">
        <v>24.2693</v>
      </c>
      <c r="F105" s="0" t="n">
        <f aca="false">B105/D105</f>
        <v>0.234295415959253</v>
      </c>
      <c r="G105" s="0" t="n">
        <f aca="false">SQRT(B105/D105/D105*B105/D105/D105*E105*E105+1/D105/D105*C105*C105)</f>
        <v>0.0400452652920459</v>
      </c>
    </row>
    <row r="106" customFormat="false" ht="13.8" hidden="false" customHeight="false" outlineLevel="0" collapsed="false">
      <c r="A106" s="0" t="s">
        <v>107</v>
      </c>
      <c r="B106" s="0" t="n">
        <v>138</v>
      </c>
      <c r="C106" s="0" t="n">
        <v>22.891</v>
      </c>
      <c r="D106" s="0" t="n">
        <v>589</v>
      </c>
      <c r="E106" s="0" t="n">
        <v>24.2693</v>
      </c>
      <c r="F106" s="0" t="n">
        <f aca="false">B106/D106</f>
        <v>0.234295415959253</v>
      </c>
      <c r="G106" s="0" t="n">
        <f aca="false">SQRT(B106/D106/D106*B106/D106/D106*E106*E106+1/D106/D106*C106*C106)</f>
        <v>0.0400452652920459</v>
      </c>
    </row>
    <row r="107" customFormat="false" ht="13.8" hidden="false" customHeight="false" outlineLevel="0" collapsed="false">
      <c r="A107" s="0" t="s">
        <v>108</v>
      </c>
      <c r="B107" s="0" t="n">
        <v>142</v>
      </c>
      <c r="C107" s="0" t="n">
        <v>23.0651</v>
      </c>
      <c r="D107" s="0" t="n">
        <v>914</v>
      </c>
      <c r="E107" s="0" t="n">
        <v>30.2324</v>
      </c>
      <c r="F107" s="0" t="n">
        <f aca="false">B107/D107</f>
        <v>0.155361050328228</v>
      </c>
      <c r="G107" s="0" t="n">
        <f aca="false">SQRT(B107/D107/D107*B107/D107/D107*E107*E107+1/D107/D107*C107*C107)</f>
        <v>0.0257532608216766</v>
      </c>
    </row>
    <row r="108" customFormat="false" ht="13.8" hidden="false" customHeight="false" outlineLevel="0" collapsed="false">
      <c r="A108" s="0" t="s">
        <v>109</v>
      </c>
      <c r="B108" s="0" t="n">
        <v>64</v>
      </c>
      <c r="C108" s="0" t="n">
        <v>15.2315</v>
      </c>
      <c r="D108" s="0" t="n">
        <v>375</v>
      </c>
      <c r="E108" s="0" t="n">
        <v>19.3649</v>
      </c>
      <c r="F108" s="0" t="n">
        <f aca="false">B108/D108</f>
        <v>0.170666666666667</v>
      </c>
      <c r="G108" s="0" t="n">
        <f aca="false">SQRT(B108/D108/D108*B108/D108/D108*E108*E108+1/D108/D108*C108*C108)</f>
        <v>0.0415624822308744</v>
      </c>
    </row>
    <row r="109" customFormat="false" ht="13.8" hidden="false" customHeight="false" outlineLevel="0" collapsed="false">
      <c r="A109" s="0" t="s">
        <v>110</v>
      </c>
      <c r="B109" s="0" t="n">
        <v>64</v>
      </c>
      <c r="C109" s="0" t="n">
        <v>15.2315</v>
      </c>
      <c r="D109" s="0" t="n">
        <v>413</v>
      </c>
      <c r="E109" s="0" t="n">
        <v>20.3224</v>
      </c>
      <c r="F109" s="0" t="n">
        <f aca="false">B109/D109</f>
        <v>0.154963680387409</v>
      </c>
      <c r="G109" s="0" t="n">
        <f aca="false">SQRT(B109/D109/D109*B109/D109/D109*E109*E109+1/D109/D109*C109*C109)</f>
        <v>0.0376601880225319</v>
      </c>
    </row>
    <row r="110" customFormat="false" ht="13.8" hidden="false" customHeight="false" outlineLevel="0" collapsed="false">
      <c r="A110" s="0" t="s">
        <v>111</v>
      </c>
      <c r="B110" s="0" t="n">
        <v>27</v>
      </c>
      <c r="C110" s="0" t="n">
        <v>7.54983</v>
      </c>
      <c r="D110" s="0" t="n">
        <v>112</v>
      </c>
      <c r="E110" s="0" t="n">
        <v>10.583</v>
      </c>
      <c r="F110" s="0" t="n">
        <f aca="false">B110/D110</f>
        <v>0.241071428571429</v>
      </c>
      <c r="G110" s="0" t="n">
        <f aca="false">SQRT(B110/D110/D110*B110/D110/D110*E110*E110+1/D110/D110*C110*C110)</f>
        <v>0.0711539672087708</v>
      </c>
    </row>
    <row r="111" customFormat="false" ht="13.8" hidden="false" customHeight="false" outlineLevel="0" collapsed="false">
      <c r="A111" s="0" t="s">
        <v>112</v>
      </c>
      <c r="B111" s="0" t="n">
        <v>41</v>
      </c>
      <c r="C111" s="0" t="n">
        <v>9.21954</v>
      </c>
      <c r="D111" s="0" t="n">
        <v>652</v>
      </c>
      <c r="E111" s="0" t="n">
        <v>25.5343</v>
      </c>
      <c r="F111" s="0" t="n">
        <f aca="false">B111/D111</f>
        <v>0.0628834355828221</v>
      </c>
      <c r="G111" s="0" t="n">
        <f aca="false">SQRT(B111/D111/D111*B111/D111/D111*E111*E111+1/D111/D111*C111*C111)</f>
        <v>0.0143532504956821</v>
      </c>
    </row>
    <row r="112" customFormat="false" ht="13.8" hidden="false" customHeight="false" outlineLevel="0" collapsed="false">
      <c r="A112" s="0" t="s">
        <v>113</v>
      </c>
      <c r="B112" s="0" t="n">
        <v>2</v>
      </c>
      <c r="C112" s="0" t="n">
        <v>2</v>
      </c>
      <c r="D112" s="0" t="n">
        <v>12</v>
      </c>
      <c r="E112" s="0" t="n">
        <v>3.4641</v>
      </c>
      <c r="F112" s="0" t="n">
        <f aca="false">B112/D112</f>
        <v>0.166666666666667</v>
      </c>
      <c r="G112" s="0" t="n">
        <f aca="false">SQRT(B112/D112/D112*B112/D112/D112*E112*E112+1/D112/D112*C112*C112)</f>
        <v>0.173472160400532</v>
      </c>
    </row>
    <row r="113" customFormat="false" ht="13.8" hidden="false" customHeight="false" outlineLevel="0" collapsed="false">
      <c r="A113" s="0" t="s">
        <v>114</v>
      </c>
      <c r="B113" s="0" t="n">
        <v>74</v>
      </c>
      <c r="C113" s="0" t="n">
        <v>12.8062</v>
      </c>
      <c r="D113" s="0" t="n">
        <v>681</v>
      </c>
      <c r="E113" s="0" t="n">
        <v>26.096</v>
      </c>
      <c r="F113" s="0" t="n">
        <f aca="false">B113/D113</f>
        <v>0.108663729809104</v>
      </c>
      <c r="G113" s="0" t="n">
        <f aca="false">SQRT(B113/D113/D113*B113/D113/D113*E113*E113+1/D113/D113*C113*C113)</f>
        <v>0.0192604958984529</v>
      </c>
    </row>
    <row r="114" customFormat="false" ht="13.8" hidden="false" customHeight="false" outlineLevel="0" collapsed="false">
      <c r="A114" s="0" t="s">
        <v>115</v>
      </c>
      <c r="B114" s="0" t="n">
        <v>32</v>
      </c>
      <c r="C114" s="0" t="n">
        <v>9.05539</v>
      </c>
      <c r="D114" s="0" t="n">
        <v>862</v>
      </c>
      <c r="E114" s="0" t="n">
        <v>29.3598</v>
      </c>
      <c r="F114" s="0" t="n">
        <f aca="false">B114/D114</f>
        <v>0.037122969837587</v>
      </c>
      <c r="G114" s="0" t="n">
        <f aca="false">SQRT(B114/D114/D114*B114/D114/D114*E114*E114+1/D114/D114*C114*C114)</f>
        <v>0.0105809126301758</v>
      </c>
    </row>
    <row r="115" customFormat="false" ht="13.8" hidden="false" customHeight="false" outlineLevel="0" collapsed="false">
      <c r="A115" s="0" t="s">
        <v>116</v>
      </c>
      <c r="B115" s="0" t="n">
        <v>14</v>
      </c>
      <c r="C115" s="0" t="n">
        <v>5.2915</v>
      </c>
      <c r="D115" s="0" t="n">
        <v>142</v>
      </c>
      <c r="E115" s="0" t="n">
        <v>11.9164</v>
      </c>
      <c r="F115" s="0" t="n">
        <f aca="false">B115/D115</f>
        <v>0.0985915492957746</v>
      </c>
      <c r="G115" s="0" t="n">
        <f aca="false">SQRT(B115/D115/D115*B115/D115/D115*E115*E115+1/D115/D115*C115*C115)</f>
        <v>0.0381715214504419</v>
      </c>
    </row>
    <row r="116" customFormat="false" ht="13.8" hidden="false" customHeight="false" outlineLevel="0" collapsed="false">
      <c r="A116" s="0" t="s">
        <v>117</v>
      </c>
      <c r="B116" s="0" t="n">
        <v>14</v>
      </c>
      <c r="C116" s="0" t="n">
        <v>5.2915</v>
      </c>
      <c r="D116" s="0" t="n">
        <v>142</v>
      </c>
      <c r="E116" s="0" t="n">
        <v>11.9164</v>
      </c>
      <c r="F116" s="0" t="n">
        <f aca="false">B116/D116</f>
        <v>0.0985915492957746</v>
      </c>
      <c r="G116" s="0" t="n">
        <f aca="false">SQRT(B116/D116/D116*B116/D116/D116*E116*E116+1/D116/D116*C116*C116)</f>
        <v>0.0381715214504419</v>
      </c>
    </row>
    <row r="117" customFormat="false" ht="13.8" hidden="false" customHeight="false" outlineLevel="0" collapsed="false">
      <c r="A117" s="0" t="s">
        <v>118</v>
      </c>
      <c r="B117" s="0" t="n">
        <v>14</v>
      </c>
      <c r="C117" s="0" t="n">
        <v>5.2915</v>
      </c>
      <c r="D117" s="0" t="n">
        <v>142</v>
      </c>
      <c r="E117" s="0" t="n">
        <v>11.9164</v>
      </c>
      <c r="F117" s="0" t="n">
        <f aca="false">B117/D117</f>
        <v>0.0985915492957746</v>
      </c>
      <c r="G117" s="0" t="n">
        <f aca="false">SQRT(B117/D117/D117*B117/D117/D117*E117*E117+1/D117/D117*C117*C117)</f>
        <v>0.0381715214504419</v>
      </c>
    </row>
    <row r="118" customFormat="false" ht="13.8" hidden="false" customHeight="false" outlineLevel="0" collapsed="false">
      <c r="A118" s="0" t="s">
        <v>119</v>
      </c>
      <c r="B118" s="0" t="n">
        <v>17</v>
      </c>
      <c r="C118" s="0" t="n">
        <v>6.08276</v>
      </c>
      <c r="D118" s="0" t="n">
        <v>598</v>
      </c>
      <c r="E118" s="0" t="n">
        <v>24.454</v>
      </c>
      <c r="F118" s="0" t="n">
        <f aca="false">B118/D118</f>
        <v>0.0284280936454849</v>
      </c>
      <c r="G118" s="0" t="n">
        <f aca="false">SQRT(B118/D118/D118*B118/D118/D118*E118*E118+1/D118/D118*C118*C118)</f>
        <v>0.0102380538253037</v>
      </c>
    </row>
    <row r="119" customFormat="false" ht="13.8" hidden="false" customHeight="false" outlineLevel="0" collapsed="false">
      <c r="A119" s="0" t="s">
        <v>120</v>
      </c>
      <c r="B119" s="0" t="n">
        <v>21</v>
      </c>
      <c r="C119" s="0" t="n">
        <v>6.7082</v>
      </c>
      <c r="D119" s="0" t="n">
        <v>955</v>
      </c>
      <c r="E119" s="0" t="n">
        <v>30.9031</v>
      </c>
      <c r="F119" s="0" t="n">
        <f aca="false">B119/D119</f>
        <v>0.0219895287958115</v>
      </c>
      <c r="G119" s="0" t="n">
        <f aca="false">SQRT(B119/D119/D119*B119/D119/D119*E119*E119+1/D119/D119*C119*C119)</f>
        <v>0.00706024218201511</v>
      </c>
    </row>
    <row r="120" customFormat="false" ht="13.8" hidden="false" customHeight="false" outlineLevel="0" collapsed="false">
      <c r="A120" s="0" t="s">
        <v>121</v>
      </c>
      <c r="B120" s="0" t="n">
        <v>26</v>
      </c>
      <c r="C120" s="0" t="n">
        <v>7.2111</v>
      </c>
      <c r="D120" s="0" t="n">
        <v>576</v>
      </c>
      <c r="E120" s="0" t="n">
        <v>24</v>
      </c>
      <c r="F120" s="0" t="n">
        <f aca="false">B120/D120</f>
        <v>0.0451388888888889</v>
      </c>
      <c r="G120" s="0" t="n">
        <f aca="false">SQRT(B120/D120/D120*B120/D120/D120*E120*E120+1/D120/D120*C120*C120)</f>
        <v>0.012659759163469</v>
      </c>
    </row>
    <row r="121" customFormat="false" ht="13.8" hidden="false" customHeight="false" outlineLevel="0" collapsed="false">
      <c r="A121" s="0" t="s">
        <v>122</v>
      </c>
      <c r="B121" s="0" t="n">
        <v>26</v>
      </c>
      <c r="C121" s="0" t="n">
        <v>7.2111</v>
      </c>
      <c r="D121" s="0" t="n">
        <v>891</v>
      </c>
      <c r="E121" s="0" t="n">
        <v>29.8496</v>
      </c>
      <c r="F121" s="0" t="n">
        <f aca="false">B121/D121</f>
        <v>0.0291806958473625</v>
      </c>
      <c r="G121" s="0" t="n">
        <f aca="false">SQRT(B121/D121/D121*B121/D121/D121*E121*E121+1/D121/D121*C121*C121)</f>
        <v>0.00815209392416889</v>
      </c>
    </row>
    <row r="122" customFormat="false" ht="13.8" hidden="false" customHeight="false" outlineLevel="0" collapsed="false">
      <c r="A122" s="0" t="s">
        <v>123</v>
      </c>
      <c r="B122" s="0" t="n">
        <v>4</v>
      </c>
      <c r="C122" s="0" t="n">
        <v>2.82843</v>
      </c>
      <c r="D122" s="0" t="n">
        <v>274</v>
      </c>
      <c r="E122" s="0" t="n">
        <v>16.5529</v>
      </c>
      <c r="F122" s="0" t="n">
        <f aca="false">B122/D122</f>
        <v>0.0145985401459854</v>
      </c>
      <c r="G122" s="0" t="n">
        <f aca="false">SQRT(B122/D122/D122*B122/D122/D122*E122*E122+1/D122/D122*C122*C122)</f>
        <v>0.0103603426688841</v>
      </c>
    </row>
    <row r="123" customFormat="false" ht="13.8" hidden="false" customHeight="false" outlineLevel="0" collapsed="false">
      <c r="A123" s="0" t="s">
        <v>124</v>
      </c>
      <c r="B123" s="0" t="n">
        <v>0</v>
      </c>
      <c r="C123" s="0" t="n">
        <v>0</v>
      </c>
      <c r="D123" s="0" t="n">
        <v>3</v>
      </c>
      <c r="E123" s="0" t="n">
        <v>1.73205</v>
      </c>
      <c r="F123" s="0" t="n">
        <f aca="false">B123/D123</f>
        <v>0</v>
      </c>
      <c r="G123" s="0" t="n">
        <f aca="false">SQRT(B123/D123/D123*B123/D123/D123*E123*E123+1/D123/D123*C123*C123)</f>
        <v>0</v>
      </c>
    </row>
    <row r="124" customFormat="false" ht="13.8" hidden="false" customHeight="false" outlineLevel="0" collapsed="false">
      <c r="A124" s="0" t="s">
        <v>125</v>
      </c>
      <c r="B124" s="0" t="n">
        <v>0</v>
      </c>
      <c r="C124" s="0" t="n">
        <v>0</v>
      </c>
      <c r="D124" s="0" t="n">
        <v>4</v>
      </c>
      <c r="E124" s="0" t="n">
        <v>2</v>
      </c>
      <c r="F124" s="0" t="n">
        <f aca="false">B124/D124</f>
        <v>0</v>
      </c>
      <c r="G124" s="0" t="n">
        <f aca="false">SQRT(B124/D124/D124*B124/D124/D124*E124*E124+1/D124/D124*C124*C124)</f>
        <v>0</v>
      </c>
    </row>
    <row r="125" customFormat="false" ht="13.8" hidden="false" customHeight="false" outlineLevel="0" collapsed="false">
      <c r="A125" s="5" t="s">
        <v>126</v>
      </c>
      <c r="B125" s="5" t="n">
        <f aca="false">SUM(B1:B124)</f>
        <v>185373</v>
      </c>
      <c r="C125" s="5" t="n">
        <f aca="false">SQRT(SUMSQ(C1:C124))</f>
        <v>1379.08342069734</v>
      </c>
      <c r="D125" s="5" t="n">
        <f aca="false">SUM(D1:D124)</f>
        <v>49284</v>
      </c>
      <c r="E125" s="5" t="n">
        <f aca="false">SQRT(SUMSQ(E1:E124))</f>
        <v>221.999985678177</v>
      </c>
      <c r="F125" s="5" t="n">
        <f aca="false">B125/D125</f>
        <v>3.76132213294375</v>
      </c>
      <c r="G125" s="6" t="n">
        <f aca="false">SQRT(B125/D125/D125*B125/D125/D125*E125*E125+1/D125/D125*C125*C125)</f>
        <v>0.0327119999035908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4.83"/>
    <col collapsed="false" customWidth="true" hidden="false" outlineLevel="0" max="2" min="2" style="0" width="17.33"/>
    <col collapsed="false" customWidth="true" hidden="false" outlineLevel="0" max="3" min="3" style="0" width="8.83"/>
    <col collapsed="false" customWidth="true" hidden="false" outlineLevel="0" max="4" min="4" style="0" width="20.5"/>
    <col collapsed="false" customWidth="true" hidden="false" outlineLevel="0" max="5" min="5" style="0" width="8.83"/>
    <col collapsed="false" customWidth="true" hidden="false" outlineLevel="0" max="6" min="6" style="0" width="17.33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42" hidden="false" customHeight="true" outlineLevel="0" collapsed="false">
      <c r="A1" s="1" t="s">
        <v>138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139</v>
      </c>
      <c r="B2" s="0" t="n">
        <v>0</v>
      </c>
      <c r="C2" s="0" t="n">
        <v>0</v>
      </c>
      <c r="D2" s="0" t="n">
        <v>20</v>
      </c>
      <c r="E2" s="0" t="n">
        <v>4.47214</v>
      </c>
      <c r="F2" s="0" t="n">
        <f aca="false">B2/D2</f>
        <v>0</v>
      </c>
      <c r="G2" s="0" t="n">
        <f aca="false">SQRT(B2/D2/D2*B2/D2/D2*E2*E2+1/D2/D2*C2*C2)</f>
        <v>0</v>
      </c>
    </row>
    <row r="3" customFormat="false" ht="13.8" hidden="false" customHeight="false" outlineLevel="0" collapsed="false">
      <c r="A3" s="0" t="s">
        <v>140</v>
      </c>
      <c r="B3" s="0" t="n">
        <v>5343</v>
      </c>
      <c r="C3" s="0" t="n">
        <v>299.251</v>
      </c>
      <c r="D3" s="0" t="n">
        <v>286</v>
      </c>
      <c r="E3" s="0" t="n">
        <v>16.9115</v>
      </c>
      <c r="F3" s="0" t="n">
        <f aca="false">B3/D3</f>
        <v>18.6818181818182</v>
      </c>
      <c r="G3" s="0" t="n">
        <f aca="false">SQRT(B3/D3/D3*B3/D3/D3*E3*E3+1/D3/D3*C3*C3)</f>
        <v>1.5215524519461</v>
      </c>
    </row>
    <row r="4" customFormat="false" ht="13.8" hidden="false" customHeight="false" outlineLevel="0" collapsed="false">
      <c r="A4" s="0" t="s">
        <v>141</v>
      </c>
      <c r="B4" s="0" t="n">
        <v>0</v>
      </c>
      <c r="C4" s="0" t="n">
        <v>0</v>
      </c>
      <c r="D4" s="0" t="n">
        <v>0</v>
      </c>
      <c r="E4" s="0" t="n">
        <v>0</v>
      </c>
      <c r="F4" s="0" t="e">
        <f aca="false">B4/D4</f>
        <v>#DIV/0!</v>
      </c>
      <c r="G4" s="0" t="e">
        <f aca="false">SQRT(B4/D4/D4*B4/D4/D4*E4*E4+1/D4/D4*C4*C4)</f>
        <v>#DIV/0!</v>
      </c>
    </row>
    <row r="5" customFormat="false" ht="13.8" hidden="false" customHeight="false" outlineLevel="0" collapsed="false">
      <c r="A5" s="0" t="s">
        <v>142</v>
      </c>
      <c r="B5" s="0" t="n">
        <v>96</v>
      </c>
      <c r="C5" s="0" t="n">
        <v>15.6844</v>
      </c>
      <c r="D5" s="0" t="n">
        <v>69</v>
      </c>
      <c r="E5" s="0" t="n">
        <v>8.30662</v>
      </c>
      <c r="F5" s="0" t="n">
        <f aca="false">B5/D5</f>
        <v>1.39130434782609</v>
      </c>
      <c r="G5" s="0" t="n">
        <f aca="false">SQRT(B5/D5/D5*B5/D5/D5*E5*E5+1/D5/D5*C5*C5)</f>
        <v>0.282354213376664</v>
      </c>
    </row>
    <row r="6" customFormat="false" ht="13.8" hidden="false" customHeight="false" outlineLevel="0" collapsed="false">
      <c r="A6" s="0" t="s">
        <v>143</v>
      </c>
      <c r="B6" s="0" t="n">
        <v>0</v>
      </c>
      <c r="C6" s="0" t="n">
        <v>0</v>
      </c>
      <c r="D6" s="0" t="n">
        <v>0</v>
      </c>
      <c r="E6" s="0" t="n">
        <v>0</v>
      </c>
      <c r="F6" s="0" t="e">
        <f aca="false">B6/D6</f>
        <v>#DIV/0!</v>
      </c>
      <c r="G6" s="0" t="e">
        <f aca="false">SQRT(B6/D6/D6*B6/D6/D6*E6*E6+1/D6/D6*C6*C6)</f>
        <v>#DIV/0!</v>
      </c>
    </row>
    <row r="7" customFormat="false" ht="13.8" hidden="false" customHeight="false" outlineLevel="0" collapsed="false">
      <c r="A7" s="0" t="s">
        <v>144</v>
      </c>
      <c r="B7" s="0" t="n">
        <v>0</v>
      </c>
      <c r="C7" s="0" t="n">
        <v>0</v>
      </c>
      <c r="D7" s="0" t="n">
        <v>0</v>
      </c>
      <c r="E7" s="0" t="n">
        <v>0</v>
      </c>
      <c r="F7" s="0" t="e">
        <f aca="false">B7/D7</f>
        <v>#DIV/0!</v>
      </c>
      <c r="G7" s="0" t="e">
        <f aca="false">SQRT(B7/D7/D7*B7/D7/D7*E7*E7+1/D7/D7*C7*C7)</f>
        <v>#DIV/0!</v>
      </c>
    </row>
    <row r="8" customFormat="false" ht="13.8" hidden="false" customHeight="false" outlineLevel="0" collapsed="false">
      <c r="A8" s="0" t="s">
        <v>145</v>
      </c>
      <c r="B8" s="0" t="n">
        <v>0</v>
      </c>
      <c r="C8" s="0" t="n">
        <v>0</v>
      </c>
      <c r="D8" s="0" t="n">
        <v>127</v>
      </c>
      <c r="E8" s="0" t="n">
        <v>11.2694</v>
      </c>
      <c r="F8" s="0" t="n">
        <f aca="false">B8/D8</f>
        <v>0</v>
      </c>
      <c r="G8" s="0" t="n">
        <f aca="false">SQRT(B8/D8/D8*B8/D8/D8*E8*E8+1/D8/D8*C8*C8)</f>
        <v>0</v>
      </c>
    </row>
    <row r="9" customFormat="false" ht="13.8" hidden="false" customHeight="false" outlineLevel="0" collapsed="false">
      <c r="A9" s="0" t="s">
        <v>146</v>
      </c>
      <c r="B9" s="0" t="n">
        <v>0</v>
      </c>
      <c r="C9" s="0" t="n">
        <v>0</v>
      </c>
      <c r="D9" s="0" t="n">
        <v>0</v>
      </c>
      <c r="E9" s="0" t="n">
        <v>0</v>
      </c>
      <c r="F9" s="0" t="e">
        <f aca="false">B9/D9</f>
        <v>#DIV/0!</v>
      </c>
      <c r="G9" s="0" t="e">
        <f aca="false">SQRT(B9/D9/D9*B9/D9/D9*E9*E9+1/D9/D9*C9*C9)</f>
        <v>#DIV/0!</v>
      </c>
    </row>
    <row r="10" customFormat="false" ht="13.8" hidden="false" customHeight="false" outlineLevel="0" collapsed="false">
      <c r="A10" s="0" t="s">
        <v>147</v>
      </c>
      <c r="B10" s="0" t="n">
        <v>0</v>
      </c>
      <c r="C10" s="0" t="n">
        <v>0</v>
      </c>
      <c r="D10" s="0" t="n">
        <v>0</v>
      </c>
      <c r="E10" s="0" t="n">
        <v>0</v>
      </c>
      <c r="F10" s="0" t="e">
        <f aca="false">B10/D10</f>
        <v>#DIV/0!</v>
      </c>
      <c r="G10" s="0" t="e">
        <f aca="false">SQRT(B10/D10/D10*B10/D10/D10*E10*E10+1/D10/D10*C10*C10)</f>
        <v>#DIV/0!</v>
      </c>
    </row>
    <row r="11" customFormat="false" ht="13.8" hidden="false" customHeight="false" outlineLevel="0" collapsed="false">
      <c r="A11" s="0" t="s">
        <v>148</v>
      </c>
      <c r="B11" s="0" t="n">
        <v>83</v>
      </c>
      <c r="C11" s="0" t="n">
        <v>14.3178</v>
      </c>
      <c r="D11" s="0" t="n">
        <v>71</v>
      </c>
      <c r="E11" s="0" t="n">
        <v>8.42615</v>
      </c>
      <c r="F11" s="0" t="n">
        <f aca="false">B11/D11</f>
        <v>1.16901408450704</v>
      </c>
      <c r="G11" s="0" t="n">
        <f aca="false">SQRT(B11/D11/D11*B11/D11/D11*E11*E11+1/D11/D11*C11*C11)</f>
        <v>0.244773809119774</v>
      </c>
    </row>
    <row r="12" customFormat="false" ht="13.8" hidden="false" customHeight="false" outlineLevel="0" collapsed="false">
      <c r="A12" s="0" t="s">
        <v>149</v>
      </c>
      <c r="B12" s="0" t="n">
        <v>0</v>
      </c>
      <c r="C12" s="0" t="n">
        <v>0</v>
      </c>
      <c r="D12" s="0" t="n">
        <v>10</v>
      </c>
      <c r="E12" s="0" t="n">
        <v>3.16228</v>
      </c>
      <c r="F12" s="0" t="n">
        <f aca="false">B12/D12</f>
        <v>0</v>
      </c>
      <c r="G12" s="0" t="n">
        <f aca="false">SQRT(B12/D12/D12*B12/D12/D12*E12*E12+1/D12/D12*C12*C12)</f>
        <v>0</v>
      </c>
    </row>
    <row r="13" customFormat="false" ht="13.8" hidden="false" customHeight="false" outlineLevel="0" collapsed="false">
      <c r="A13" s="0" t="s">
        <v>150</v>
      </c>
      <c r="B13" s="0" t="n">
        <v>0</v>
      </c>
      <c r="C13" s="0" t="n">
        <v>0</v>
      </c>
      <c r="D13" s="0" t="n">
        <v>0</v>
      </c>
      <c r="E13" s="0" t="n">
        <v>0</v>
      </c>
      <c r="F13" s="0" t="e">
        <f aca="false">B13/D13</f>
        <v>#DIV/0!</v>
      </c>
      <c r="G13" s="0" t="e">
        <f aca="false">SQRT(B13/D13/D13*B13/D13/D13*E13*E13+1/D13/D13*C13*C13)</f>
        <v>#DIV/0!</v>
      </c>
    </row>
    <row r="14" customFormat="false" ht="13.8" hidden="false" customHeight="false" outlineLevel="0" collapsed="false">
      <c r="A14" s="0" t="s">
        <v>151</v>
      </c>
      <c r="B14" s="5" t="n">
        <f aca="false">SUM(B2:B13)</f>
        <v>5522</v>
      </c>
      <c r="C14" s="5" t="n">
        <f aca="false">SQRT(SUMSQ(C2:C13))</f>
        <v>300.003601313717</v>
      </c>
      <c r="D14" s="5" t="n">
        <f aca="false">SUM(D2:D13)</f>
        <v>583</v>
      </c>
      <c r="E14" s="5" t="n">
        <f aca="false">SQRT(SUMSQ(E2:E13))</f>
        <v>24.1453556452354</v>
      </c>
      <c r="F14" s="5" t="n">
        <f aca="false">B14/D14</f>
        <v>9.47169811320755</v>
      </c>
      <c r="G14" s="0" t="n">
        <f aca="false">SQRT(B14/D14/D14*B14/D14/D14*E14*E14+1/D14/D14*C14*C14)</f>
        <v>0.647054842904314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5.66"/>
    <col collapsed="false" customWidth="true" hidden="false" outlineLevel="0" max="3" min="3" style="0" width="8.83"/>
    <col collapsed="false" customWidth="true" hidden="false" outlineLevel="0" max="4" min="4" style="0" width="20.33"/>
    <col collapsed="false" customWidth="true" hidden="false" outlineLevel="0" max="5" min="5" style="0" width="8.83"/>
    <col collapsed="false" customWidth="true" hidden="false" outlineLevel="0" max="6" min="6" style="0" width="19.17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152</v>
      </c>
      <c r="B2" s="0" t="n">
        <v>26519</v>
      </c>
      <c r="C2" s="0" t="n">
        <v>1029.85</v>
      </c>
      <c r="D2" s="0" t="n">
        <v>1897</v>
      </c>
      <c r="E2" s="0" t="n">
        <v>43.5546</v>
      </c>
      <c r="F2" s="0" t="n">
        <f aca="false">B2/D2</f>
        <v>13.9794412229837</v>
      </c>
      <c r="G2" s="0" t="n">
        <f aca="false">SQRT(B2/D2/D2*B2/D2/D2*E2*E2+1/D2/D2*C2*C2)</f>
        <v>0.630666689342802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5.17"/>
    <col collapsed="false" customWidth="true" hidden="false" outlineLevel="0" max="2" min="2" style="0" width="13.33"/>
    <col collapsed="false" customWidth="true" hidden="false" outlineLevel="0" max="3" min="3" style="0" width="8.83"/>
    <col collapsed="false" customWidth="true" hidden="false" outlineLevel="0" max="4" min="4" style="0" width="18"/>
    <col collapsed="false" customWidth="true" hidden="false" outlineLevel="0" max="5" min="5" style="0" width="8.83"/>
    <col collapsed="false" customWidth="true" hidden="false" outlineLevel="0" max="6" min="6" style="0" width="21.83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153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154</v>
      </c>
      <c r="B2" s="0" t="n">
        <v>5680</v>
      </c>
      <c r="C2" s="0" t="n">
        <v>215.792</v>
      </c>
      <c r="D2" s="0" t="n">
        <v>210</v>
      </c>
      <c r="E2" s="0" t="n">
        <v>14.4914</v>
      </c>
      <c r="F2" s="0" t="n">
        <f aca="false">B2/D2</f>
        <v>27.047619047619</v>
      </c>
      <c r="G2" s="0" t="n">
        <f aca="false">SQRT(B2/D2/D2*B2/D2/D2*E2*E2+1/D2/D2*C2*C2)</f>
        <v>2.13063794703791</v>
      </c>
    </row>
    <row r="3" customFormat="false" ht="13.8" hidden="false" customHeight="false" outlineLevel="0" collapsed="false">
      <c r="A3" s="0" t="s">
        <v>155</v>
      </c>
      <c r="B3" s="0" t="n">
        <v>413695</v>
      </c>
      <c r="C3" s="0" t="n">
        <v>2159.09</v>
      </c>
      <c r="D3" s="0" t="n">
        <v>2358</v>
      </c>
      <c r="E3" s="0" t="n">
        <v>48.5592</v>
      </c>
      <c r="F3" s="0" t="n">
        <f aca="false">B3/D3</f>
        <v>175.443172179813</v>
      </c>
      <c r="G3" s="0" t="n">
        <f aca="false">SQRT(B3/D3/D3*B3/D3/D3*E3*E3+1/D3/D3*C3*C3)</f>
        <v>3.72719030306347</v>
      </c>
    </row>
    <row r="4" customFormat="false" ht="13.8" hidden="false" customHeight="false" outlineLevel="0" collapsed="false">
      <c r="A4" s="0" t="s">
        <v>156</v>
      </c>
      <c r="B4" s="0" t="n">
        <v>270204</v>
      </c>
      <c r="C4" s="0" t="n">
        <v>1637.24</v>
      </c>
      <c r="D4" s="0" t="n">
        <v>17822</v>
      </c>
      <c r="E4" s="0" t="n">
        <v>133.499</v>
      </c>
      <c r="F4" s="0" t="n">
        <f aca="false">B4/D4</f>
        <v>15.1612613623611</v>
      </c>
      <c r="G4" s="0" t="n">
        <f aca="false">SQRT(B4/D4/D4*B4/D4/D4*E4*E4+1/D4/D4*C4*C4)</f>
        <v>0.146072415555957</v>
      </c>
    </row>
    <row r="5" customFormat="false" ht="13.8" hidden="false" customHeight="false" outlineLevel="0" collapsed="false">
      <c r="A5" s="0" t="s">
        <v>157</v>
      </c>
      <c r="B5" s="0" t="n">
        <v>404066</v>
      </c>
      <c r="C5" s="0" t="n">
        <v>1988.89</v>
      </c>
      <c r="D5" s="0" t="n">
        <v>3170</v>
      </c>
      <c r="E5" s="0" t="n">
        <v>56.3028</v>
      </c>
      <c r="F5" s="0" t="n">
        <f aca="false">B5/D5</f>
        <v>127.465615141956</v>
      </c>
      <c r="G5" s="0" t="n">
        <f aca="false">SQRT(B5/D5/D5*B5/D5/D5*E5*E5+1/D5/D5*C5*C5)</f>
        <v>2.34926391645821</v>
      </c>
    </row>
    <row r="6" customFormat="false" ht="13.8" hidden="false" customHeight="false" outlineLevel="0" collapsed="false">
      <c r="A6" s="0" t="s">
        <v>158</v>
      </c>
      <c r="B6" s="0" t="n">
        <v>6553</v>
      </c>
      <c r="C6" s="0" t="n">
        <v>223.461</v>
      </c>
      <c r="D6" s="0" t="n">
        <v>2069</v>
      </c>
      <c r="E6" s="0" t="n">
        <v>45.4863</v>
      </c>
      <c r="F6" s="0" t="n">
        <f aca="false">B6/D6</f>
        <v>3.16723054615756</v>
      </c>
      <c r="G6" s="0" t="n">
        <f aca="false">SQRT(B6/D6/D6*B6/D6/D6*E6*E6+1/D6/D6*C6*C6)</f>
        <v>0.128504289734363</v>
      </c>
    </row>
    <row r="7" customFormat="false" ht="13.8" hidden="false" customHeight="false" outlineLevel="0" collapsed="false">
      <c r="A7" s="0" t="s">
        <v>159</v>
      </c>
      <c r="B7" s="0" t="n">
        <v>51607</v>
      </c>
      <c r="C7" s="0" t="n">
        <v>640.83</v>
      </c>
      <c r="D7" s="0" t="n">
        <v>1494</v>
      </c>
      <c r="E7" s="0" t="n">
        <v>38.6523</v>
      </c>
      <c r="F7" s="0" t="n">
        <f aca="false">B7/D7</f>
        <v>34.5428380187416</v>
      </c>
      <c r="G7" s="0" t="n">
        <f aca="false">SQRT(B7/D7/D7*B7/D7/D7*E7*E7+1/D7/D7*C7*C7)</f>
        <v>0.991288286759781</v>
      </c>
    </row>
    <row r="8" customFormat="false" ht="13.8" hidden="false" customHeight="false" outlineLevel="0" collapsed="false">
      <c r="A8" s="0" t="s">
        <v>160</v>
      </c>
      <c r="B8" s="0" t="n">
        <v>690</v>
      </c>
      <c r="C8" s="0" t="n">
        <v>37.7094</v>
      </c>
      <c r="D8" s="0" t="n">
        <v>1191</v>
      </c>
      <c r="E8" s="0" t="n">
        <v>34.5109</v>
      </c>
      <c r="F8" s="0" t="n">
        <f aca="false">B8/D8</f>
        <v>0.579345088161209</v>
      </c>
      <c r="G8" s="0" t="n">
        <f aca="false">SQRT(B8/D8/D8*B8/D8/D8*E8*E8+1/D8/D8*C8*C8)</f>
        <v>0.0358370583594802</v>
      </c>
    </row>
    <row r="9" customFormat="false" ht="13.8" hidden="false" customHeight="false" outlineLevel="0" collapsed="false">
      <c r="A9" s="0" t="s">
        <v>161</v>
      </c>
      <c r="B9" s="0" t="n">
        <v>48</v>
      </c>
      <c r="C9" s="0" t="n">
        <v>10.6771</v>
      </c>
      <c r="D9" s="0" t="n">
        <v>144</v>
      </c>
      <c r="E9" s="0" t="n">
        <v>12</v>
      </c>
      <c r="F9" s="0" t="n">
        <f aca="false">B9/D9</f>
        <v>0.333333333333333</v>
      </c>
      <c r="G9" s="0" t="n">
        <f aca="false">SQRT(B9/D9/D9*B9/D9/D9*E9*E9+1/D9/D9*C9*C9)</f>
        <v>0.0791789903937426</v>
      </c>
    </row>
    <row r="10" customFormat="false" ht="13.8" hidden="false" customHeight="false" outlineLevel="0" collapsed="false">
      <c r="A10" s="0" t="s">
        <v>162</v>
      </c>
      <c r="B10" s="0" t="n">
        <v>0</v>
      </c>
      <c r="C10" s="0" t="n">
        <v>0</v>
      </c>
      <c r="D10" s="0" t="n">
        <v>14</v>
      </c>
      <c r="E10" s="0" t="n">
        <v>3.74166</v>
      </c>
      <c r="F10" s="0" t="n">
        <f aca="false">B10/D10</f>
        <v>0</v>
      </c>
      <c r="G10" s="0" t="n">
        <f aca="false">SQRT(B10/D10/D10*B10/D10/D10*E10*E10+1/D10/D10*C10*C10)</f>
        <v>0</v>
      </c>
    </row>
    <row r="11" customFormat="false" ht="13.8" hidden="false" customHeight="false" outlineLevel="0" collapsed="false">
      <c r="A11" s="0" t="s">
        <v>163</v>
      </c>
      <c r="B11" s="0" t="n">
        <v>0</v>
      </c>
      <c r="C11" s="0" t="n">
        <v>0</v>
      </c>
      <c r="D11" s="0" t="n">
        <v>0</v>
      </c>
      <c r="E11" s="0" t="n">
        <v>0</v>
      </c>
      <c r="F11" s="0" t="e">
        <f aca="false">B11/D11</f>
        <v>#DIV/0!</v>
      </c>
      <c r="G11" s="0" t="e">
        <f aca="false">SQRT(B11/D11/D11*B11/D11/D11*E11*E11+1/D11/D11*C11*C11)</f>
        <v>#DIV/0!</v>
      </c>
    </row>
    <row r="12" customFormat="false" ht="13.8" hidden="false" customHeight="false" outlineLevel="0" collapsed="false">
      <c r="A12" s="0" t="s">
        <v>164</v>
      </c>
      <c r="B12" s="0" t="n">
        <v>36</v>
      </c>
      <c r="C12" s="0" t="n">
        <v>8.48528</v>
      </c>
      <c r="D12" s="0" t="n">
        <v>4</v>
      </c>
      <c r="E12" s="0" t="n">
        <v>2</v>
      </c>
      <c r="F12" s="0" t="n">
        <f aca="false">B12/D12</f>
        <v>9</v>
      </c>
      <c r="G12" s="0" t="n">
        <f aca="false">SQRT(B12/D12/D12*B12/D12/D12*E12*E12+1/D12/D12*C12*C12)</f>
        <v>4.97493703903879</v>
      </c>
    </row>
    <row r="13" customFormat="false" ht="13.8" hidden="false" customHeight="false" outlineLevel="0" collapsed="false">
      <c r="A13" s="0" t="s">
        <v>165</v>
      </c>
      <c r="B13" s="0" t="n">
        <v>1910</v>
      </c>
      <c r="C13" s="0" t="n">
        <v>147.851</v>
      </c>
      <c r="D13" s="0" t="n">
        <v>1259</v>
      </c>
      <c r="E13" s="0" t="n">
        <v>35.4824</v>
      </c>
      <c r="F13" s="0" t="n">
        <f aca="false">B13/D13</f>
        <v>1.51707704527403</v>
      </c>
      <c r="G13" s="0" t="n">
        <f aca="false">SQRT(B13/D13/D13*B13/D13/D13*E13*E13+1/D13/D13*C13*C13)</f>
        <v>0.124976393591737</v>
      </c>
    </row>
    <row r="14" customFormat="false" ht="13.8" hidden="false" customHeight="false" outlineLevel="0" collapsed="false">
      <c r="A14" s="0" t="s">
        <v>166</v>
      </c>
      <c r="B14" s="0" t="n">
        <v>44</v>
      </c>
      <c r="C14" s="0" t="n">
        <v>10.2956</v>
      </c>
      <c r="D14" s="0" t="n">
        <v>66</v>
      </c>
      <c r="E14" s="0" t="n">
        <v>8.12404</v>
      </c>
      <c r="F14" s="0" t="n">
        <f aca="false">B14/D14</f>
        <v>0.666666666666667</v>
      </c>
      <c r="G14" s="0" t="n">
        <f aca="false">SQRT(B14/D14/D14*B14/D14/D14*E14*E14+1/D14/D14*C14*C14)</f>
        <v>0.176261506025672</v>
      </c>
    </row>
    <row r="15" customFormat="false" ht="13.8" hidden="false" customHeight="false" outlineLevel="0" collapsed="false">
      <c r="A15" s="0" t="s">
        <v>167</v>
      </c>
      <c r="B15" s="0" t="n">
        <v>2336</v>
      </c>
      <c r="C15" s="0" t="n">
        <v>153.675</v>
      </c>
      <c r="D15" s="0" t="n">
        <v>1839</v>
      </c>
      <c r="E15" s="0" t="n">
        <v>42.8836</v>
      </c>
      <c r="F15" s="0" t="n">
        <f aca="false">B15/D15</f>
        <v>1.27025557368135</v>
      </c>
      <c r="G15" s="0" t="n">
        <f aca="false">SQRT(B15/D15/D15*B15/D15/D15*E15*E15+1/D15/D15*C15*C15)</f>
        <v>0.0886590234673964</v>
      </c>
    </row>
    <row r="16" s="5" customFormat="true" ht="13.8" hidden="false" customHeight="false" outlineLevel="0" collapsed="false">
      <c r="A16" s="5" t="s">
        <v>126</v>
      </c>
      <c r="B16" s="5" t="n">
        <f aca="false">SUM(B2:B15)</f>
        <v>1156869</v>
      </c>
      <c r="C16" s="5" t="n">
        <f aca="false">SQRT(SUMSQ(C2:C15))</f>
        <v>3442.71141616311</v>
      </c>
      <c r="D16" s="5" t="n">
        <f aca="false">SUM(D2:D15)</f>
        <v>31640</v>
      </c>
      <c r="E16" s="5" t="n">
        <f aca="false">SQRT(SUMSQ(E2:E15))</f>
        <v>177.876346863284</v>
      </c>
      <c r="F16" s="5" t="n">
        <f aca="false">B16/D16</f>
        <v>36.5634955752212</v>
      </c>
      <c r="G16" s="5" t="n">
        <f aca="false">SQRT(B16/D16/D16*B16/D16/D16*E16*E16+1/D16/D16*C16*C16)</f>
        <v>0.232577923055518</v>
      </c>
      <c r="AMG16" s="0"/>
      <c r="AMH16" s="0"/>
      <c r="AMI16" s="0"/>
      <c r="AMJ16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8" width="22.33"/>
    <col collapsed="false" customWidth="true" hidden="false" outlineLevel="0" max="2" min="2" style="8" width="16"/>
    <col collapsed="false" customWidth="true" hidden="false" outlineLevel="0" max="3" min="3" style="8" width="8.83"/>
    <col collapsed="false" customWidth="true" hidden="false" outlineLevel="0" max="4" min="4" style="8" width="19.33"/>
    <col collapsed="false" customWidth="true" hidden="false" outlineLevel="0" max="5" min="5" style="8" width="8.83"/>
    <col collapsed="false" customWidth="true" hidden="false" outlineLevel="0" max="6" min="6" style="8" width="19.67"/>
    <col collapsed="false" customWidth="true" hidden="false" outlineLevel="0" max="1020" min="7" style="8" width="8.83"/>
    <col collapsed="false" customWidth="true" hidden="false" outlineLevel="0" max="1025" min="1021" style="0" width="9.14"/>
  </cols>
  <sheetData>
    <row r="1" s="9" customFormat="true" ht="37" hidden="false" customHeight="true" outlineLevel="0" collapsed="false">
      <c r="A1" s="1" t="s">
        <v>168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5" hidden="false" customHeight="false" outlineLevel="0" collapsed="false">
      <c r="A2" s="10" t="s">
        <v>169</v>
      </c>
      <c r="B2" s="8" t="n">
        <v>8030</v>
      </c>
      <c r="C2" s="8" t="n">
        <v>354.976</v>
      </c>
      <c r="D2" s="8" t="n">
        <v>25138</v>
      </c>
      <c r="E2" s="8" t="n">
        <v>158.55</v>
      </c>
      <c r="F2" s="8" t="n">
        <f aca="false">B2/D2</f>
        <v>0.319436709364309</v>
      </c>
      <c r="G2" s="8" t="n">
        <f aca="false">SQRT(B2/D2/D2*B2/D2/D2*E2*E2+1/D2/D2*C2*C2)</f>
        <v>0.0142640958196873</v>
      </c>
    </row>
    <row r="3" customFormat="false" ht="41" hidden="false" customHeight="true" outlineLevel="0" collapsed="false">
      <c r="A3" s="10" t="s">
        <v>170</v>
      </c>
      <c r="B3" s="8" t="n">
        <v>48146</v>
      </c>
      <c r="C3" s="8" t="n">
        <v>679.762</v>
      </c>
      <c r="D3" s="8" t="n">
        <v>85342</v>
      </c>
      <c r="E3" s="8" t="n">
        <v>292.134</v>
      </c>
      <c r="F3" s="8" t="n">
        <f aca="false">B3/D3</f>
        <v>0.564153640645872</v>
      </c>
      <c r="G3" s="8" t="n">
        <f aca="false">SQRT(B3/D3/D3*B3/D3/D3*E3*E3+1/D3/D3*C3*C3)</f>
        <v>0.00819591349009528</v>
      </c>
    </row>
    <row r="4" customFormat="false" ht="41" hidden="false" customHeight="true" outlineLevel="0" collapsed="false">
      <c r="A4" s="10" t="s">
        <v>171</v>
      </c>
      <c r="B4" s="8" t="n">
        <v>156825</v>
      </c>
      <c r="C4" s="8" t="n">
        <v>1280.91</v>
      </c>
      <c r="D4" s="8" t="n">
        <v>163079</v>
      </c>
      <c r="E4" s="8" t="n">
        <v>403.83</v>
      </c>
      <c r="F4" s="8" t="n">
        <f aca="false">B4/D4</f>
        <v>0.961650488413591</v>
      </c>
      <c r="G4" s="8" t="n">
        <f aca="false">SQRT(B4/D4/D4*B4/D4/D4*E4*E4+1/D4/D4*C4*C4)</f>
        <v>0.0082075839061866</v>
      </c>
    </row>
    <row r="5" customFormat="false" ht="24" hidden="false" customHeight="true" outlineLevel="0" collapsed="false">
      <c r="A5" s="10" t="s">
        <v>172</v>
      </c>
      <c r="B5" s="8" t="n">
        <v>214</v>
      </c>
      <c r="C5" s="8" t="n">
        <v>24.779</v>
      </c>
      <c r="D5" s="8" t="n">
        <v>11590</v>
      </c>
      <c r="E5" s="8" t="n">
        <v>107.657</v>
      </c>
      <c r="F5" s="8" t="n">
        <f aca="false">B5/D5</f>
        <v>0.0184641932700604</v>
      </c>
      <c r="G5" s="8" t="n">
        <f aca="false">SQRT(B5/D5/D5*B5/D5/D5*E5*E5+1/D5/D5*C5*C5)</f>
        <v>0.00214483208906695</v>
      </c>
    </row>
    <row r="6" customFormat="false" ht="37" hidden="false" customHeight="true" outlineLevel="0" collapsed="false">
      <c r="A6" s="10" t="s">
        <v>173</v>
      </c>
      <c r="B6" s="8" t="n">
        <v>125</v>
      </c>
      <c r="C6" s="8" t="n">
        <v>19.6723</v>
      </c>
      <c r="D6" s="8" t="n">
        <v>4736</v>
      </c>
      <c r="E6" s="8" t="n">
        <v>68.8186</v>
      </c>
      <c r="F6" s="8" t="n">
        <f aca="false">B6/D6</f>
        <v>0.0263935810810811</v>
      </c>
      <c r="G6" s="8" t="n">
        <f aca="false">SQRT(B6/D6/D6*B6/D6/D6*E6*E6+1/D6/D6*C6*C6)</f>
        <v>0.00417144761914466</v>
      </c>
    </row>
    <row r="7" customFormat="false" ht="37" hidden="false" customHeight="true" outlineLevel="0" collapsed="false">
      <c r="A7" s="10" t="s">
        <v>174</v>
      </c>
      <c r="B7" s="8" t="n">
        <v>207</v>
      </c>
      <c r="C7" s="8" t="n">
        <v>25.1197</v>
      </c>
      <c r="D7" s="8" t="n">
        <v>2648</v>
      </c>
      <c r="E7" s="8" t="n">
        <v>51.4587</v>
      </c>
      <c r="F7" s="8" t="n">
        <f aca="false">B7/D7</f>
        <v>0.0781722054380665</v>
      </c>
      <c r="G7" s="8" t="n">
        <f aca="false">SQRT(B7/D7/D7*B7/D7/D7*E7*E7+1/D7/D7*C7*C7)</f>
        <v>0.0096071569466868</v>
      </c>
    </row>
    <row r="8" customFormat="false" ht="58" hidden="false" customHeight="true" outlineLevel="0" collapsed="false">
      <c r="A8" s="10" t="s">
        <v>175</v>
      </c>
      <c r="B8" s="8" t="n">
        <v>2199</v>
      </c>
      <c r="C8" s="8" t="n">
        <v>156.176</v>
      </c>
      <c r="D8" s="8" t="n">
        <v>9251</v>
      </c>
      <c r="E8" s="8" t="n">
        <v>96.1821</v>
      </c>
      <c r="F8" s="8" t="n">
        <f aca="false">B8/D8</f>
        <v>0.237704031996541</v>
      </c>
      <c r="G8" s="8" t="n">
        <f aca="false">SQRT(B8/D8/D8*B8/D8/D8*E8*E8+1/D8/D8*C8*C8)</f>
        <v>0.0170620037407073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24.5"/>
    <col collapsed="false" customWidth="true" hidden="false" outlineLevel="0" max="3" min="3" style="0" width="8.83"/>
    <col collapsed="false" customWidth="true" hidden="false" outlineLevel="0" max="4" min="4" style="0" width="19.83"/>
    <col collapsed="false" customWidth="true" hidden="false" outlineLevel="0" max="5" min="5" style="0" width="8.83"/>
    <col collapsed="false" customWidth="true" hidden="false" outlineLevel="0" max="6" min="6" style="0" width="23.67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168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176</v>
      </c>
      <c r="B2" s="0" t="n">
        <v>4704058</v>
      </c>
      <c r="C2" s="0" t="n">
        <v>8733.67</v>
      </c>
      <c r="D2" s="0" t="n">
        <v>7747427</v>
      </c>
      <c r="E2" s="0" t="n">
        <v>2783.42</v>
      </c>
      <c r="F2" s="0" t="n">
        <f aca="false">B2/D2</f>
        <v>0.607176808506876</v>
      </c>
      <c r="G2" s="0" t="n">
        <f aca="false">SQRT(B2/D2/D2*B2/D2/D2*E2*E2+1/D2/D2*C2*C2)</f>
        <v>0.00114821134696308</v>
      </c>
    </row>
    <row r="3" customFormat="false" ht="13.8" hidden="false" customHeight="false" outlineLevel="0" collapsed="false">
      <c r="A3" s="0" t="s">
        <v>177</v>
      </c>
      <c r="B3" s="0" t="n">
        <v>9043171</v>
      </c>
      <c r="C3" s="0" t="n">
        <v>9796.32</v>
      </c>
      <c r="D3" s="0" t="n">
        <v>23240500</v>
      </c>
      <c r="E3" s="0" t="n">
        <v>4820.84</v>
      </c>
      <c r="F3" s="0" t="n">
        <f aca="false">B3/D3</f>
        <v>0.389112583636324</v>
      </c>
      <c r="G3" s="0" t="n">
        <f aca="false">SQRT(B3/D3/D3*B3/D3/D3*E3*E3+1/D3/D3*C3*C3)</f>
        <v>0.00042917759196615</v>
      </c>
    </row>
    <row r="4" customFormat="false" ht="13.8" hidden="false" customHeight="false" outlineLevel="0" collapsed="false">
      <c r="A4" s="0" t="s">
        <v>178</v>
      </c>
      <c r="B4" s="0" t="n">
        <v>3539953</v>
      </c>
      <c r="C4" s="0" t="n">
        <v>7846.79</v>
      </c>
      <c r="D4" s="0" t="n">
        <v>10074087</v>
      </c>
      <c r="E4" s="0" t="n">
        <v>3173.97</v>
      </c>
      <c r="F4" s="0" t="n">
        <f aca="false">B4/D4</f>
        <v>0.351391942515485</v>
      </c>
      <c r="G4" s="0" t="n">
        <f aca="false">SQRT(B4/D4/D4*B4/D4/D4*E4*E4+1/D4/D4*C4*C4)</f>
        <v>0.000786736908931977</v>
      </c>
    </row>
    <row r="5" customFormat="false" ht="13.8" hidden="false" customHeight="false" outlineLevel="0" collapsed="false">
      <c r="A5" s="0" t="s">
        <v>179</v>
      </c>
      <c r="B5" s="0" t="n">
        <v>7185547</v>
      </c>
      <c r="C5" s="0" t="n">
        <v>7646.3</v>
      </c>
      <c r="D5" s="0" t="n">
        <v>21593232</v>
      </c>
      <c r="E5" s="0" t="n">
        <v>4646.85</v>
      </c>
      <c r="F5" s="0" t="n">
        <f aca="false">B5/D5</f>
        <v>0.332768480420161</v>
      </c>
      <c r="G5" s="0" t="n">
        <f aca="false">SQRT(B5/D5/D5*B5/D5/D5*E5*E5+1/D5/D5*C5*C5)</f>
        <v>0.000361274833363337</v>
      </c>
    </row>
    <row r="6" customFormat="false" ht="13.8" hidden="false" customHeight="false" outlineLevel="0" collapsed="false">
      <c r="A6" s="0" t="s">
        <v>180</v>
      </c>
      <c r="B6" s="0" t="n">
        <v>7224602</v>
      </c>
      <c r="C6" s="0" t="n">
        <v>7656.74</v>
      </c>
      <c r="D6" s="0" t="n">
        <v>21786003</v>
      </c>
      <c r="E6" s="0" t="n">
        <v>4667.55</v>
      </c>
      <c r="F6" s="0" t="n">
        <f aca="false">B6/D6</f>
        <v>0.331616680673366</v>
      </c>
      <c r="G6" s="0" t="n">
        <f aca="false">SQRT(B6/D6/D6*B6/D6/D6*E6*E6+1/D6/D6*C6*C6)</f>
        <v>0.000358561591735143</v>
      </c>
    </row>
    <row r="7" customFormat="false" ht="13.8" hidden="false" customHeight="false" outlineLevel="0" collapsed="false">
      <c r="A7" s="0" t="s">
        <v>181</v>
      </c>
      <c r="B7" s="0" t="n">
        <v>1899289</v>
      </c>
      <c r="C7" s="0" t="n">
        <v>4087.88</v>
      </c>
      <c r="D7" s="0" t="n">
        <v>12220931</v>
      </c>
      <c r="E7" s="0" t="n">
        <v>3495.84</v>
      </c>
      <c r="F7" s="0" t="n">
        <f aca="false">B7/D7</f>
        <v>0.155412791382261</v>
      </c>
      <c r="G7" s="0" t="n">
        <f aca="false">SQRT(B7/D7/D7*B7/D7/D7*E7*E7+1/D7/D7*C7*C7)</f>
        <v>0.000337439544881458</v>
      </c>
    </row>
    <row r="12" customFormat="false" ht="13.8" hidden="false" customHeight="false" outlineLevel="0" collapsed="false">
      <c r="E12" s="0" t="s">
        <v>182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4.17"/>
    <col collapsed="false" customWidth="true" hidden="false" outlineLevel="0" max="2" min="2" style="0" width="18.17"/>
    <col collapsed="false" customWidth="true" hidden="false" outlineLevel="0" max="3" min="3" style="0" width="8.83"/>
    <col collapsed="false" customWidth="true" hidden="false" outlineLevel="0" max="4" min="4" style="0" width="18.67"/>
    <col collapsed="false" customWidth="true" hidden="false" outlineLevel="0" max="5" min="5" style="0" width="8.83"/>
    <col collapsed="false" customWidth="true" hidden="false" outlineLevel="0" max="6" min="6" style="0" width="16.17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128</v>
      </c>
      <c r="B2" s="0" t="n">
        <v>211116</v>
      </c>
      <c r="C2" s="0" t="n">
        <v>1696.39</v>
      </c>
      <c r="D2" s="0" t="n">
        <v>902820</v>
      </c>
      <c r="E2" s="0" t="n">
        <v>950.168</v>
      </c>
      <c r="F2" s="0" t="n">
        <f aca="false">B2/D2</f>
        <v>0.233840632684256</v>
      </c>
      <c r="G2" s="0" t="n">
        <f aca="false">SQRT(B2/D2/D2*B2/D2/D2*E2*E2+1/D2/D2*C2*C2)</f>
        <v>0.00189503872806894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8.83"/>
    <col collapsed="false" customWidth="true" hidden="false" outlineLevel="0" max="3" min="3" style="0" width="8.83"/>
    <col collapsed="false" customWidth="true" hidden="false" outlineLevel="0" max="4" min="4" style="0" width="17.17"/>
    <col collapsed="false" customWidth="true" hidden="false" outlineLevel="0" max="5" min="5" style="0" width="8.83"/>
    <col collapsed="false" customWidth="true" hidden="false" outlineLevel="0" max="6" min="6" style="0" width="17.5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129</v>
      </c>
      <c r="B2" s="0" t="n">
        <v>1385</v>
      </c>
      <c r="C2" s="0" t="n">
        <v>73.9121</v>
      </c>
      <c r="D2" s="0" t="n">
        <v>16493</v>
      </c>
      <c r="E2" s="0" t="n">
        <v>128.425</v>
      </c>
      <c r="F2" s="0" t="n">
        <f aca="false">B2/D2</f>
        <v>0.0839750197053295</v>
      </c>
      <c r="G2" s="0" t="n">
        <f aca="false">SQRT(B2/D2/D2*B2/D2/D2*E2*E2+1/D2/D2*C2*C2)</f>
        <v>0.00452887512148799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6.33"/>
    <col collapsed="false" customWidth="true" hidden="false" outlineLevel="0" max="2" min="2" style="0" width="19.33"/>
    <col collapsed="false" customWidth="true" hidden="false" outlineLevel="0" max="3" min="3" style="0" width="8.83"/>
    <col collapsed="false" customWidth="true" hidden="false" outlineLevel="0" max="4" min="4" style="0" width="16"/>
    <col collapsed="false" customWidth="true" hidden="false" outlineLevel="0" max="5" min="5" style="0" width="8.83"/>
    <col collapsed="false" customWidth="true" hidden="false" outlineLevel="0" max="6" min="6" style="0" width="16.66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58" hidden="false" customHeight="true" outlineLevel="0" collapsed="false">
      <c r="A2" s="7" t="s">
        <v>130</v>
      </c>
      <c r="B2" s="0" t="n">
        <v>2308237</v>
      </c>
      <c r="C2" s="0" t="n">
        <v>5557.29</v>
      </c>
      <c r="D2" s="0" t="n">
        <v>96390</v>
      </c>
      <c r="E2" s="0" t="n">
        <v>310.467</v>
      </c>
      <c r="F2" s="0" t="n">
        <f aca="false">B2/D2</f>
        <v>23.9468513331258</v>
      </c>
      <c r="G2" s="0" t="n">
        <f aca="false">SQRT(B2/D2/D2*B2/D2/D2*E2*E2+1/D2/D2*C2*C2)</f>
        <v>0.0962978709596856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8"/>
    <col collapsed="false" customWidth="true" hidden="false" outlineLevel="0" max="3" min="3" style="0" width="8.83"/>
    <col collapsed="false" customWidth="true" hidden="false" outlineLevel="0" max="4" min="4" style="0" width="16.5"/>
    <col collapsed="false" customWidth="true" hidden="false" outlineLevel="0" max="5" min="5" style="0" width="8.83"/>
    <col collapsed="false" customWidth="true" hidden="false" outlineLevel="0" max="6" min="6" style="0" width="18.83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42" hidden="false" customHeight="false" outlineLevel="0" collapsed="false">
      <c r="A2" s="7" t="s">
        <v>131</v>
      </c>
      <c r="B2" s="0" t="n">
        <v>5019</v>
      </c>
      <c r="C2" s="0" t="n">
        <v>115.961</v>
      </c>
      <c r="D2" s="0" t="n">
        <v>14567</v>
      </c>
      <c r="E2" s="0" t="n">
        <v>120.694</v>
      </c>
      <c r="F2" s="0" t="n">
        <f aca="false">B2/D2</f>
        <v>0.344545891398366</v>
      </c>
      <c r="G2" s="0" t="n">
        <f aca="false">SQRT(B2/D2/D2*B2/D2/D2*E2*E2+1/D2/D2*C2*C2)</f>
        <v>0.00845691355013844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0"/>
    <col collapsed="false" customWidth="true" hidden="false" outlineLevel="0" max="3" min="3" style="0" width="8.83"/>
    <col collapsed="false" customWidth="true" hidden="false" outlineLevel="0" max="4" min="4" style="0" width="18.67"/>
    <col collapsed="false" customWidth="true" hidden="false" outlineLevel="0" max="5" min="5" style="0" width="8.83"/>
    <col collapsed="false" customWidth="true" hidden="false" outlineLevel="0" max="6" min="6" style="0" width="16.5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5" hidden="false" customHeight="true" outlineLevel="0" collapsed="false">
      <c r="A1" s="1" t="s">
        <v>132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13.8" hidden="false" customHeight="false" outlineLevel="0" collapsed="false">
      <c r="A2" s="0" t="s">
        <v>133</v>
      </c>
      <c r="B2" s="0" t="n">
        <v>8534</v>
      </c>
      <c r="C2" s="0" t="n">
        <v>306.238</v>
      </c>
      <c r="D2" s="0" t="n">
        <v>14315</v>
      </c>
      <c r="E2" s="0" t="n">
        <v>119.645</v>
      </c>
      <c r="F2" s="0" t="n">
        <f aca="false">B2/D2</f>
        <v>0.596157876353475</v>
      </c>
      <c r="G2" s="0" t="n">
        <f aca="false">SQRT(B2/D2/D2*B2/D2/D2*E2*E2+1/D2/D2*C2*C2)</f>
        <v>0.0219654129386075</v>
      </c>
    </row>
    <row r="3" customFormat="false" ht="13.8" hidden="false" customHeight="false" outlineLevel="0" collapsed="false">
      <c r="A3" s="0" t="s">
        <v>134</v>
      </c>
      <c r="B3" s="0" t="n">
        <v>4573</v>
      </c>
      <c r="C3" s="0" t="n">
        <v>316.773</v>
      </c>
      <c r="D3" s="0" t="n">
        <v>4659</v>
      </c>
      <c r="E3" s="0" t="n">
        <v>68.2569</v>
      </c>
      <c r="F3" s="0" t="n">
        <f aca="false">B3/D3</f>
        <v>0.981541103241039</v>
      </c>
      <c r="G3" s="0" t="n">
        <f aca="false">SQRT(B3/D3/D3*B3/D3/D3*E3*E3+1/D3/D3*C3*C3)</f>
        <v>0.0694956784133676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8"/>
    <col collapsed="false" customWidth="true" hidden="false" outlineLevel="0" max="3" min="3" style="0" width="8.83"/>
    <col collapsed="false" customWidth="true" hidden="false" outlineLevel="0" max="4" min="4" style="0" width="17.67"/>
    <col collapsed="false" customWidth="true" hidden="false" outlineLevel="0" max="5" min="5" style="0" width="8.83"/>
    <col collapsed="false" customWidth="true" hidden="false" outlineLevel="0" max="6" min="6" style="0" width="17.67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28.5" hidden="false" customHeight="false" outlineLevel="0" collapsed="false">
      <c r="A2" s="7" t="s">
        <v>135</v>
      </c>
      <c r="B2" s="0" t="n">
        <v>57026</v>
      </c>
      <c r="C2" s="0" t="n">
        <v>1203.77</v>
      </c>
      <c r="D2" s="0" t="n">
        <v>47732</v>
      </c>
      <c r="E2" s="0" t="n">
        <v>218.477</v>
      </c>
      <c r="F2" s="0" t="n">
        <f aca="false">B2/D2</f>
        <v>1.19471214279728</v>
      </c>
      <c r="G2" s="0" t="n">
        <f aca="false">SQRT(B2/D2/D2*B2/D2/D2*E2*E2+1/D2/D2*C2*C2)</f>
        <v>0.0258054039560725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13.17"/>
    <col collapsed="false" customWidth="true" hidden="false" outlineLevel="0" max="2" min="2" style="0" width="13.66"/>
    <col collapsed="false" customWidth="true" hidden="false" outlineLevel="0" max="3" min="3" style="0" width="8.83"/>
    <col collapsed="false" customWidth="true" hidden="false" outlineLevel="0" max="4" min="4" style="0" width="16.66"/>
    <col collapsed="false" customWidth="true" hidden="false" outlineLevel="0" max="5" min="5" style="0" width="8.83"/>
    <col collapsed="false" customWidth="true" hidden="false" outlineLevel="0" max="6" min="6" style="0" width="17.83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58" hidden="false" customHeight="true" outlineLevel="0" collapsed="false">
      <c r="A2" s="7" t="s">
        <v>136</v>
      </c>
      <c r="B2" s="0" t="n">
        <v>47</v>
      </c>
      <c r="C2" s="0" t="n">
        <v>17.8606</v>
      </c>
      <c r="D2" s="0" t="n">
        <v>3403</v>
      </c>
      <c r="E2" s="0" t="n">
        <v>58.3352</v>
      </c>
      <c r="F2" s="0" t="n">
        <f aca="false">B2/D2</f>
        <v>0.0138113429327064</v>
      </c>
      <c r="G2" s="0" t="n">
        <f aca="false">SQRT(B2/D2/D2*B2/D2/D2*E2*E2+1/D2/D2*C2*C2)</f>
        <v>0.00525382396421845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3.8" zeroHeight="false" outlineLevelRow="0" outlineLevelCol="0"/>
  <cols>
    <col collapsed="false" customWidth="true" hidden="false" outlineLevel="0" max="1" min="1" style="0" width="8.83"/>
    <col collapsed="false" customWidth="true" hidden="false" outlineLevel="0" max="2" min="2" style="0" width="16"/>
    <col collapsed="false" customWidth="true" hidden="false" outlineLevel="0" max="3" min="3" style="0" width="8.83"/>
    <col collapsed="false" customWidth="true" hidden="false" outlineLevel="0" max="4" min="4" style="0" width="17.83"/>
    <col collapsed="false" customWidth="true" hidden="false" outlineLevel="0" max="5" min="5" style="0" width="8.83"/>
    <col collapsed="false" customWidth="true" hidden="false" outlineLevel="0" max="6" min="6" style="0" width="19.67"/>
    <col collapsed="false" customWidth="true" hidden="false" outlineLevel="0" max="1020" min="7" style="0" width="8.83"/>
    <col collapsed="false" customWidth="true" hidden="false" outlineLevel="0" max="1025" min="1021" style="0" width="9.14"/>
  </cols>
  <sheetData>
    <row r="1" s="4" customFormat="true" ht="37" hidden="false" customHeight="true" outlineLevel="0" collapsed="false">
      <c r="A1" s="1" t="s">
        <v>127</v>
      </c>
      <c r="B1" s="2" t="s">
        <v>1</v>
      </c>
      <c r="C1" s="3" t="s">
        <v>2</v>
      </c>
      <c r="D1" s="3" t="s">
        <v>3</v>
      </c>
      <c r="E1" s="3" t="s">
        <v>2</v>
      </c>
      <c r="F1" s="3" t="s">
        <v>4</v>
      </c>
      <c r="G1" s="3" t="s">
        <v>2</v>
      </c>
      <c r="AMG1" s="0"/>
      <c r="AMH1" s="0"/>
      <c r="AMI1" s="0"/>
      <c r="AMJ1" s="0"/>
    </row>
    <row r="2" customFormat="false" ht="55.5" hidden="false" customHeight="false" outlineLevel="0" collapsed="false">
      <c r="A2" s="7" t="s">
        <v>137</v>
      </c>
      <c r="B2" s="0" t="n">
        <v>6</v>
      </c>
      <c r="C2" s="0" t="n">
        <v>3.4641</v>
      </c>
      <c r="D2" s="0" t="n">
        <v>1077</v>
      </c>
      <c r="E2" s="0" t="n">
        <v>32.8177</v>
      </c>
      <c r="F2" s="0" t="n">
        <f aca="false">B2/D2</f>
        <v>0.00557103064066852</v>
      </c>
      <c r="G2" s="0" t="n">
        <f aca="false">SQRT(B2/D2/D2*B2/D2/D2*E2*E2+1/D2/D2*C2*C2)</f>
        <v>0.00322091114911884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2017-11-17T15:02:03Z</dcterms:created>
  <dc:creator>Misha She</dc:creator>
  <dc:description/>
  <dc:language>en-US</dc:language>
  <cp:lastModifiedBy/>
  <dcterms:modified xsi:type="dcterms:W3CDTF">2020-05-28T11:45:55Z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