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9A51DC1F-37A2-4952-8A68-721DD81072B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Toc52541102" localSheetId="0">Sheet1!$V$1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C3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" i="1"/>
  <c r="T2" i="1"/>
</calcChain>
</file>

<file path=xl/sharedStrings.xml><?xml version="1.0" encoding="utf-8"?>
<sst xmlns="http://schemas.openxmlformats.org/spreadsheetml/2006/main" count="60" uniqueCount="59">
  <si>
    <t>Country</t>
  </si>
  <si>
    <t>Province, State or Division</t>
  </si>
  <si>
    <t>None</t>
  </si>
  <si>
    <t>C580Y</t>
  </si>
  <si>
    <t>P441L</t>
  </si>
  <si>
    <t>F446I</t>
  </si>
  <si>
    <t>R561H</t>
  </si>
  <si>
    <t>G449A</t>
  </si>
  <si>
    <t>M562I</t>
  </si>
  <si>
    <t>M476I</t>
  </si>
  <si>
    <t>Y493H</t>
  </si>
  <si>
    <t>R539T</t>
  </si>
  <si>
    <t>P553L</t>
  </si>
  <si>
    <t>C469F</t>
  </si>
  <si>
    <t>G533S</t>
  </si>
  <si>
    <t>G538V</t>
  </si>
  <si>
    <t>P574L</t>
  </si>
  <si>
    <t>A578S</t>
  </si>
  <si>
    <t>Singleton</t>
  </si>
  <si>
    <t>Total</t>
  </si>
  <si>
    <t>India</t>
  </si>
  <si>
    <t>Odisha </t>
  </si>
  <si>
    <t>West Bengal</t>
  </si>
  <si>
    <t>Tripura </t>
  </si>
  <si>
    <t>Bangladesh</t>
  </si>
  <si>
    <t>Chittagong</t>
  </si>
  <si>
    <t>Myanmar</t>
  </si>
  <si>
    <t>Rakhine</t>
  </si>
  <si>
    <t>Bago</t>
  </si>
  <si>
    <t>Mandalay</t>
  </si>
  <si>
    <t>Kayin</t>
  </si>
  <si>
    <t>Thailand</t>
  </si>
  <si>
    <t>Tak</t>
  </si>
  <si>
    <t>Sisakhet</t>
  </si>
  <si>
    <t>Ubon Ratchathani</t>
  </si>
  <si>
    <t>Cambodia</t>
  </si>
  <si>
    <t>Pailin</t>
  </si>
  <si>
    <t>Battambang </t>
  </si>
  <si>
    <t>Pursat</t>
  </si>
  <si>
    <t>Preah Vihear</t>
  </si>
  <si>
    <t>Steung Treng</t>
  </si>
  <si>
    <t>Ratanakiri</t>
  </si>
  <si>
    <t>Laos</t>
  </si>
  <si>
    <t>Champasak</t>
  </si>
  <si>
    <t>Attapeu</t>
  </si>
  <si>
    <t>Sekong</t>
  </si>
  <si>
    <t>Salavan</t>
  </si>
  <si>
    <t>Savannakhet</t>
  </si>
  <si>
    <t>Vietnam</t>
  </si>
  <si>
    <t>Binh Phuoc</t>
  </si>
  <si>
    <t>Dak Nong</t>
  </si>
  <si>
    <t>Dak Lak</t>
  </si>
  <si>
    <t>Gia Lai</t>
  </si>
  <si>
    <t>Khanh Hoa</t>
  </si>
  <si>
    <t>Ninh Thuan</t>
  </si>
  <si>
    <t>Quang Tri</t>
  </si>
  <si>
    <t>Congo PDR</t>
  </si>
  <si>
    <t>Kinshasa </t>
  </si>
  <si>
    <r>
      <t xml:space="preserve">Supplementary Table 3 - Number of samples carrying mutations in the resistance domains of </t>
    </r>
    <r>
      <rPr>
        <b/>
        <i/>
        <sz val="12"/>
        <color theme="1"/>
        <rFont val="Calibri"/>
        <family val="2"/>
        <scheme val="minor"/>
      </rPr>
      <t>kelch13</t>
    </r>
    <r>
      <rPr>
        <b/>
        <sz val="12"/>
        <color theme="1"/>
        <rFont val="Calibri"/>
        <family val="2"/>
        <scheme val="minor"/>
      </rPr>
      <t xml:space="preserve"> by province/state/division.</t>
    </r>
    <r>
      <rPr>
        <sz val="12"/>
        <color theme="1"/>
        <rFont val="Calibri"/>
        <family val="2"/>
        <scheme val="minor"/>
      </rPr>
      <t xml:space="preserve"> Mutations found only in single samples are grouped together in the “singleton” column. For clarity, heterozygous samples (i.e. samples where both mutant and wild-type parasites were detected) are excluded.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</si>
</sst>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15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 style="medium">
        <color rgb="FF5B9BD5"/>
      </right>
      <top/>
      <bottom style="medium">
        <color rgb="FF9CC2E5"/>
      </bottom>
      <diagonal/>
    </border>
    <border>
      <left style="medium">
        <color rgb="FF9CC2E5"/>
      </left>
      <right style="medium">
        <color rgb="FF5B9BD5"/>
      </right>
      <top/>
      <bottom/>
      <diagonal/>
    </border>
    <border>
      <left/>
      <right style="medium">
        <color rgb="FF5B9BD5"/>
      </right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 style="medium">
        <color rgb="FF5B9BD5"/>
      </right>
      <top style="medium">
        <color rgb="FF5B9BD5"/>
      </top>
      <bottom/>
      <diagonal/>
    </border>
    <border>
      <left style="medium">
        <color rgb="FF9CC2E5"/>
      </left>
      <right style="medium">
        <color rgb="FF5B9BD5"/>
      </right>
      <top style="medium">
        <color rgb="FF9CC2E5"/>
      </top>
      <bottom/>
      <diagonal/>
    </border>
    <border>
      <left style="medium">
        <color rgb="FF9CC2E5"/>
      </left>
      <right/>
      <top style="medium">
        <color rgb="FF9CC2E5"/>
      </top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rgb="FF5B9BD5"/>
      </left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rgb="FF5B9BD5"/>
      </left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vertical="top"/>
    </xf>
    <xf numFmtId="0" fontId="4" fillId="3" borderId="7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workbookViewId="0">
      <selection activeCell="V1" sqref="V1:V32"/>
    </sheetView>
  </sheetViews>
  <sheetFormatPr defaultRowHeight="15" x14ac:dyDescent="0.25"/>
  <cols>
    <col min="2" max="2" width="13.7109375" customWidth="1"/>
    <col min="3" max="19" width="4.5703125" customWidth="1"/>
    <col min="22" max="22" width="61.140625" customWidth="1"/>
  </cols>
  <sheetData>
    <row r="1" spans="1:23" ht="40.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  <c r="V1" s="34" t="s">
        <v>58</v>
      </c>
    </row>
    <row r="2" spans="1:23" ht="16.5" thickBot="1" x14ac:dyDescent="0.3">
      <c r="A2" s="25" t="s">
        <v>20</v>
      </c>
      <c r="B2" s="7" t="s">
        <v>21</v>
      </c>
      <c r="C2" s="8">
        <v>79</v>
      </c>
      <c r="D2" s="9"/>
      <c r="E2" s="9"/>
      <c r="F2" s="9"/>
      <c r="G2" s="9"/>
      <c r="H2" s="9"/>
      <c r="I2" s="9"/>
      <c r="J2" s="10"/>
      <c r="K2" s="9"/>
      <c r="L2" s="9"/>
      <c r="M2" s="9"/>
      <c r="N2" s="9"/>
      <c r="O2" s="9"/>
      <c r="P2" s="9"/>
      <c r="Q2" s="9"/>
      <c r="R2" s="9"/>
      <c r="S2" s="11"/>
      <c r="T2" s="12">
        <f>SUM(C2:S2)</f>
        <v>79</v>
      </c>
      <c r="V2" s="34"/>
      <c r="W2" s="6"/>
    </row>
    <row r="3" spans="1:23" ht="16.5" thickBot="1" x14ac:dyDescent="0.3">
      <c r="A3" s="24"/>
      <c r="B3" s="13" t="s">
        <v>22</v>
      </c>
      <c r="C3" s="14">
        <v>79</v>
      </c>
      <c r="D3" s="15"/>
      <c r="E3" s="15"/>
      <c r="F3" s="15"/>
      <c r="G3" s="15"/>
      <c r="H3" s="15"/>
      <c r="I3" s="15"/>
      <c r="J3" s="16"/>
      <c r="K3" s="15"/>
      <c r="L3" s="15"/>
      <c r="M3" s="15"/>
      <c r="N3" s="15"/>
      <c r="O3" s="15"/>
      <c r="P3" s="15"/>
      <c r="Q3" s="15"/>
      <c r="R3" s="14">
        <v>1</v>
      </c>
      <c r="S3" s="17"/>
      <c r="T3" s="30">
        <f>SUM(C3:S3)</f>
        <v>80</v>
      </c>
      <c r="V3" s="34"/>
    </row>
    <row r="4" spans="1:23" ht="16.5" thickBot="1" x14ac:dyDescent="0.3">
      <c r="A4" s="26"/>
      <c r="B4" s="7" t="s">
        <v>23</v>
      </c>
      <c r="C4" s="8">
        <v>66</v>
      </c>
      <c r="D4" s="9"/>
      <c r="E4" s="9"/>
      <c r="F4" s="9"/>
      <c r="G4" s="9"/>
      <c r="H4" s="9"/>
      <c r="I4" s="9"/>
      <c r="J4" s="10"/>
      <c r="K4" s="9"/>
      <c r="L4" s="9"/>
      <c r="M4" s="9"/>
      <c r="N4" s="9"/>
      <c r="O4" s="9"/>
      <c r="P4" s="9"/>
      <c r="Q4" s="9"/>
      <c r="R4" s="9"/>
      <c r="S4" s="11"/>
      <c r="T4" s="12">
        <f t="shared" ref="T4:T32" si="0">SUM(C4:S4)</f>
        <v>66</v>
      </c>
      <c r="V4" s="34"/>
    </row>
    <row r="5" spans="1:23" ht="16.5" thickBot="1" x14ac:dyDescent="0.3">
      <c r="A5" s="18" t="s">
        <v>24</v>
      </c>
      <c r="B5" s="13" t="s">
        <v>25</v>
      </c>
      <c r="C5" s="14">
        <v>1523</v>
      </c>
      <c r="D5" s="15"/>
      <c r="E5" s="15"/>
      <c r="F5" s="15"/>
      <c r="G5" s="15"/>
      <c r="H5" s="15"/>
      <c r="I5" s="15"/>
      <c r="J5" s="16"/>
      <c r="K5" s="15"/>
      <c r="L5" s="15"/>
      <c r="M5" s="15"/>
      <c r="N5" s="15"/>
      <c r="O5" s="15"/>
      <c r="P5" s="15"/>
      <c r="Q5" s="15"/>
      <c r="R5" s="14">
        <v>5</v>
      </c>
      <c r="S5" s="19">
        <v>1</v>
      </c>
      <c r="T5" s="30">
        <f t="shared" si="0"/>
        <v>1529</v>
      </c>
      <c r="V5" s="34"/>
    </row>
    <row r="6" spans="1:23" ht="16.5" thickBot="1" x14ac:dyDescent="0.3">
      <c r="A6" s="27" t="s">
        <v>26</v>
      </c>
      <c r="B6" s="7" t="s">
        <v>27</v>
      </c>
      <c r="C6" s="8">
        <v>43</v>
      </c>
      <c r="D6" s="9"/>
      <c r="E6" s="9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9"/>
      <c r="R6" s="9"/>
      <c r="S6" s="11"/>
      <c r="T6" s="12">
        <f t="shared" si="0"/>
        <v>43</v>
      </c>
      <c r="V6" s="34"/>
    </row>
    <row r="7" spans="1:23" ht="16.5" thickBot="1" x14ac:dyDescent="0.3">
      <c r="A7" s="24"/>
      <c r="B7" s="13" t="s">
        <v>28</v>
      </c>
      <c r="C7" s="14">
        <v>33</v>
      </c>
      <c r="D7" s="15"/>
      <c r="E7" s="15"/>
      <c r="F7" s="15"/>
      <c r="G7" s="15"/>
      <c r="H7" s="15"/>
      <c r="I7" s="15"/>
      <c r="J7" s="16"/>
      <c r="K7" s="15"/>
      <c r="L7" s="15"/>
      <c r="M7" s="15"/>
      <c r="N7" s="15"/>
      <c r="O7" s="15"/>
      <c r="P7" s="15"/>
      <c r="Q7" s="15"/>
      <c r="R7" s="15"/>
      <c r="S7" s="17"/>
      <c r="T7" s="30">
        <f t="shared" si="0"/>
        <v>33</v>
      </c>
      <c r="V7" s="34"/>
    </row>
    <row r="8" spans="1:23" ht="16.5" thickBot="1" x14ac:dyDescent="0.3">
      <c r="A8" s="24"/>
      <c r="B8" s="7" t="s">
        <v>29</v>
      </c>
      <c r="C8" s="8">
        <v>41</v>
      </c>
      <c r="D8" s="9"/>
      <c r="E8" s="9"/>
      <c r="F8" s="8">
        <v>8</v>
      </c>
      <c r="G8" s="8">
        <v>8</v>
      </c>
      <c r="H8" s="9"/>
      <c r="I8" s="9"/>
      <c r="J8" s="10"/>
      <c r="K8" s="9"/>
      <c r="L8" s="9"/>
      <c r="M8" s="9"/>
      <c r="N8" s="9"/>
      <c r="O8" s="9"/>
      <c r="P8" s="9"/>
      <c r="Q8" s="9"/>
      <c r="R8" s="9"/>
      <c r="S8" s="20">
        <v>1</v>
      </c>
      <c r="T8" s="12">
        <f t="shared" si="0"/>
        <v>58</v>
      </c>
      <c r="V8" s="34"/>
    </row>
    <row r="9" spans="1:23" ht="16.5" thickBot="1" x14ac:dyDescent="0.3">
      <c r="A9" s="26"/>
      <c r="B9" s="13" t="s">
        <v>30</v>
      </c>
      <c r="C9" s="14">
        <v>318</v>
      </c>
      <c r="D9" s="14">
        <v>18</v>
      </c>
      <c r="E9" s="14">
        <v>110</v>
      </c>
      <c r="F9" s="14">
        <v>75</v>
      </c>
      <c r="G9" s="14">
        <v>53</v>
      </c>
      <c r="H9" s="14">
        <v>55</v>
      </c>
      <c r="I9" s="14">
        <v>38</v>
      </c>
      <c r="J9" s="21">
        <v>36</v>
      </c>
      <c r="K9" s="15"/>
      <c r="L9" s="15"/>
      <c r="M9" s="15"/>
      <c r="N9" s="14">
        <v>5</v>
      </c>
      <c r="O9" s="14">
        <v>5</v>
      </c>
      <c r="P9" s="14">
        <v>8</v>
      </c>
      <c r="Q9" s="15"/>
      <c r="R9" s="15"/>
      <c r="S9" s="19">
        <v>4</v>
      </c>
      <c r="T9" s="30">
        <f t="shared" si="0"/>
        <v>725</v>
      </c>
      <c r="V9" s="34"/>
    </row>
    <row r="10" spans="1:23" ht="16.5" thickBot="1" x14ac:dyDescent="0.3">
      <c r="A10" s="27" t="s">
        <v>31</v>
      </c>
      <c r="B10" s="7" t="s">
        <v>32</v>
      </c>
      <c r="C10" s="8">
        <v>9</v>
      </c>
      <c r="D10" s="8">
        <v>13</v>
      </c>
      <c r="E10" s="9"/>
      <c r="F10" s="9"/>
      <c r="G10" s="9"/>
      <c r="H10" s="9"/>
      <c r="I10" s="9"/>
      <c r="J10" s="10"/>
      <c r="K10" s="9"/>
      <c r="L10" s="9"/>
      <c r="M10" s="9"/>
      <c r="N10" s="9"/>
      <c r="O10" s="8">
        <v>3</v>
      </c>
      <c r="P10" s="9"/>
      <c r="Q10" s="9"/>
      <c r="R10" s="9"/>
      <c r="S10" s="20">
        <v>2</v>
      </c>
      <c r="T10" s="12">
        <f t="shared" si="0"/>
        <v>27</v>
      </c>
      <c r="V10" s="34"/>
    </row>
    <row r="11" spans="1:23" ht="16.5" thickBot="1" x14ac:dyDescent="0.3">
      <c r="A11" s="24"/>
      <c r="B11" s="13" t="s">
        <v>33</v>
      </c>
      <c r="C11" s="15"/>
      <c r="D11" s="14">
        <v>80</v>
      </c>
      <c r="E11" s="15"/>
      <c r="F11" s="15"/>
      <c r="G11" s="15"/>
      <c r="H11" s="15"/>
      <c r="I11" s="15"/>
      <c r="J11" s="16"/>
      <c r="K11" s="15"/>
      <c r="L11" s="15"/>
      <c r="M11" s="15"/>
      <c r="N11" s="15"/>
      <c r="O11" s="15"/>
      <c r="P11" s="15"/>
      <c r="Q11" s="15"/>
      <c r="R11" s="15"/>
      <c r="S11" s="17"/>
      <c r="T11" s="30">
        <f t="shared" si="0"/>
        <v>80</v>
      </c>
      <c r="V11" s="34"/>
    </row>
    <row r="12" spans="1:23" ht="16.5" thickBot="1" x14ac:dyDescent="0.3">
      <c r="A12" s="26"/>
      <c r="B12" s="7" t="s">
        <v>34</v>
      </c>
      <c r="C12" s="8">
        <v>3</v>
      </c>
      <c r="D12" s="8">
        <v>14</v>
      </c>
      <c r="E12" s="9"/>
      <c r="F12" s="9"/>
      <c r="G12" s="9"/>
      <c r="H12" s="9"/>
      <c r="I12" s="9"/>
      <c r="J12" s="10"/>
      <c r="K12" s="9"/>
      <c r="L12" s="8">
        <v>2</v>
      </c>
      <c r="M12" s="9"/>
      <c r="N12" s="9"/>
      <c r="O12" s="9"/>
      <c r="P12" s="9"/>
      <c r="Q12" s="9"/>
      <c r="R12" s="9"/>
      <c r="S12" s="11"/>
      <c r="T12" s="12">
        <f t="shared" si="0"/>
        <v>19</v>
      </c>
      <c r="V12" s="34"/>
    </row>
    <row r="13" spans="1:23" ht="16.5" thickBot="1" x14ac:dyDescent="0.3">
      <c r="A13" s="27" t="s">
        <v>35</v>
      </c>
      <c r="B13" s="13" t="s">
        <v>36</v>
      </c>
      <c r="C13" s="14">
        <v>5</v>
      </c>
      <c r="D13" s="14">
        <v>62</v>
      </c>
      <c r="E13" s="15"/>
      <c r="F13" s="15"/>
      <c r="G13" s="15"/>
      <c r="H13" s="15"/>
      <c r="I13" s="15"/>
      <c r="J13" s="16"/>
      <c r="K13" s="15"/>
      <c r="L13" s="15"/>
      <c r="M13" s="15"/>
      <c r="N13" s="15"/>
      <c r="O13" s="15"/>
      <c r="P13" s="15"/>
      <c r="Q13" s="15"/>
      <c r="R13" s="15"/>
      <c r="S13" s="17"/>
      <c r="T13" s="30">
        <f t="shared" si="0"/>
        <v>67</v>
      </c>
      <c r="V13" s="34"/>
    </row>
    <row r="14" spans="1:23" ht="16.5" thickBot="1" x14ac:dyDescent="0.3">
      <c r="A14" s="24"/>
      <c r="B14" s="7" t="s">
        <v>37</v>
      </c>
      <c r="C14" s="9"/>
      <c r="D14" s="8">
        <v>31</v>
      </c>
      <c r="E14" s="9"/>
      <c r="F14" s="9"/>
      <c r="G14" s="9"/>
      <c r="H14" s="9"/>
      <c r="I14" s="9"/>
      <c r="J14" s="10"/>
      <c r="K14" s="9"/>
      <c r="L14" s="9"/>
      <c r="M14" s="9"/>
      <c r="N14" s="9"/>
      <c r="O14" s="9"/>
      <c r="P14" s="9"/>
      <c r="Q14" s="9"/>
      <c r="R14" s="9"/>
      <c r="S14" s="11"/>
      <c r="T14" s="12">
        <f t="shared" si="0"/>
        <v>31</v>
      </c>
      <c r="V14" s="34"/>
    </row>
    <row r="15" spans="1:23" ht="16.5" thickBot="1" x14ac:dyDescent="0.3">
      <c r="A15" s="24"/>
      <c r="B15" s="13" t="s">
        <v>38</v>
      </c>
      <c r="C15" s="14">
        <v>38</v>
      </c>
      <c r="D15" s="14">
        <v>262</v>
      </c>
      <c r="E15" s="15"/>
      <c r="F15" s="15"/>
      <c r="G15" s="15"/>
      <c r="H15" s="15"/>
      <c r="I15" s="15"/>
      <c r="J15" s="21"/>
      <c r="K15" s="14">
        <v>18</v>
      </c>
      <c r="L15" s="14">
        <v>1</v>
      </c>
      <c r="M15" s="15"/>
      <c r="N15" s="15"/>
      <c r="O15" s="15"/>
      <c r="P15" s="15"/>
      <c r="Q15" s="15"/>
      <c r="R15" s="15"/>
      <c r="S15" s="19">
        <v>1</v>
      </c>
      <c r="T15" s="30">
        <f t="shared" si="0"/>
        <v>320</v>
      </c>
      <c r="V15" s="34"/>
    </row>
    <row r="16" spans="1:23" ht="16.5" thickBot="1" x14ac:dyDescent="0.3">
      <c r="A16" s="24"/>
      <c r="B16" s="7" t="s">
        <v>39</v>
      </c>
      <c r="C16" s="8">
        <v>38</v>
      </c>
      <c r="D16" s="8">
        <v>68</v>
      </c>
      <c r="E16" s="9"/>
      <c r="F16" s="9"/>
      <c r="G16" s="9"/>
      <c r="H16" s="9"/>
      <c r="I16" s="9"/>
      <c r="J16" s="22"/>
      <c r="K16" s="8">
        <v>2</v>
      </c>
      <c r="L16" s="8">
        <v>1</v>
      </c>
      <c r="M16" s="9"/>
      <c r="N16" s="9"/>
      <c r="O16" s="9"/>
      <c r="P16" s="9"/>
      <c r="Q16" s="9"/>
      <c r="R16" s="9"/>
      <c r="S16" s="11"/>
      <c r="T16" s="12">
        <f t="shared" si="0"/>
        <v>109</v>
      </c>
      <c r="V16" s="34"/>
    </row>
    <row r="17" spans="1:22" ht="16.5" thickBot="1" x14ac:dyDescent="0.3">
      <c r="A17" s="24"/>
      <c r="B17" s="13" t="s">
        <v>40</v>
      </c>
      <c r="C17" s="14">
        <v>5</v>
      </c>
      <c r="D17" s="14">
        <v>66</v>
      </c>
      <c r="E17" s="15"/>
      <c r="F17" s="15"/>
      <c r="G17" s="15"/>
      <c r="H17" s="15"/>
      <c r="I17" s="15"/>
      <c r="J17" s="16"/>
      <c r="K17" s="15"/>
      <c r="L17" s="14">
        <v>1</v>
      </c>
      <c r="M17" s="15"/>
      <c r="N17" s="15"/>
      <c r="O17" s="15"/>
      <c r="P17" s="15"/>
      <c r="Q17" s="15"/>
      <c r="R17" s="15"/>
      <c r="S17" s="17"/>
      <c r="T17" s="30">
        <f t="shared" si="0"/>
        <v>72</v>
      </c>
      <c r="V17" s="34"/>
    </row>
    <row r="18" spans="1:22" ht="16.5" thickBot="1" x14ac:dyDescent="0.3">
      <c r="A18" s="26"/>
      <c r="B18" s="7" t="s">
        <v>41</v>
      </c>
      <c r="C18" s="8">
        <v>170</v>
      </c>
      <c r="D18" s="8">
        <v>149</v>
      </c>
      <c r="E18" s="9"/>
      <c r="F18" s="9"/>
      <c r="G18" s="9"/>
      <c r="H18" s="9"/>
      <c r="I18" s="9"/>
      <c r="J18" s="22"/>
      <c r="K18" s="8">
        <v>2</v>
      </c>
      <c r="L18" s="8">
        <v>1</v>
      </c>
      <c r="M18" s="8">
        <v>3</v>
      </c>
      <c r="N18" s="9"/>
      <c r="O18" s="9"/>
      <c r="P18" s="9"/>
      <c r="Q18" s="9"/>
      <c r="R18" s="9"/>
      <c r="S18" s="11"/>
      <c r="T18" s="12">
        <f t="shared" si="0"/>
        <v>325</v>
      </c>
      <c r="V18" s="34"/>
    </row>
    <row r="19" spans="1:22" ht="16.5" thickBot="1" x14ac:dyDescent="0.3">
      <c r="A19" s="27" t="s">
        <v>42</v>
      </c>
      <c r="B19" s="13" t="s">
        <v>43</v>
      </c>
      <c r="C19" s="14">
        <v>78</v>
      </c>
      <c r="D19" s="14">
        <v>143</v>
      </c>
      <c r="E19" s="15"/>
      <c r="F19" s="15"/>
      <c r="G19" s="15"/>
      <c r="H19" s="15"/>
      <c r="I19" s="15"/>
      <c r="J19" s="16"/>
      <c r="K19" s="15"/>
      <c r="L19" s="14">
        <v>2</v>
      </c>
      <c r="M19" s="15"/>
      <c r="N19" s="15"/>
      <c r="O19" s="15"/>
      <c r="P19" s="15"/>
      <c r="Q19" s="15"/>
      <c r="R19" s="15"/>
      <c r="S19" s="17"/>
      <c r="T19" s="30">
        <f t="shared" si="0"/>
        <v>223</v>
      </c>
      <c r="V19" s="34"/>
    </row>
    <row r="20" spans="1:22" ht="16.5" thickBot="1" x14ac:dyDescent="0.3">
      <c r="A20" s="24"/>
      <c r="B20" s="7" t="s">
        <v>44</v>
      </c>
      <c r="C20" s="8">
        <v>142</v>
      </c>
      <c r="D20" s="8">
        <v>112</v>
      </c>
      <c r="E20" s="9"/>
      <c r="F20" s="9"/>
      <c r="G20" s="9"/>
      <c r="H20" s="9"/>
      <c r="I20" s="9"/>
      <c r="J20" s="10"/>
      <c r="K20" s="9"/>
      <c r="L20" s="8">
        <v>10</v>
      </c>
      <c r="M20" s="9"/>
      <c r="N20" s="9"/>
      <c r="O20" s="9"/>
      <c r="P20" s="9"/>
      <c r="Q20" s="9"/>
      <c r="R20" s="9"/>
      <c r="S20" s="11"/>
      <c r="T20" s="12">
        <f t="shared" si="0"/>
        <v>264</v>
      </c>
      <c r="V20" s="34"/>
    </row>
    <row r="21" spans="1:22" ht="16.5" thickBot="1" x14ac:dyDescent="0.3">
      <c r="A21" s="24"/>
      <c r="B21" s="13" t="s">
        <v>45</v>
      </c>
      <c r="C21" s="14">
        <v>21</v>
      </c>
      <c r="D21" s="14">
        <v>2</v>
      </c>
      <c r="E21" s="15"/>
      <c r="F21" s="15"/>
      <c r="G21" s="15"/>
      <c r="H21" s="15"/>
      <c r="I21" s="15"/>
      <c r="J21" s="21"/>
      <c r="K21" s="14">
        <v>3</v>
      </c>
      <c r="L21" s="15"/>
      <c r="M21" s="15"/>
      <c r="N21" s="15"/>
      <c r="O21" s="15"/>
      <c r="P21" s="15"/>
      <c r="Q21" s="15"/>
      <c r="R21" s="15"/>
      <c r="S21" s="17"/>
      <c r="T21" s="30">
        <f t="shared" si="0"/>
        <v>26</v>
      </c>
      <c r="V21" s="34"/>
    </row>
    <row r="22" spans="1:22" ht="16.5" thickBot="1" x14ac:dyDescent="0.3">
      <c r="A22" s="24"/>
      <c r="B22" s="7" t="s">
        <v>46</v>
      </c>
      <c r="C22" s="8">
        <v>153</v>
      </c>
      <c r="D22" s="8">
        <v>28</v>
      </c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  <c r="Q22" s="8">
        <v>2</v>
      </c>
      <c r="R22" s="9"/>
      <c r="S22" s="11"/>
      <c r="T22" s="12">
        <f t="shared" si="0"/>
        <v>183</v>
      </c>
      <c r="V22" s="34"/>
    </row>
    <row r="23" spans="1:22" ht="16.5" thickBot="1" x14ac:dyDescent="0.3">
      <c r="A23" s="26"/>
      <c r="B23" s="13" t="s">
        <v>47</v>
      </c>
      <c r="C23" s="14">
        <v>558</v>
      </c>
      <c r="D23" s="14">
        <v>43</v>
      </c>
      <c r="E23" s="15"/>
      <c r="F23" s="15"/>
      <c r="G23" s="15"/>
      <c r="H23" s="15"/>
      <c r="I23" s="15"/>
      <c r="J23" s="21"/>
      <c r="K23" s="14">
        <v>10</v>
      </c>
      <c r="L23" s="15"/>
      <c r="M23" s="15"/>
      <c r="N23" s="15"/>
      <c r="O23" s="15"/>
      <c r="P23" s="15"/>
      <c r="Q23" s="14">
        <v>5</v>
      </c>
      <c r="R23" s="15"/>
      <c r="S23" s="17"/>
      <c r="T23" s="30">
        <f t="shared" si="0"/>
        <v>616</v>
      </c>
      <c r="V23" s="34"/>
    </row>
    <row r="24" spans="1:22" ht="16.5" thickBot="1" x14ac:dyDescent="0.3">
      <c r="A24" s="27" t="s">
        <v>48</v>
      </c>
      <c r="B24" s="7" t="s">
        <v>49</v>
      </c>
      <c r="C24" s="8">
        <v>51</v>
      </c>
      <c r="D24" s="8">
        <v>579</v>
      </c>
      <c r="E24" s="9"/>
      <c r="F24" s="9"/>
      <c r="G24" s="9"/>
      <c r="H24" s="9"/>
      <c r="I24" s="9"/>
      <c r="J24" s="10"/>
      <c r="K24" s="9"/>
      <c r="L24" s="9"/>
      <c r="M24" s="9"/>
      <c r="N24" s="9"/>
      <c r="O24" s="9"/>
      <c r="P24" s="9"/>
      <c r="Q24" s="9"/>
      <c r="R24" s="9"/>
      <c r="S24" s="11"/>
      <c r="T24" s="12">
        <f t="shared" si="0"/>
        <v>630</v>
      </c>
      <c r="V24" s="34"/>
    </row>
    <row r="25" spans="1:22" ht="16.5" thickBot="1" x14ac:dyDescent="0.3">
      <c r="A25" s="24"/>
      <c r="B25" s="13" t="s">
        <v>50</v>
      </c>
      <c r="C25" s="14">
        <v>7</v>
      </c>
      <c r="D25" s="14">
        <v>111</v>
      </c>
      <c r="E25" s="15"/>
      <c r="F25" s="15"/>
      <c r="G25" s="15"/>
      <c r="H25" s="15"/>
      <c r="I25" s="15"/>
      <c r="J25" s="16"/>
      <c r="K25" s="15"/>
      <c r="L25" s="15"/>
      <c r="M25" s="15"/>
      <c r="N25" s="15"/>
      <c r="O25" s="15"/>
      <c r="P25" s="15"/>
      <c r="Q25" s="15"/>
      <c r="R25" s="15"/>
      <c r="S25" s="17"/>
      <c r="T25" s="30">
        <f t="shared" si="0"/>
        <v>118</v>
      </c>
      <c r="V25" s="34"/>
    </row>
    <row r="26" spans="1:22" ht="16.5" thickBot="1" x14ac:dyDescent="0.3">
      <c r="A26" s="24"/>
      <c r="B26" s="7" t="s">
        <v>51</v>
      </c>
      <c r="C26" s="8">
        <v>9</v>
      </c>
      <c r="D26" s="8">
        <v>214</v>
      </c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  <c r="Q26" s="9"/>
      <c r="R26" s="9"/>
      <c r="S26" s="11"/>
      <c r="T26" s="12">
        <f t="shared" si="0"/>
        <v>223</v>
      </c>
      <c r="V26" s="34"/>
    </row>
    <row r="27" spans="1:22" ht="16.5" thickBot="1" x14ac:dyDescent="0.3">
      <c r="A27" s="24"/>
      <c r="B27" s="13" t="s">
        <v>52</v>
      </c>
      <c r="C27" s="14">
        <v>120</v>
      </c>
      <c r="D27" s="14">
        <v>611</v>
      </c>
      <c r="E27" s="15"/>
      <c r="F27" s="15"/>
      <c r="G27" s="15"/>
      <c r="H27" s="15"/>
      <c r="I27" s="15"/>
      <c r="J27" s="16"/>
      <c r="K27" s="15"/>
      <c r="L27" s="14">
        <v>1</v>
      </c>
      <c r="M27" s="14">
        <v>1</v>
      </c>
      <c r="N27" s="14">
        <v>4</v>
      </c>
      <c r="O27" s="15"/>
      <c r="P27" s="15"/>
      <c r="Q27" s="15"/>
      <c r="R27" s="15"/>
      <c r="S27" s="17"/>
      <c r="T27" s="30">
        <f t="shared" si="0"/>
        <v>737</v>
      </c>
      <c r="V27" s="34"/>
    </row>
    <row r="28" spans="1:22" ht="16.5" thickBot="1" x14ac:dyDescent="0.3">
      <c r="A28" s="24"/>
      <c r="B28" s="7" t="s">
        <v>53</v>
      </c>
      <c r="C28" s="8">
        <v>53</v>
      </c>
      <c r="D28" s="8">
        <v>2</v>
      </c>
      <c r="E28" s="9"/>
      <c r="F28" s="9"/>
      <c r="G28" s="9"/>
      <c r="H28" s="9"/>
      <c r="I28" s="9"/>
      <c r="J28" s="10"/>
      <c r="K28" s="9"/>
      <c r="L28" s="9"/>
      <c r="M28" s="8">
        <v>13</v>
      </c>
      <c r="N28" s="9"/>
      <c r="O28" s="9"/>
      <c r="P28" s="9"/>
      <c r="Q28" s="9"/>
      <c r="R28" s="9"/>
      <c r="S28" s="11"/>
      <c r="T28" s="31">
        <f t="shared" si="0"/>
        <v>68</v>
      </c>
      <c r="V28" s="34"/>
    </row>
    <row r="29" spans="1:22" ht="16.5" thickBot="1" x14ac:dyDescent="0.3">
      <c r="A29" s="24"/>
      <c r="B29" s="13" t="s">
        <v>54</v>
      </c>
      <c r="C29" s="14">
        <v>21</v>
      </c>
      <c r="D29" s="14">
        <v>3</v>
      </c>
      <c r="E29" s="15"/>
      <c r="F29" s="15"/>
      <c r="G29" s="15"/>
      <c r="H29" s="15"/>
      <c r="I29" s="15"/>
      <c r="J29" s="16"/>
      <c r="K29" s="15"/>
      <c r="L29" s="15"/>
      <c r="M29" s="15"/>
      <c r="N29" s="15"/>
      <c r="O29" s="15"/>
      <c r="P29" s="15"/>
      <c r="Q29" s="15"/>
      <c r="R29" s="15"/>
      <c r="S29" s="17"/>
      <c r="T29" s="30">
        <f t="shared" si="0"/>
        <v>24</v>
      </c>
      <c r="V29" s="34"/>
    </row>
    <row r="30" spans="1:22" ht="16.5" thickBot="1" x14ac:dyDescent="0.3">
      <c r="A30" s="26"/>
      <c r="B30" s="7" t="s">
        <v>55</v>
      </c>
      <c r="C30" s="8">
        <v>32</v>
      </c>
      <c r="D30" s="8">
        <v>6</v>
      </c>
      <c r="E30" s="9"/>
      <c r="F30" s="9"/>
      <c r="G30" s="9"/>
      <c r="H30" s="9"/>
      <c r="I30" s="9"/>
      <c r="J30" s="10"/>
      <c r="K30" s="9"/>
      <c r="L30" s="9"/>
      <c r="M30" s="9"/>
      <c r="N30" s="9"/>
      <c r="O30" s="9"/>
      <c r="P30" s="9"/>
      <c r="Q30" s="9"/>
      <c r="R30" s="9"/>
      <c r="S30" s="9"/>
      <c r="T30" s="31">
        <f t="shared" si="0"/>
        <v>38</v>
      </c>
      <c r="V30" s="34"/>
    </row>
    <row r="31" spans="1:22" ht="16.5" thickBot="1" x14ac:dyDescent="0.3">
      <c r="A31" s="18" t="s">
        <v>56</v>
      </c>
      <c r="B31" s="13" t="s">
        <v>57</v>
      </c>
      <c r="C31" s="14">
        <v>116</v>
      </c>
      <c r="D31" s="15"/>
      <c r="E31" s="15"/>
      <c r="F31" s="15"/>
      <c r="G31" s="15"/>
      <c r="H31" s="15"/>
      <c r="I31" s="15"/>
      <c r="J31" s="16"/>
      <c r="K31" s="15"/>
      <c r="L31" s="15"/>
      <c r="M31" s="15"/>
      <c r="N31" s="15"/>
      <c r="O31" s="15"/>
      <c r="P31" s="15"/>
      <c r="Q31" s="15"/>
      <c r="R31" s="14">
        <v>1</v>
      </c>
      <c r="S31" s="15"/>
      <c r="T31" s="32">
        <f t="shared" si="0"/>
        <v>117</v>
      </c>
      <c r="V31" s="34"/>
    </row>
    <row r="32" spans="1:22" ht="15.75" thickBot="1" x14ac:dyDescent="0.3">
      <c r="A32" s="28" t="s">
        <v>19</v>
      </c>
      <c r="B32" s="29"/>
      <c r="C32" s="23">
        <f>SUM(C2:C31)</f>
        <v>3811</v>
      </c>
      <c r="D32" s="23">
        <f t="shared" ref="D32:S32" si="1">SUM(D2:D31)</f>
        <v>2617</v>
      </c>
      <c r="E32" s="23">
        <f t="shared" si="1"/>
        <v>110</v>
      </c>
      <c r="F32" s="23">
        <f t="shared" si="1"/>
        <v>83</v>
      </c>
      <c r="G32" s="23">
        <f t="shared" si="1"/>
        <v>61</v>
      </c>
      <c r="H32" s="23">
        <f t="shared" si="1"/>
        <v>55</v>
      </c>
      <c r="I32" s="23">
        <f t="shared" si="1"/>
        <v>38</v>
      </c>
      <c r="J32" s="23">
        <f t="shared" si="1"/>
        <v>36</v>
      </c>
      <c r="K32" s="23">
        <f t="shared" si="1"/>
        <v>35</v>
      </c>
      <c r="L32" s="23">
        <f t="shared" si="1"/>
        <v>19</v>
      </c>
      <c r="M32" s="23">
        <f t="shared" si="1"/>
        <v>17</v>
      </c>
      <c r="N32" s="23">
        <f t="shared" si="1"/>
        <v>9</v>
      </c>
      <c r="O32" s="23">
        <f t="shared" si="1"/>
        <v>8</v>
      </c>
      <c r="P32" s="23">
        <f t="shared" si="1"/>
        <v>8</v>
      </c>
      <c r="Q32" s="23">
        <f t="shared" si="1"/>
        <v>7</v>
      </c>
      <c r="R32" s="23">
        <f t="shared" si="1"/>
        <v>7</v>
      </c>
      <c r="S32" s="23">
        <f t="shared" si="1"/>
        <v>9</v>
      </c>
      <c r="T32" s="33">
        <f>SUM(T2:T31)</f>
        <v>6930</v>
      </c>
      <c r="V32" s="34"/>
    </row>
  </sheetData>
  <mergeCells count="8">
    <mergeCell ref="A32:B32"/>
    <mergeCell ref="V1:V32"/>
    <mergeCell ref="A2:A4"/>
    <mergeCell ref="A6:A9"/>
    <mergeCell ref="A10:A12"/>
    <mergeCell ref="A13:A18"/>
    <mergeCell ref="A19:A23"/>
    <mergeCell ref="A24:A3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Sheet1!_Toc52541102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2021-06-19T08:32:14Z</dcterms:modified>
</cp:coreProperties>
</file>