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ecuedu66932.sharepoint.com/sites/KFWLab/Shared Documents/KFW1/Manuscript/eLIFE Submission/Resubmission/Source Files/"/>
    </mc:Choice>
  </mc:AlternateContent>
  <xr:revisionPtr revIDLastSave="418" documentId="8_{C96F40E6-6058-4B1B-8881-A7E9550BBBB1}" xr6:coauthVersionLast="46" xr6:coauthVersionMax="46" xr10:uidLastSave="{DBAAACD0-F5BF-4315-A688-CC51539DFB6C}"/>
  <bookViews>
    <workbookView xWindow="-120" yWindow="-120" windowWidth="29040" windowHeight="15840" firstSheet="17" activeTab="24" xr2:uid="{DFEB392E-FE99-4C13-AC30-D4294EEFFC9C}"/>
  </bookViews>
  <sheets>
    <sheet name="Figure 6A" sheetId="1" r:id="rId1"/>
    <sheet name="Figure 6B" sheetId="2" r:id="rId2"/>
    <sheet name="Figure 6C" sheetId="3" r:id="rId3"/>
    <sheet name="Figure 6D" sheetId="4" r:id="rId4"/>
    <sheet name="Figure 6E" sheetId="5" r:id="rId5"/>
    <sheet name="Figure 6F" sheetId="6" r:id="rId6"/>
    <sheet name="Figure 6G" sheetId="7" r:id="rId7"/>
    <sheet name="Figure 6H" sheetId="8" r:id="rId8"/>
    <sheet name="Figure 6I" sheetId="9" r:id="rId9"/>
    <sheet name="Figure 6J" sheetId="10" r:id="rId10"/>
    <sheet name="Figure 6K" sheetId="11" r:id="rId11"/>
    <sheet name="Figure 6M" sheetId="12" r:id="rId12"/>
    <sheet name="Figure 6N" sheetId="13" r:id="rId13"/>
    <sheet name="Supplement 1A" sheetId="16" r:id="rId14"/>
    <sheet name="Supplement 1B" sheetId="17" r:id="rId15"/>
    <sheet name="Supplement 1C" sheetId="18" r:id="rId16"/>
    <sheet name="Supplement 1D" sheetId="19" r:id="rId17"/>
    <sheet name="Supplement 1E" sheetId="20" r:id="rId18"/>
    <sheet name="Supplement 1F" sheetId="21" r:id="rId19"/>
    <sheet name="Supplement 1G" sheetId="22" r:id="rId20"/>
    <sheet name="Supplement 1H" sheetId="23" r:id="rId21"/>
    <sheet name="Supplement 1I" sheetId="24" r:id="rId22"/>
    <sheet name="Supplement 1J" sheetId="25" r:id="rId23"/>
    <sheet name="Supplement 1K" sheetId="26" r:id="rId24"/>
    <sheet name="Supplement 1L" sheetId="27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" i="27" l="1"/>
  <c r="R16" i="27"/>
  <c r="R15" i="27"/>
  <c r="R14" i="27"/>
  <c r="R13" i="27"/>
  <c r="R12" i="27"/>
  <c r="R11" i="27"/>
  <c r="R10" i="27"/>
  <c r="R9" i="27"/>
  <c r="R8" i="27"/>
  <c r="R7" i="27"/>
  <c r="R6" i="27"/>
  <c r="R5" i="27"/>
  <c r="R4" i="27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4" i="26"/>
  <c r="H5" i="26"/>
  <c r="H6" i="26"/>
  <c r="H7" i="26"/>
  <c r="H8" i="26"/>
  <c r="H9" i="26"/>
  <c r="H10" i="26"/>
  <c r="H11" i="26"/>
  <c r="H3" i="26"/>
  <c r="H14" i="25"/>
  <c r="H13" i="25"/>
  <c r="H12" i="25"/>
  <c r="H11" i="25"/>
  <c r="H10" i="25"/>
  <c r="H9" i="25"/>
  <c r="H8" i="25"/>
  <c r="H7" i="25"/>
  <c r="H6" i="25"/>
  <c r="H5" i="25"/>
  <c r="H4" i="25"/>
  <c r="H3" i="25"/>
  <c r="H3" i="24"/>
  <c r="H14" i="24"/>
  <c r="H13" i="24"/>
  <c r="H12" i="24"/>
  <c r="H11" i="24"/>
  <c r="H10" i="24"/>
  <c r="H9" i="24"/>
  <c r="H8" i="24"/>
  <c r="H7" i="24"/>
  <c r="H6" i="24"/>
  <c r="H5" i="24"/>
  <c r="H4" i="24"/>
  <c r="O15" i="21"/>
  <c r="O14" i="21"/>
  <c r="O13" i="21"/>
  <c r="O12" i="21"/>
  <c r="O11" i="21"/>
  <c r="O10" i="21"/>
  <c r="O9" i="21"/>
  <c r="O8" i="21"/>
  <c r="O7" i="21"/>
  <c r="O6" i="21"/>
  <c r="O5" i="21"/>
  <c r="O4" i="21"/>
  <c r="O3" i="21"/>
  <c r="H15" i="21"/>
  <c r="H14" i="21"/>
  <c r="H13" i="21"/>
  <c r="H12" i="21"/>
  <c r="H11" i="21"/>
  <c r="H10" i="21"/>
  <c r="H9" i="21"/>
  <c r="H8" i="21"/>
  <c r="H7" i="21"/>
  <c r="H6" i="21"/>
  <c r="H5" i="21"/>
  <c r="H4" i="21"/>
  <c r="H3" i="21"/>
  <c r="O15" i="20"/>
  <c r="O14" i="20"/>
  <c r="O13" i="20"/>
  <c r="O12" i="20"/>
  <c r="O11" i="20"/>
  <c r="O10" i="20"/>
  <c r="O9" i="20"/>
  <c r="O8" i="20"/>
  <c r="O7" i="20"/>
  <c r="O6" i="20"/>
  <c r="O5" i="20"/>
  <c r="O4" i="20"/>
  <c r="O3" i="20"/>
  <c r="H4" i="20"/>
  <c r="H5" i="20"/>
  <c r="H6" i="20"/>
  <c r="H7" i="20"/>
  <c r="H8" i="20"/>
  <c r="H9" i="20"/>
  <c r="H10" i="20"/>
  <c r="H11" i="20"/>
  <c r="H12" i="20"/>
  <c r="H13" i="20"/>
  <c r="H14" i="20"/>
  <c r="H15" i="20"/>
  <c r="H3" i="20"/>
  <c r="B6" i="19"/>
  <c r="B6" i="18"/>
  <c r="H9" i="17"/>
  <c r="H8" i="17"/>
  <c r="H7" i="17"/>
  <c r="H6" i="17"/>
  <c r="H5" i="17"/>
  <c r="H4" i="17"/>
  <c r="H3" i="17"/>
  <c r="H4" i="16"/>
  <c r="H5" i="16"/>
  <c r="H6" i="16"/>
  <c r="H7" i="16"/>
  <c r="H8" i="16"/>
  <c r="H9" i="16"/>
  <c r="H10" i="16"/>
  <c r="H3" i="16"/>
  <c r="B11" i="12"/>
  <c r="Q7" i="11"/>
  <c r="P7" i="11"/>
  <c r="H4" i="8"/>
  <c r="H5" i="8"/>
  <c r="H6" i="8"/>
  <c r="H7" i="8"/>
  <c r="H8" i="8"/>
  <c r="H9" i="8"/>
  <c r="H10" i="8"/>
  <c r="H11" i="8"/>
  <c r="H12" i="8"/>
  <c r="H13" i="8"/>
  <c r="H14" i="8"/>
  <c r="H3" i="8"/>
  <c r="B6" i="7"/>
  <c r="B6" i="6"/>
  <c r="H4" i="5"/>
  <c r="H5" i="5"/>
  <c r="H6" i="5"/>
  <c r="H7" i="5"/>
  <c r="H8" i="5"/>
  <c r="H9" i="5"/>
  <c r="H10" i="5"/>
  <c r="H11" i="5"/>
  <c r="H12" i="5"/>
  <c r="H13" i="5"/>
  <c r="H14" i="5"/>
  <c r="H3" i="5"/>
  <c r="B8" i="4"/>
  <c r="B8" i="3"/>
  <c r="R4" i="2"/>
  <c r="R5" i="2"/>
  <c r="R6" i="2"/>
  <c r="R7" i="2"/>
  <c r="R8" i="2"/>
  <c r="R9" i="2"/>
  <c r="R10" i="2"/>
  <c r="R11" i="2"/>
  <c r="R12" i="2"/>
  <c r="R13" i="2"/>
  <c r="R3" i="2"/>
</calcChain>
</file>

<file path=xl/sharedStrings.xml><?xml version="1.0" encoding="utf-8"?>
<sst xmlns="http://schemas.openxmlformats.org/spreadsheetml/2006/main" count="878" uniqueCount="228">
  <si>
    <t>PBMC</t>
  </si>
  <si>
    <t>HL-60</t>
  </si>
  <si>
    <t>KG-1</t>
  </si>
  <si>
    <t>MV-4-11</t>
  </si>
  <si>
    <t>Log2 Abundance (Mean scaled)</t>
  </si>
  <si>
    <t>Table Analyzed</t>
  </si>
  <si>
    <t>TRAP1 Abundance</t>
  </si>
  <si>
    <t>Data sets analyzed</t>
  </si>
  <si>
    <t>A-D</t>
  </si>
  <si>
    <t>ANOVA summary</t>
  </si>
  <si>
    <t>F</t>
  </si>
  <si>
    <t>P value</t>
  </si>
  <si>
    <t>&lt;0.0001</t>
  </si>
  <si>
    <t>P value summary</t>
  </si>
  <si>
    <t>****</t>
  </si>
  <si>
    <t>Significant diff. among means (P &lt; 0.05)?</t>
  </si>
  <si>
    <t>Yes</t>
  </si>
  <si>
    <t>R squared</t>
  </si>
  <si>
    <t>Brown-Forsythe test</t>
  </si>
  <si>
    <t>F (DFn, DFd)</t>
  </si>
  <si>
    <t>0.1689 (3, 15)</t>
  </si>
  <si>
    <t>ns</t>
  </si>
  <si>
    <t>Are SDs significantly different (P &lt; 0.05)?</t>
  </si>
  <si>
    <t>No</t>
  </si>
  <si>
    <t>Bartlett's test</t>
  </si>
  <si>
    <t>Bartlett's statistic (corrected)</t>
  </si>
  <si>
    <t>ANOVA table</t>
  </si>
  <si>
    <t>SS</t>
  </si>
  <si>
    <t>DF</t>
  </si>
  <si>
    <t>MS</t>
  </si>
  <si>
    <t>Treatment (between columns)</t>
  </si>
  <si>
    <t>F (3, 15) = 202.2</t>
  </si>
  <si>
    <t>P&lt;0.0001</t>
  </si>
  <si>
    <t>Residual (within columns)</t>
  </si>
  <si>
    <t>Total</t>
  </si>
  <si>
    <t>Data summary</t>
  </si>
  <si>
    <t>Number of treatments (columns)</t>
  </si>
  <si>
    <t>Number of values (total)</t>
  </si>
  <si>
    <t>Number of families</t>
  </si>
  <si>
    <t>Number of comparisons per family</t>
  </si>
  <si>
    <t>Alpha</t>
  </si>
  <si>
    <t>Dunnett's multiple comparisons test</t>
  </si>
  <si>
    <t>Mean Diff.</t>
  </si>
  <si>
    <t>95.00% CI of diff.</t>
  </si>
  <si>
    <t>Below threshold?</t>
  </si>
  <si>
    <t>Summary</t>
  </si>
  <si>
    <t>Adjusted P Value</t>
  </si>
  <si>
    <t>A-?</t>
  </si>
  <si>
    <t>PBMC vs. HL-60</t>
  </si>
  <si>
    <t>-0.9688 to -0.7527</t>
  </si>
  <si>
    <t>B</t>
  </si>
  <si>
    <t>PBMC vs. KG-1</t>
  </si>
  <si>
    <t>-0.7955 to -0.5664</t>
  </si>
  <si>
    <t>C</t>
  </si>
  <si>
    <t>PBMC vs. MV-4-11</t>
  </si>
  <si>
    <t>-0.9984 to -0.7823</t>
  </si>
  <si>
    <t>D</t>
  </si>
  <si>
    <t>Test details</t>
  </si>
  <si>
    <t>Mean 1</t>
  </si>
  <si>
    <t>Mean 2</t>
  </si>
  <si>
    <t>SE of diff.</t>
  </si>
  <si>
    <t>n1</t>
  </si>
  <si>
    <t>n2</t>
  </si>
  <si>
    <t>q</t>
  </si>
  <si>
    <t>DMSO</t>
  </si>
  <si>
    <t>17-AAG</t>
  </si>
  <si>
    <t>Basal</t>
  </si>
  <si>
    <t>Digi</t>
  </si>
  <si>
    <t>Drug</t>
  </si>
  <si>
    <t>P/M/G/S/O</t>
  </si>
  <si>
    <t>ΔGATP (-54.16)</t>
  </si>
  <si>
    <t>ΔGATP (-61.49)</t>
  </si>
  <si>
    <t>Oligo</t>
  </si>
  <si>
    <t>FC [0.5μM]</t>
  </si>
  <si>
    <t>FC [1.0μM]</t>
  </si>
  <si>
    <t>FC [2.0μM]</t>
  </si>
  <si>
    <t>FC [3.0μM]</t>
  </si>
  <si>
    <t>JO2 (pmol/s/million cells)</t>
  </si>
  <si>
    <t>ttest</t>
  </si>
  <si>
    <t>Fractional OXPHOS</t>
  </si>
  <si>
    <t>FCCP Effect</t>
  </si>
  <si>
    <t>Digitonin</t>
  </si>
  <si>
    <t>DMSO/17-AAG</t>
  </si>
  <si>
    <t>Oligomycin</t>
  </si>
  <si>
    <t>Control</t>
  </si>
  <si>
    <t>TRAP1 KD</t>
  </si>
  <si>
    <t>Relative mRNA</t>
  </si>
  <si>
    <t>Rot/Ant</t>
  </si>
  <si>
    <t>Vehicle</t>
  </si>
  <si>
    <t>TRAP1 KD_mRNA_MV-4-11_Fractional OXPHOS</t>
  </si>
  <si>
    <t>**</t>
  </si>
  <si>
    <t>0.6715 (3, 8)</t>
  </si>
  <si>
    <t>F (3, 8) = 9.587</t>
  </si>
  <si>
    <t>P=0.0050</t>
  </si>
  <si>
    <t>Tukey's multiple comparisons test</t>
  </si>
  <si>
    <t>Control vs. TRAP1 KD</t>
  </si>
  <si>
    <t>-0.005011 to 0.2591</t>
  </si>
  <si>
    <t>A-B</t>
  </si>
  <si>
    <t>Control vs. Control</t>
  </si>
  <si>
    <t>-0.2131 to 0.05102</t>
  </si>
  <si>
    <t>A-C</t>
  </si>
  <si>
    <t>-0.1739 to 0.09022</t>
  </si>
  <si>
    <t>TRAP1 KD vs. Control</t>
  </si>
  <si>
    <t>-0.3401 to -0.07602</t>
  </si>
  <si>
    <t>B-C</t>
  </si>
  <si>
    <t>TRAP1 KD vs. TRAP1 KD</t>
  </si>
  <si>
    <t>-0.3009 to -0.03682</t>
  </si>
  <si>
    <t>*</t>
  </si>
  <si>
    <t>B-D</t>
  </si>
  <si>
    <t>-0.09285 to 0.1713</t>
  </si>
  <si>
    <t>C-D</t>
  </si>
  <si>
    <t>Gamitrinib</t>
  </si>
  <si>
    <t>TRAP1 KD_mRNA_MV-4-11_FCCP Effect</t>
  </si>
  <si>
    <t>A-F</t>
  </si>
  <si>
    <t>1.048 (5, 12)</t>
  </si>
  <si>
    <t>F (5, 12) = 23.22</t>
  </si>
  <si>
    <t>-0.1734 to 0.7313</t>
  </si>
  <si>
    <t>-1.323 to -0.4186</t>
  </si>
  <si>
    <t>***</t>
  </si>
  <si>
    <t>-0.9714 to -0.06669</t>
  </si>
  <si>
    <t>-1.518 to -0.6129</t>
  </si>
  <si>
    <t>E</t>
  </si>
  <si>
    <t>-1.264 to -0.3593</t>
  </si>
  <si>
    <t>10uM Curcumin</t>
  </si>
  <si>
    <t>20uM Curcumin</t>
  </si>
  <si>
    <t>Cyt C</t>
  </si>
  <si>
    <t>Curcumin MV411 Per Cells</t>
  </si>
  <si>
    <t>Two-way ANOVA</t>
  </si>
  <si>
    <t>Ordinary</t>
  </si>
  <si>
    <t>Source of Variation</t>
  </si>
  <si>
    <t>% of total variation</t>
  </si>
  <si>
    <t>Significant?</t>
  </si>
  <si>
    <t>Interaction</t>
  </si>
  <si>
    <t>Row Factor</t>
  </si>
  <si>
    <t>Column Factor</t>
  </si>
  <si>
    <t>F (28, 90) = 10.79</t>
  </si>
  <si>
    <t>F (14, 90) = 268.6</t>
  </si>
  <si>
    <t>F (2, 90) = 71.58</t>
  </si>
  <si>
    <t>Residual</t>
  </si>
  <si>
    <t>Number of columns (Column Factor)</t>
  </si>
  <si>
    <t>Number of rows (Row Factor)</t>
  </si>
  <si>
    <t>Number of values</t>
  </si>
  <si>
    <t>Within each row, compare columns (simple effects within rows)</t>
  </si>
  <si>
    <t>DMSO vs. 10uM Curcumin</t>
  </si>
  <si>
    <t>-5.464 to 5.759</t>
  </si>
  <si>
    <t>DMSO vs. 20uM Curcumin</t>
  </si>
  <si>
    <t>-5.328 to 5.896</t>
  </si>
  <si>
    <t>-5.772 to 5.451</t>
  </si>
  <si>
    <t>-5.936 to 5.287</t>
  </si>
  <si>
    <t>-5.622 to 5.601</t>
  </si>
  <si>
    <t>&gt;0.9999</t>
  </si>
  <si>
    <t>-5.747 to 5.476</t>
  </si>
  <si>
    <t>-5.922 to 5.301</t>
  </si>
  <si>
    <t>-6.649 to 4.575</t>
  </si>
  <si>
    <t>-54.16</t>
  </si>
  <si>
    <t>-1.263 to 9.960</t>
  </si>
  <si>
    <t>-1.478 to 9.745</t>
  </si>
  <si>
    <t>-2.391 to 8.832</t>
  </si>
  <si>
    <t>-3.284 to 7.939</t>
  </si>
  <si>
    <t>-58.93</t>
  </si>
  <si>
    <t>-5.854 to 5.369</t>
  </si>
  <si>
    <t>-8.181 to 3.042</t>
  </si>
  <si>
    <t>-60.64</t>
  </si>
  <si>
    <t>-9.784 to 1.440</t>
  </si>
  <si>
    <t>-14.49 to -3.271</t>
  </si>
  <si>
    <t>-61.49</t>
  </si>
  <si>
    <t>-10.64 to 0.5813</t>
  </si>
  <si>
    <t>-17.55 to -6.327</t>
  </si>
  <si>
    <t>-6.059 to 5.164</t>
  </si>
  <si>
    <t>-20.19 to -8.965</t>
  </si>
  <si>
    <t>-16.10 to -4.872</t>
  </si>
  <si>
    <t>-19.05 to -7.828</t>
  </si>
  <si>
    <t>-30.87 to -19.65</t>
  </si>
  <si>
    <t>-30.24 to -19.01</t>
  </si>
  <si>
    <t>-29.09 to -17.87</t>
  </si>
  <si>
    <t>-28.56 to -17.33</t>
  </si>
  <si>
    <t>-24.40 to -13.18</t>
  </si>
  <si>
    <t>-25.00 to -13.77</t>
  </si>
  <si>
    <t>-4.926 to 6.297</t>
  </si>
  <si>
    <t>-4.899 to 6.324</t>
  </si>
  <si>
    <t>N1</t>
  </si>
  <si>
    <t>N2</t>
  </si>
  <si>
    <t>10μM</t>
  </si>
  <si>
    <t>20μM</t>
  </si>
  <si>
    <t>Proliferation (% of Control)</t>
  </si>
  <si>
    <t>0μM</t>
  </si>
  <si>
    <t>0.2μM</t>
  </si>
  <si>
    <t>2.0μM</t>
  </si>
  <si>
    <t>20.0μM</t>
  </si>
  <si>
    <t>Ara-C</t>
  </si>
  <si>
    <t>1.0μM</t>
  </si>
  <si>
    <t>+ AraC</t>
  </si>
  <si>
    <t>Curcumin</t>
  </si>
  <si>
    <t>Viability (% of Vehicle)</t>
  </si>
  <si>
    <t>Data 93</t>
  </si>
  <si>
    <t>0.4179 (3, 40)</t>
  </si>
  <si>
    <t>F (3, 40) = 112.5</t>
  </si>
  <si>
    <t>Ara-C 20uM vs. Gamitrinib</t>
  </si>
  <si>
    <t>16.37 to 29.34</t>
  </si>
  <si>
    <t>Ara-C 20uM vs. Curcumin_10uM</t>
  </si>
  <si>
    <t>23.70 to 35.30</t>
  </si>
  <si>
    <t>Ara-C 20uM vs. Curcumin_20uM</t>
  </si>
  <si>
    <t>32.02 to 43.62</t>
  </si>
  <si>
    <t>Gamitrinib vs. Curcumin_10uM</t>
  </si>
  <si>
    <t>0.1592 to 13.13</t>
  </si>
  <si>
    <t>Gamitrinib vs. Curcumin_20uM</t>
  </si>
  <si>
    <t>8.481 to 21.45</t>
  </si>
  <si>
    <t>Curcumin_10uM vs. Curcumin_20uM</t>
  </si>
  <si>
    <t>2.522 to 14.12</t>
  </si>
  <si>
    <r>
      <t>FCCP</t>
    </r>
    <r>
      <rPr>
        <vertAlign val="subscript"/>
        <sz val="10"/>
        <rFont val="Arial"/>
        <family val="2"/>
      </rPr>
      <t>ΔGATP</t>
    </r>
  </si>
  <si>
    <t>DMSO (Pyr/M)</t>
  </si>
  <si>
    <t>17-AAG (Pyr/M)</t>
  </si>
  <si>
    <t>DMSO (S/R)</t>
  </si>
  <si>
    <t>17-AAG (S/R)</t>
  </si>
  <si>
    <t>Substrates</t>
  </si>
  <si>
    <t>ATP</t>
  </si>
  <si>
    <t>ADP</t>
  </si>
  <si>
    <t>PCR</t>
  </si>
  <si>
    <t>Cr</t>
  </si>
  <si>
    <t>mM</t>
  </si>
  <si>
    <t>ΔGATP (kJ/mol)</t>
  </si>
  <si>
    <t>Antimycin A</t>
  </si>
  <si>
    <t>% Inhibition</t>
  </si>
  <si>
    <t>- 17AAG</t>
  </si>
  <si>
    <t>+ 17AAG</t>
  </si>
  <si>
    <t>P/M</t>
  </si>
  <si>
    <t>G/S/O</t>
  </si>
  <si>
    <t>JO2 (% of Basal)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</si>
</sst>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vertAlign val="subscript"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/>
    <xf numFmtId="0" fontId="7" fillId="0" borderId="0" xfId="0" applyFont="1" applyAlignment="1">
      <alignment horizontal="center"/>
    </xf>
    <xf numFmtId="0" fontId="4" fillId="0" borderId="1" xfId="0" applyFont="1" applyBorder="1"/>
    <xf numFmtId="0" fontId="5" fillId="0" borderId="0" xfId="0" applyFont="1"/>
    <xf numFmtId="0" fontId="8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0" xfId="0" applyFont="1"/>
    <xf numFmtId="0" fontId="6" fillId="0" borderId="1" xfId="0" applyFont="1" applyBorder="1"/>
    <xf numFmtId="0" fontId="3" fillId="0" borderId="0" xfId="0" applyFont="1" applyAlignment="1">
      <alignment horizontal="left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30AAC-E7F6-41FE-9576-F2B5175D3368}">
  <dimension ref="A1:T31"/>
  <sheetViews>
    <sheetView workbookViewId="0">
      <selection activeCell="C15" sqref="C15"/>
    </sheetView>
  </sheetViews>
  <sheetFormatPr defaultRowHeight="12.75" x14ac:dyDescent="0.2"/>
  <cols>
    <col min="1" max="16384" width="9.140625" style="6"/>
  </cols>
  <sheetData>
    <row r="1" spans="1:20" x14ac:dyDescent="0.2">
      <c r="A1" s="5" t="s">
        <v>4</v>
      </c>
      <c r="B1" s="5"/>
      <c r="C1" s="5"/>
      <c r="D1" s="5"/>
    </row>
    <row r="2" spans="1:20" x14ac:dyDescent="0.2">
      <c r="A2" s="3" t="s">
        <v>0</v>
      </c>
      <c r="B2" s="3" t="s">
        <v>1</v>
      </c>
      <c r="C2" s="3" t="s">
        <v>2</v>
      </c>
      <c r="D2" s="3" t="s">
        <v>3</v>
      </c>
      <c r="F2" s="7" t="s">
        <v>5</v>
      </c>
      <c r="G2" s="1" t="s">
        <v>6</v>
      </c>
      <c r="H2" s="1"/>
      <c r="I2" s="1"/>
      <c r="J2" s="1"/>
      <c r="K2" s="1"/>
      <c r="L2" s="7" t="s">
        <v>38</v>
      </c>
      <c r="M2" s="1">
        <v>1</v>
      </c>
      <c r="N2" s="1"/>
      <c r="O2" s="1"/>
      <c r="P2" s="1"/>
      <c r="Q2" s="1"/>
      <c r="R2" s="1"/>
      <c r="S2" s="1"/>
      <c r="T2" s="1"/>
    </row>
    <row r="3" spans="1:20" x14ac:dyDescent="0.2">
      <c r="A3" s="4">
        <v>-0.58135000000000003</v>
      </c>
      <c r="B3" s="4">
        <v>0.27747899999999998</v>
      </c>
      <c r="C3" s="4">
        <v>0.243419</v>
      </c>
      <c r="D3" s="4">
        <v>0.32092500000000002</v>
      </c>
      <c r="F3" s="7" t="s">
        <v>7</v>
      </c>
      <c r="G3" s="1" t="s">
        <v>8</v>
      </c>
      <c r="H3" s="1"/>
      <c r="I3" s="1"/>
      <c r="J3" s="1"/>
      <c r="K3" s="1"/>
      <c r="L3" s="7" t="s">
        <v>39</v>
      </c>
      <c r="M3" s="1">
        <v>3</v>
      </c>
      <c r="N3" s="1"/>
      <c r="O3" s="1"/>
      <c r="P3" s="1"/>
      <c r="Q3" s="1"/>
      <c r="R3" s="1"/>
      <c r="S3" s="1"/>
      <c r="T3" s="1"/>
    </row>
    <row r="4" spans="1:20" x14ac:dyDescent="0.2">
      <c r="A4" s="4">
        <v>-0.64109000000000005</v>
      </c>
      <c r="B4" s="4">
        <v>0.25937399999999999</v>
      </c>
      <c r="C4" s="4">
        <v>2.9211000000000001E-2</v>
      </c>
      <c r="D4" s="4">
        <v>0.38756800000000002</v>
      </c>
      <c r="F4" s="7"/>
      <c r="G4" s="1"/>
      <c r="H4" s="1"/>
      <c r="I4" s="1"/>
      <c r="J4" s="1"/>
      <c r="K4" s="1"/>
      <c r="L4" s="7" t="s">
        <v>40</v>
      </c>
      <c r="M4" s="1">
        <v>0.05</v>
      </c>
      <c r="N4" s="1"/>
      <c r="O4" s="1"/>
      <c r="P4" s="1"/>
      <c r="Q4" s="1"/>
      <c r="R4" s="1"/>
      <c r="S4" s="1"/>
      <c r="T4" s="1"/>
    </row>
    <row r="5" spans="1:20" x14ac:dyDescent="0.2">
      <c r="A5" s="4">
        <v>-0.51865000000000006</v>
      </c>
      <c r="B5" s="4">
        <v>0.302116</v>
      </c>
      <c r="C5" s="4">
        <v>4.6087999999999997E-2</v>
      </c>
      <c r="D5" s="4">
        <v>0.223109</v>
      </c>
      <c r="F5" s="7" t="s">
        <v>9</v>
      </c>
      <c r="G5" s="1"/>
      <c r="H5" s="1"/>
      <c r="I5" s="1"/>
      <c r="J5" s="1"/>
      <c r="K5" s="1"/>
      <c r="L5" s="7"/>
      <c r="M5" s="1"/>
      <c r="N5" s="1"/>
      <c r="O5" s="1"/>
      <c r="P5" s="1"/>
      <c r="Q5" s="1"/>
      <c r="R5" s="1"/>
      <c r="S5" s="1"/>
      <c r="T5" s="1"/>
    </row>
    <row r="6" spans="1:20" x14ac:dyDescent="0.2">
      <c r="A6" s="4">
        <v>-0.62185999999999997</v>
      </c>
      <c r="B6" s="4">
        <v>0.32607999999999998</v>
      </c>
      <c r="C6" s="4">
        <v>5.1958999999999998E-2</v>
      </c>
      <c r="D6" s="4">
        <v>0.27090599999999998</v>
      </c>
      <c r="F6" s="7" t="s">
        <v>10</v>
      </c>
      <c r="G6" s="1">
        <v>202.2</v>
      </c>
      <c r="H6" s="1"/>
      <c r="I6" s="1"/>
      <c r="J6" s="1"/>
      <c r="K6" s="1"/>
      <c r="L6" s="7" t="s">
        <v>41</v>
      </c>
      <c r="M6" s="1" t="s">
        <v>42</v>
      </c>
      <c r="N6" s="1" t="s">
        <v>43</v>
      </c>
      <c r="O6" s="1" t="s">
        <v>44</v>
      </c>
      <c r="P6" s="1" t="s">
        <v>45</v>
      </c>
      <c r="Q6" s="1" t="s">
        <v>46</v>
      </c>
      <c r="R6" s="1" t="s">
        <v>47</v>
      </c>
      <c r="S6" s="1"/>
      <c r="T6" s="1"/>
    </row>
    <row r="7" spans="1:20" x14ac:dyDescent="0.2">
      <c r="A7" s="4">
        <v>-0.57838999999999996</v>
      </c>
      <c r="B7" s="4">
        <v>0.197355</v>
      </c>
      <c r="C7" s="4"/>
      <c r="D7" s="4">
        <v>0.30786599999999997</v>
      </c>
      <c r="F7" s="7" t="s">
        <v>11</v>
      </c>
      <c r="G7" s="1" t="s">
        <v>12</v>
      </c>
      <c r="H7" s="1"/>
      <c r="I7" s="1"/>
      <c r="J7" s="1"/>
      <c r="K7" s="1"/>
      <c r="L7" s="7" t="s">
        <v>48</v>
      </c>
      <c r="M7" s="1">
        <v>-0.86070000000000002</v>
      </c>
      <c r="N7" s="1" t="s">
        <v>49</v>
      </c>
      <c r="O7" s="1" t="s">
        <v>16</v>
      </c>
      <c r="P7" s="1" t="s">
        <v>14</v>
      </c>
      <c r="Q7" s="1" t="s">
        <v>12</v>
      </c>
      <c r="R7" s="1" t="s">
        <v>50</v>
      </c>
      <c r="S7" s="1" t="s">
        <v>1</v>
      </c>
      <c r="T7" s="1"/>
    </row>
    <row r="8" spans="1:20" x14ac:dyDescent="0.2">
      <c r="F8" s="7" t="s">
        <v>13</v>
      </c>
      <c r="G8" s="1" t="s">
        <v>14</v>
      </c>
      <c r="H8" s="1"/>
      <c r="I8" s="1"/>
      <c r="J8" s="1"/>
      <c r="K8" s="1"/>
      <c r="L8" s="7" t="s">
        <v>51</v>
      </c>
      <c r="M8" s="1">
        <v>-0.68089999999999995</v>
      </c>
      <c r="N8" s="1" t="s">
        <v>52</v>
      </c>
      <c r="O8" s="1" t="s">
        <v>16</v>
      </c>
      <c r="P8" s="1" t="s">
        <v>14</v>
      </c>
      <c r="Q8" s="1" t="s">
        <v>12</v>
      </c>
      <c r="R8" s="1" t="s">
        <v>53</v>
      </c>
      <c r="S8" s="1" t="s">
        <v>2</v>
      </c>
      <c r="T8" s="1"/>
    </row>
    <row r="9" spans="1:20" x14ac:dyDescent="0.2">
      <c r="F9" s="7" t="s">
        <v>15</v>
      </c>
      <c r="G9" s="1" t="s">
        <v>16</v>
      </c>
      <c r="H9" s="1"/>
      <c r="I9" s="1"/>
      <c r="J9" s="1"/>
      <c r="K9" s="1"/>
      <c r="L9" s="7" t="s">
        <v>54</v>
      </c>
      <c r="M9" s="1">
        <v>-0.89029999999999998</v>
      </c>
      <c r="N9" s="1" t="s">
        <v>55</v>
      </c>
      <c r="O9" s="1" t="s">
        <v>16</v>
      </c>
      <c r="P9" s="1" t="s">
        <v>14</v>
      </c>
      <c r="Q9" s="1" t="s">
        <v>12</v>
      </c>
      <c r="R9" s="1" t="s">
        <v>56</v>
      </c>
      <c r="S9" s="1" t="s">
        <v>3</v>
      </c>
      <c r="T9" s="1"/>
    </row>
    <row r="10" spans="1:20" x14ac:dyDescent="0.2">
      <c r="F10" s="7" t="s">
        <v>17</v>
      </c>
      <c r="G10" s="1">
        <v>0.97589999999999999</v>
      </c>
      <c r="H10" s="1"/>
      <c r="I10" s="1"/>
      <c r="J10" s="1"/>
      <c r="K10" s="1"/>
      <c r="L10" s="7"/>
      <c r="M10" s="1"/>
      <c r="N10" s="1"/>
      <c r="O10" s="1"/>
      <c r="P10" s="1"/>
      <c r="Q10" s="1"/>
      <c r="R10" s="1"/>
      <c r="S10" s="1"/>
      <c r="T10" s="1"/>
    </row>
    <row r="11" spans="1:20" x14ac:dyDescent="0.2">
      <c r="F11" s="7"/>
      <c r="G11" s="1"/>
      <c r="H11" s="1"/>
      <c r="I11" s="1"/>
      <c r="J11" s="1"/>
      <c r="K11" s="1"/>
      <c r="L11" s="7" t="s">
        <v>57</v>
      </c>
      <c r="M11" s="1" t="s">
        <v>58</v>
      </c>
      <c r="N11" s="1" t="s">
        <v>59</v>
      </c>
      <c r="O11" s="1" t="s">
        <v>42</v>
      </c>
      <c r="P11" s="1" t="s">
        <v>60</v>
      </c>
      <c r="Q11" s="1" t="s">
        <v>61</v>
      </c>
      <c r="R11" s="1" t="s">
        <v>62</v>
      </c>
      <c r="S11" s="1" t="s">
        <v>63</v>
      </c>
      <c r="T11" s="1" t="s">
        <v>28</v>
      </c>
    </row>
    <row r="12" spans="1:20" x14ac:dyDescent="0.2">
      <c r="F12" s="7" t="s">
        <v>18</v>
      </c>
      <c r="G12" s="1"/>
      <c r="H12" s="1"/>
      <c r="I12" s="1"/>
      <c r="J12" s="1"/>
      <c r="K12" s="1"/>
      <c r="L12" s="7" t="s">
        <v>48</v>
      </c>
      <c r="M12" s="1">
        <v>-0.58830000000000005</v>
      </c>
      <c r="N12" s="1">
        <v>0.27250000000000002</v>
      </c>
      <c r="O12" s="1">
        <v>-0.86070000000000002</v>
      </c>
      <c r="P12" s="1">
        <v>4.1309999999999999E-2</v>
      </c>
      <c r="Q12" s="1">
        <v>5</v>
      </c>
      <c r="R12" s="1">
        <v>5</v>
      </c>
      <c r="S12" s="1">
        <v>20.84</v>
      </c>
      <c r="T12" s="1">
        <v>15</v>
      </c>
    </row>
    <row r="13" spans="1:20" x14ac:dyDescent="0.2">
      <c r="F13" s="7" t="s">
        <v>19</v>
      </c>
      <c r="G13" s="1" t="s">
        <v>20</v>
      </c>
      <c r="H13" s="1"/>
      <c r="I13" s="1"/>
      <c r="J13" s="1"/>
      <c r="K13" s="1"/>
      <c r="L13" s="7" t="s">
        <v>51</v>
      </c>
      <c r="M13" s="1">
        <v>-0.58830000000000005</v>
      </c>
      <c r="N13" s="1">
        <v>9.2670000000000002E-2</v>
      </c>
      <c r="O13" s="1">
        <v>-0.68089999999999995</v>
      </c>
      <c r="P13" s="1">
        <v>4.3810000000000002E-2</v>
      </c>
      <c r="Q13" s="1">
        <v>5</v>
      </c>
      <c r="R13" s="1">
        <v>4</v>
      </c>
      <c r="S13" s="1">
        <v>15.54</v>
      </c>
      <c r="T13" s="1">
        <v>15</v>
      </c>
    </row>
    <row r="14" spans="1:20" x14ac:dyDescent="0.2">
      <c r="F14" s="7" t="s">
        <v>11</v>
      </c>
      <c r="G14" s="1">
        <v>0.91569999999999996</v>
      </c>
      <c r="H14" s="1"/>
      <c r="I14" s="1"/>
      <c r="J14" s="1"/>
      <c r="K14" s="1"/>
      <c r="L14" s="7" t="s">
        <v>54</v>
      </c>
      <c r="M14" s="1">
        <v>-0.58830000000000005</v>
      </c>
      <c r="N14" s="1">
        <v>0.30209999999999998</v>
      </c>
      <c r="O14" s="1">
        <v>-0.89029999999999998</v>
      </c>
      <c r="P14" s="1">
        <v>4.1309999999999999E-2</v>
      </c>
      <c r="Q14" s="1">
        <v>5</v>
      </c>
      <c r="R14" s="1">
        <v>5</v>
      </c>
      <c r="S14" s="1">
        <v>21.55</v>
      </c>
      <c r="T14" s="1">
        <v>15</v>
      </c>
    </row>
    <row r="15" spans="1:20" x14ac:dyDescent="0.2">
      <c r="F15" s="7" t="s">
        <v>13</v>
      </c>
      <c r="G15" s="1" t="s">
        <v>21</v>
      </c>
      <c r="H15" s="1"/>
      <c r="I15" s="1"/>
      <c r="J15" s="1"/>
      <c r="K15" s="1"/>
    </row>
    <row r="16" spans="1:20" x14ac:dyDescent="0.2">
      <c r="F16" s="7" t="s">
        <v>22</v>
      </c>
      <c r="G16" s="1" t="s">
        <v>23</v>
      </c>
      <c r="H16" s="1"/>
      <c r="I16" s="1"/>
      <c r="J16" s="1"/>
      <c r="K16" s="1"/>
    </row>
    <row r="17" spans="6:11" x14ac:dyDescent="0.2">
      <c r="F17" s="7"/>
      <c r="G17" s="1"/>
      <c r="H17" s="1"/>
      <c r="I17" s="1"/>
      <c r="J17" s="1"/>
      <c r="K17" s="1"/>
    </row>
    <row r="18" spans="6:11" x14ac:dyDescent="0.2">
      <c r="F18" s="7" t="s">
        <v>24</v>
      </c>
      <c r="G18" s="1"/>
      <c r="H18" s="1"/>
      <c r="I18" s="1"/>
      <c r="J18" s="1"/>
      <c r="K18" s="1"/>
    </row>
    <row r="19" spans="6:11" x14ac:dyDescent="0.2">
      <c r="F19" s="7" t="s">
        <v>25</v>
      </c>
      <c r="G19" s="1">
        <v>2.5430000000000001</v>
      </c>
      <c r="H19" s="1"/>
      <c r="I19" s="1"/>
      <c r="J19" s="1"/>
      <c r="K19" s="1"/>
    </row>
    <row r="20" spans="6:11" x14ac:dyDescent="0.2">
      <c r="F20" s="7" t="s">
        <v>11</v>
      </c>
      <c r="G20" s="1">
        <v>0.46750000000000003</v>
      </c>
      <c r="H20" s="1"/>
      <c r="I20" s="1"/>
      <c r="J20" s="1"/>
      <c r="K20" s="1"/>
    </row>
    <row r="21" spans="6:11" x14ac:dyDescent="0.2">
      <c r="F21" s="7" t="s">
        <v>13</v>
      </c>
      <c r="G21" s="1" t="s">
        <v>21</v>
      </c>
      <c r="H21" s="1"/>
      <c r="I21" s="1"/>
      <c r="J21" s="1"/>
      <c r="K21" s="1"/>
    </row>
    <row r="22" spans="6:11" x14ac:dyDescent="0.2">
      <c r="F22" s="7" t="s">
        <v>22</v>
      </c>
      <c r="G22" s="1" t="s">
        <v>23</v>
      </c>
      <c r="H22" s="1"/>
      <c r="I22" s="1"/>
      <c r="J22" s="1"/>
      <c r="K22" s="1"/>
    </row>
    <row r="23" spans="6:11" x14ac:dyDescent="0.2">
      <c r="F23" s="7"/>
      <c r="G23" s="1"/>
      <c r="H23" s="1"/>
      <c r="I23" s="1"/>
      <c r="J23" s="1"/>
      <c r="K23" s="1"/>
    </row>
    <row r="24" spans="6:11" x14ac:dyDescent="0.2">
      <c r="F24" s="7" t="s">
        <v>26</v>
      </c>
      <c r="G24" s="1" t="s">
        <v>27</v>
      </c>
      <c r="H24" s="1" t="s">
        <v>28</v>
      </c>
      <c r="I24" s="1" t="s">
        <v>29</v>
      </c>
      <c r="J24" s="1" t="s">
        <v>19</v>
      </c>
      <c r="K24" s="1" t="s">
        <v>11</v>
      </c>
    </row>
    <row r="25" spans="6:11" x14ac:dyDescent="0.2">
      <c r="F25" s="7" t="s">
        <v>30</v>
      </c>
      <c r="G25" s="1">
        <v>2.5870000000000002</v>
      </c>
      <c r="H25" s="1">
        <v>3</v>
      </c>
      <c r="I25" s="1">
        <v>0.86240000000000006</v>
      </c>
      <c r="J25" s="1" t="s">
        <v>31</v>
      </c>
      <c r="K25" s="1" t="s">
        <v>32</v>
      </c>
    </row>
    <row r="26" spans="6:11" x14ac:dyDescent="0.2">
      <c r="F26" s="7" t="s">
        <v>33</v>
      </c>
      <c r="G26" s="1">
        <v>6.3990000000000005E-2</v>
      </c>
      <c r="H26" s="1">
        <v>15</v>
      </c>
      <c r="I26" s="1">
        <v>4.2659999999999998E-3</v>
      </c>
      <c r="J26" s="1"/>
      <c r="K26" s="1"/>
    </row>
    <row r="27" spans="6:11" x14ac:dyDescent="0.2">
      <c r="F27" s="7" t="s">
        <v>34</v>
      </c>
      <c r="G27" s="1">
        <v>2.6509999999999998</v>
      </c>
      <c r="H27" s="1">
        <v>18</v>
      </c>
      <c r="I27" s="1"/>
      <c r="J27" s="1"/>
      <c r="K27" s="1"/>
    </row>
    <row r="28" spans="6:11" x14ac:dyDescent="0.2">
      <c r="F28" s="7"/>
      <c r="G28" s="1"/>
      <c r="H28" s="1"/>
      <c r="I28" s="1"/>
      <c r="J28" s="1"/>
      <c r="K28" s="1"/>
    </row>
    <row r="29" spans="6:11" x14ac:dyDescent="0.2">
      <c r="F29" s="7" t="s">
        <v>35</v>
      </c>
      <c r="G29" s="1"/>
      <c r="H29" s="1"/>
      <c r="I29" s="1"/>
      <c r="J29" s="1"/>
      <c r="K29" s="1"/>
    </row>
    <row r="30" spans="6:11" x14ac:dyDescent="0.2">
      <c r="F30" s="7" t="s">
        <v>36</v>
      </c>
      <c r="G30" s="1">
        <v>4</v>
      </c>
      <c r="H30" s="1"/>
      <c r="I30" s="1"/>
      <c r="J30" s="1"/>
      <c r="K30" s="1"/>
    </row>
    <row r="31" spans="6:11" x14ac:dyDescent="0.2">
      <c r="F31" s="7" t="s">
        <v>37</v>
      </c>
      <c r="G31" s="1">
        <v>19</v>
      </c>
      <c r="H31" s="1"/>
      <c r="I31" s="1"/>
      <c r="J31" s="1"/>
      <c r="K31" s="1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EB122-F5FB-49E3-97EE-C4C3E062F254}">
  <dimension ref="A1:W35"/>
  <sheetViews>
    <sheetView workbookViewId="0">
      <selection activeCell="O6" sqref="O6:W22"/>
    </sheetView>
  </sheetViews>
  <sheetFormatPr defaultRowHeight="15" x14ac:dyDescent="0.25"/>
  <sheetData>
    <row r="1" spans="1:23" x14ac:dyDescent="0.25">
      <c r="A1" s="11" t="s">
        <v>80</v>
      </c>
    </row>
    <row r="2" spans="1:23" x14ac:dyDescent="0.25">
      <c r="A2" s="16" t="s">
        <v>88</v>
      </c>
      <c r="B2" s="16"/>
      <c r="C2" s="2" t="s">
        <v>65</v>
      </c>
      <c r="D2" s="2"/>
      <c r="E2" s="16" t="s">
        <v>111</v>
      </c>
      <c r="F2" s="16"/>
    </row>
    <row r="3" spans="1:23" x14ac:dyDescent="0.25">
      <c r="A3" s="3" t="s">
        <v>84</v>
      </c>
      <c r="B3" s="3" t="s">
        <v>85</v>
      </c>
      <c r="C3" s="3" t="s">
        <v>84</v>
      </c>
      <c r="D3" s="3" t="s">
        <v>85</v>
      </c>
      <c r="E3" s="3" t="s">
        <v>84</v>
      </c>
      <c r="F3" s="3" t="s">
        <v>85</v>
      </c>
    </row>
    <row r="4" spans="1:23" x14ac:dyDescent="0.25">
      <c r="A4" s="4">
        <v>0.55178000000000005</v>
      </c>
      <c r="B4" s="4">
        <v>0.27606999999999998</v>
      </c>
      <c r="C4" s="4">
        <v>1.3316699999999999</v>
      </c>
      <c r="D4" s="4">
        <v>1.3778900000000001</v>
      </c>
      <c r="E4" s="4">
        <v>1.28521</v>
      </c>
      <c r="F4" s="4">
        <v>1.58483</v>
      </c>
    </row>
    <row r="5" spans="1:23" x14ac:dyDescent="0.25">
      <c r="A5" s="4">
        <v>0.56967000000000001</v>
      </c>
      <c r="B5" s="4">
        <v>0.24263000000000001</v>
      </c>
      <c r="C5" s="4">
        <v>1.4893400000000001</v>
      </c>
      <c r="D5" s="4">
        <v>0.79642999999999997</v>
      </c>
      <c r="E5" s="4">
        <v>1.8120400000000001</v>
      </c>
      <c r="F5" s="4">
        <v>1.1701600000000001</v>
      </c>
    </row>
    <row r="6" spans="1:23" x14ac:dyDescent="0.25">
      <c r="A6" s="4">
        <v>0.51549999999999996</v>
      </c>
      <c r="B6" s="4">
        <v>0.28127000000000002</v>
      </c>
      <c r="C6" s="4">
        <v>1.42886</v>
      </c>
      <c r="D6" s="4">
        <v>1.01976</v>
      </c>
      <c r="E6" s="4">
        <v>1.73532</v>
      </c>
      <c r="F6" s="4">
        <v>1.3169500000000001</v>
      </c>
      <c r="H6" s="10" t="s">
        <v>5</v>
      </c>
      <c r="I6" s="4" t="s">
        <v>112</v>
      </c>
      <c r="J6" s="4"/>
      <c r="K6" s="4"/>
      <c r="L6" s="4"/>
      <c r="M6" s="4"/>
      <c r="O6" s="10" t="s">
        <v>38</v>
      </c>
      <c r="P6" s="4">
        <v>1</v>
      </c>
      <c r="Q6" s="4"/>
      <c r="R6" s="4"/>
      <c r="S6" s="4"/>
      <c r="T6" s="4"/>
      <c r="U6" s="4"/>
      <c r="V6" s="4"/>
      <c r="W6" s="4"/>
    </row>
    <row r="7" spans="1:23" x14ac:dyDescent="0.25">
      <c r="H7" s="10" t="s">
        <v>7</v>
      </c>
      <c r="I7" s="4" t="s">
        <v>113</v>
      </c>
      <c r="J7" s="4"/>
      <c r="K7" s="4"/>
      <c r="L7" s="4"/>
      <c r="M7" s="4"/>
      <c r="O7" s="10" t="s">
        <v>39</v>
      </c>
      <c r="P7" s="4">
        <v>5</v>
      </c>
      <c r="Q7" s="4"/>
      <c r="R7" s="4"/>
      <c r="S7" s="4"/>
      <c r="T7" s="4"/>
      <c r="U7" s="4"/>
      <c r="V7" s="4"/>
      <c r="W7" s="4"/>
    </row>
    <row r="8" spans="1:23" x14ac:dyDescent="0.25">
      <c r="H8" s="10"/>
      <c r="I8" s="4"/>
      <c r="J8" s="4"/>
      <c r="K8" s="4"/>
      <c r="L8" s="4"/>
      <c r="M8" s="4"/>
      <c r="O8" s="10" t="s">
        <v>40</v>
      </c>
      <c r="P8" s="4">
        <v>0.05</v>
      </c>
      <c r="Q8" s="4"/>
      <c r="R8" s="4"/>
      <c r="S8" s="4"/>
      <c r="T8" s="4"/>
      <c r="U8" s="4"/>
      <c r="V8" s="4"/>
      <c r="W8" s="4"/>
    </row>
    <row r="9" spans="1:23" x14ac:dyDescent="0.25">
      <c r="H9" s="10" t="s">
        <v>9</v>
      </c>
      <c r="I9" s="4"/>
      <c r="J9" s="4"/>
      <c r="K9" s="4"/>
      <c r="L9" s="4"/>
      <c r="M9" s="4"/>
      <c r="O9" s="10"/>
      <c r="P9" s="4"/>
      <c r="Q9" s="4"/>
      <c r="R9" s="4"/>
      <c r="S9" s="4"/>
      <c r="T9" s="4"/>
      <c r="U9" s="4"/>
      <c r="V9" s="4"/>
      <c r="W9" s="4"/>
    </row>
    <row r="10" spans="1:23" x14ac:dyDescent="0.25">
      <c r="H10" s="10" t="s">
        <v>10</v>
      </c>
      <c r="I10" s="4">
        <v>23.22</v>
      </c>
      <c r="J10" s="4"/>
      <c r="K10" s="4"/>
      <c r="L10" s="4"/>
      <c r="M10" s="4"/>
      <c r="O10" s="10" t="s">
        <v>41</v>
      </c>
      <c r="P10" s="4" t="s">
        <v>42</v>
      </c>
      <c r="Q10" s="4" t="s">
        <v>43</v>
      </c>
      <c r="R10" s="4" t="s">
        <v>44</v>
      </c>
      <c r="S10" s="4" t="s">
        <v>45</v>
      </c>
      <c r="T10" s="4" t="s">
        <v>46</v>
      </c>
      <c r="U10" s="4" t="s">
        <v>47</v>
      </c>
      <c r="V10" s="4"/>
      <c r="W10" s="4"/>
    </row>
    <row r="11" spans="1:23" x14ac:dyDescent="0.25">
      <c r="H11" s="10" t="s">
        <v>11</v>
      </c>
      <c r="I11" s="4" t="s">
        <v>12</v>
      </c>
      <c r="J11" s="4"/>
      <c r="K11" s="4"/>
      <c r="L11" s="4"/>
      <c r="M11" s="4"/>
      <c r="O11" s="10" t="s">
        <v>95</v>
      </c>
      <c r="P11" s="4">
        <v>0.27900000000000003</v>
      </c>
      <c r="Q11" s="4" t="s">
        <v>116</v>
      </c>
      <c r="R11" s="4" t="s">
        <v>23</v>
      </c>
      <c r="S11" s="4" t="s">
        <v>21</v>
      </c>
      <c r="T11" s="4">
        <v>0.30919999999999997</v>
      </c>
      <c r="U11" s="4" t="s">
        <v>50</v>
      </c>
      <c r="V11" s="4" t="s">
        <v>85</v>
      </c>
      <c r="W11" s="4"/>
    </row>
    <row r="12" spans="1:23" x14ac:dyDescent="0.25">
      <c r="H12" s="10" t="s">
        <v>13</v>
      </c>
      <c r="I12" s="4" t="s">
        <v>14</v>
      </c>
      <c r="J12" s="4"/>
      <c r="K12" s="4"/>
      <c r="L12" s="4"/>
      <c r="M12" s="4"/>
      <c r="O12" s="10" t="s">
        <v>98</v>
      </c>
      <c r="P12" s="4">
        <v>-0.871</v>
      </c>
      <c r="Q12" s="4" t="s">
        <v>117</v>
      </c>
      <c r="R12" s="4" t="s">
        <v>16</v>
      </c>
      <c r="S12" s="4" t="s">
        <v>118</v>
      </c>
      <c r="T12" s="4">
        <v>5.0000000000000001E-4</v>
      </c>
      <c r="U12" s="4" t="s">
        <v>53</v>
      </c>
      <c r="V12" s="4" t="s">
        <v>84</v>
      </c>
      <c r="W12" s="4"/>
    </row>
    <row r="13" spans="1:23" x14ac:dyDescent="0.25">
      <c r="H13" s="10" t="s">
        <v>15</v>
      </c>
      <c r="I13" s="4" t="s">
        <v>16</v>
      </c>
      <c r="J13" s="4"/>
      <c r="K13" s="4"/>
      <c r="L13" s="4"/>
      <c r="M13" s="4"/>
      <c r="O13" s="10" t="s">
        <v>95</v>
      </c>
      <c r="P13" s="4">
        <v>-0.51900000000000002</v>
      </c>
      <c r="Q13" s="4" t="s">
        <v>119</v>
      </c>
      <c r="R13" s="4" t="s">
        <v>16</v>
      </c>
      <c r="S13" s="4" t="s">
        <v>107</v>
      </c>
      <c r="T13" s="4">
        <v>2.35E-2</v>
      </c>
      <c r="U13" s="4" t="s">
        <v>56</v>
      </c>
      <c r="V13" s="4" t="s">
        <v>85</v>
      </c>
      <c r="W13" s="4"/>
    </row>
    <row r="14" spans="1:23" x14ac:dyDescent="0.25">
      <c r="H14" s="10" t="s">
        <v>17</v>
      </c>
      <c r="I14" s="4">
        <v>0.90629999999999999</v>
      </c>
      <c r="J14" s="4"/>
      <c r="K14" s="4"/>
      <c r="L14" s="4"/>
      <c r="M14" s="4"/>
      <c r="O14" s="10" t="s">
        <v>98</v>
      </c>
      <c r="P14" s="4">
        <v>-1.0649999999999999</v>
      </c>
      <c r="Q14" s="4" t="s">
        <v>120</v>
      </c>
      <c r="R14" s="4" t="s">
        <v>16</v>
      </c>
      <c r="S14" s="4" t="s">
        <v>14</v>
      </c>
      <c r="T14" s="4" t="s">
        <v>12</v>
      </c>
      <c r="U14" s="4" t="s">
        <v>121</v>
      </c>
      <c r="V14" s="4" t="s">
        <v>84</v>
      </c>
      <c r="W14" s="4"/>
    </row>
    <row r="15" spans="1:23" x14ac:dyDescent="0.25">
      <c r="H15" s="10"/>
      <c r="I15" s="4"/>
      <c r="J15" s="4"/>
      <c r="K15" s="4"/>
      <c r="L15" s="4"/>
      <c r="M15" s="4"/>
      <c r="O15" s="10" t="s">
        <v>95</v>
      </c>
      <c r="P15" s="4">
        <v>-0.81169999999999998</v>
      </c>
      <c r="Q15" s="4" t="s">
        <v>122</v>
      </c>
      <c r="R15" s="4" t="s">
        <v>16</v>
      </c>
      <c r="S15" s="4" t="s">
        <v>118</v>
      </c>
      <c r="T15" s="4">
        <v>1E-3</v>
      </c>
      <c r="U15" s="4" t="s">
        <v>10</v>
      </c>
      <c r="V15" s="4" t="s">
        <v>85</v>
      </c>
      <c r="W15" s="4"/>
    </row>
    <row r="16" spans="1:23" x14ac:dyDescent="0.25">
      <c r="H16" s="10" t="s">
        <v>18</v>
      </c>
      <c r="I16" s="4"/>
      <c r="J16" s="4"/>
      <c r="K16" s="4"/>
      <c r="L16" s="4"/>
      <c r="M16" s="4"/>
      <c r="O16" s="10"/>
      <c r="P16" s="4"/>
      <c r="Q16" s="4"/>
      <c r="R16" s="4"/>
      <c r="S16" s="4"/>
      <c r="T16" s="4"/>
      <c r="U16" s="4"/>
      <c r="V16" s="4"/>
      <c r="W16" s="4"/>
    </row>
    <row r="17" spans="8:23" x14ac:dyDescent="0.25">
      <c r="H17" s="10" t="s">
        <v>19</v>
      </c>
      <c r="I17" s="4" t="s">
        <v>114</v>
      </c>
      <c r="J17" s="4"/>
      <c r="K17" s="4"/>
      <c r="L17" s="4"/>
      <c r="M17" s="4"/>
      <c r="O17" s="10" t="s">
        <v>57</v>
      </c>
      <c r="P17" s="4" t="s">
        <v>58</v>
      </c>
      <c r="Q17" s="4" t="s">
        <v>59</v>
      </c>
      <c r="R17" s="4" t="s">
        <v>42</v>
      </c>
      <c r="S17" s="4" t="s">
        <v>60</v>
      </c>
      <c r="T17" s="4" t="s">
        <v>61</v>
      </c>
      <c r="U17" s="4" t="s">
        <v>62</v>
      </c>
      <c r="V17" s="4" t="s">
        <v>63</v>
      </c>
      <c r="W17" s="4" t="s">
        <v>28</v>
      </c>
    </row>
    <row r="18" spans="8:23" x14ac:dyDescent="0.25">
      <c r="H18" s="10" t="s">
        <v>11</v>
      </c>
      <c r="I18" s="4">
        <v>0.4345</v>
      </c>
      <c r="J18" s="4"/>
      <c r="K18" s="4"/>
      <c r="L18" s="4"/>
      <c r="M18" s="4"/>
      <c r="O18" s="10" t="s">
        <v>95</v>
      </c>
      <c r="P18" s="4">
        <v>0.54569999999999996</v>
      </c>
      <c r="Q18" s="4">
        <v>0.26669999999999999</v>
      </c>
      <c r="R18" s="4">
        <v>0.27900000000000003</v>
      </c>
      <c r="S18" s="4">
        <v>0.15590000000000001</v>
      </c>
      <c r="T18" s="4">
        <v>3</v>
      </c>
      <c r="U18" s="4">
        <v>3</v>
      </c>
      <c r="V18" s="4">
        <v>1.7889999999999999</v>
      </c>
      <c r="W18" s="4">
        <v>12</v>
      </c>
    </row>
    <row r="19" spans="8:23" x14ac:dyDescent="0.25">
      <c r="H19" s="10" t="s">
        <v>13</v>
      </c>
      <c r="I19" s="4" t="s">
        <v>21</v>
      </c>
      <c r="J19" s="4"/>
      <c r="K19" s="4"/>
      <c r="L19" s="4"/>
      <c r="M19" s="4"/>
      <c r="O19" s="10" t="s">
        <v>98</v>
      </c>
      <c r="P19" s="4">
        <v>0.54569999999999996</v>
      </c>
      <c r="Q19" s="4">
        <v>1.417</v>
      </c>
      <c r="R19" s="4">
        <v>-0.871</v>
      </c>
      <c r="S19" s="4">
        <v>0.15590000000000001</v>
      </c>
      <c r="T19" s="4">
        <v>3</v>
      </c>
      <c r="U19" s="4">
        <v>3</v>
      </c>
      <c r="V19" s="4">
        <v>5.5860000000000003</v>
      </c>
      <c r="W19" s="4">
        <v>12</v>
      </c>
    </row>
    <row r="20" spans="8:23" x14ac:dyDescent="0.25">
      <c r="H20" s="10" t="s">
        <v>22</v>
      </c>
      <c r="I20" s="4" t="s">
        <v>23</v>
      </c>
      <c r="J20" s="4"/>
      <c r="K20" s="4"/>
      <c r="L20" s="4"/>
      <c r="M20" s="4"/>
      <c r="O20" s="10" t="s">
        <v>95</v>
      </c>
      <c r="P20" s="4">
        <v>0.54569999999999996</v>
      </c>
      <c r="Q20" s="4">
        <v>1.0649999999999999</v>
      </c>
      <c r="R20" s="4">
        <v>-0.51900000000000002</v>
      </c>
      <c r="S20" s="4">
        <v>0.15590000000000001</v>
      </c>
      <c r="T20" s="4">
        <v>3</v>
      </c>
      <c r="U20" s="4">
        <v>3</v>
      </c>
      <c r="V20" s="4">
        <v>3.3290000000000002</v>
      </c>
      <c r="W20" s="4">
        <v>12</v>
      </c>
    </row>
    <row r="21" spans="8:23" x14ac:dyDescent="0.25">
      <c r="H21" s="10"/>
      <c r="I21" s="4"/>
      <c r="J21" s="4"/>
      <c r="K21" s="4"/>
      <c r="L21" s="4"/>
      <c r="M21" s="4"/>
      <c r="O21" s="10" t="s">
        <v>98</v>
      </c>
      <c r="P21" s="4">
        <v>0.54569999999999996</v>
      </c>
      <c r="Q21" s="4">
        <v>1.611</v>
      </c>
      <c r="R21" s="4">
        <v>-1.0649999999999999</v>
      </c>
      <c r="S21" s="4">
        <v>0.15590000000000001</v>
      </c>
      <c r="T21" s="4">
        <v>3</v>
      </c>
      <c r="U21" s="4">
        <v>3</v>
      </c>
      <c r="V21" s="4">
        <v>6.8319999999999999</v>
      </c>
      <c r="W21" s="4">
        <v>12</v>
      </c>
    </row>
    <row r="22" spans="8:23" x14ac:dyDescent="0.25">
      <c r="H22" s="10" t="s">
        <v>24</v>
      </c>
      <c r="I22" s="4"/>
      <c r="J22" s="4"/>
      <c r="K22" s="4"/>
      <c r="L22" s="4"/>
      <c r="M22" s="4"/>
      <c r="O22" s="10" t="s">
        <v>95</v>
      </c>
      <c r="P22" s="4">
        <v>0.54569999999999996</v>
      </c>
      <c r="Q22" s="4">
        <v>1.357</v>
      </c>
      <c r="R22" s="4">
        <v>-0.81169999999999998</v>
      </c>
      <c r="S22" s="4">
        <v>0.15590000000000001</v>
      </c>
      <c r="T22" s="4">
        <v>3</v>
      </c>
      <c r="U22" s="4">
        <v>3</v>
      </c>
      <c r="V22" s="4">
        <v>5.2060000000000004</v>
      </c>
      <c r="W22" s="4">
        <v>12</v>
      </c>
    </row>
    <row r="23" spans="8:23" x14ac:dyDescent="0.25">
      <c r="H23" s="10" t="s">
        <v>25</v>
      </c>
      <c r="I23" s="4"/>
      <c r="J23" s="4"/>
      <c r="K23" s="4"/>
      <c r="L23" s="4"/>
      <c r="M23" s="4"/>
    </row>
    <row r="24" spans="8:23" x14ac:dyDescent="0.25">
      <c r="H24" s="10" t="s">
        <v>11</v>
      </c>
      <c r="I24" s="4"/>
      <c r="J24" s="4"/>
      <c r="K24" s="4"/>
      <c r="L24" s="4"/>
      <c r="M24" s="4"/>
    </row>
    <row r="25" spans="8:23" x14ac:dyDescent="0.25">
      <c r="H25" s="10" t="s">
        <v>13</v>
      </c>
      <c r="I25" s="4"/>
      <c r="J25" s="4"/>
      <c r="K25" s="4"/>
      <c r="L25" s="4"/>
      <c r="M25" s="4"/>
    </row>
    <row r="26" spans="8:23" x14ac:dyDescent="0.25">
      <c r="H26" s="10" t="s">
        <v>22</v>
      </c>
      <c r="I26" s="4"/>
      <c r="J26" s="4"/>
      <c r="K26" s="4"/>
      <c r="L26" s="4"/>
      <c r="M26" s="4"/>
    </row>
    <row r="27" spans="8:23" x14ac:dyDescent="0.25">
      <c r="H27" s="10"/>
      <c r="I27" s="4"/>
      <c r="J27" s="4"/>
      <c r="K27" s="4"/>
      <c r="L27" s="4"/>
      <c r="M27" s="4"/>
    </row>
    <row r="28" spans="8:23" x14ac:dyDescent="0.25">
      <c r="H28" s="10" t="s">
        <v>26</v>
      </c>
      <c r="I28" s="4" t="s">
        <v>27</v>
      </c>
      <c r="J28" s="4" t="s">
        <v>28</v>
      </c>
      <c r="K28" s="4" t="s">
        <v>29</v>
      </c>
      <c r="L28" s="4" t="s">
        <v>19</v>
      </c>
      <c r="M28" s="4" t="s">
        <v>11</v>
      </c>
    </row>
    <row r="29" spans="8:23" x14ac:dyDescent="0.25">
      <c r="H29" s="10" t="s">
        <v>30</v>
      </c>
      <c r="I29" s="4">
        <v>4.234</v>
      </c>
      <c r="J29" s="4">
        <v>5</v>
      </c>
      <c r="K29" s="4">
        <v>0.8468</v>
      </c>
      <c r="L29" s="4" t="s">
        <v>115</v>
      </c>
      <c r="M29" s="4" t="s">
        <v>32</v>
      </c>
    </row>
    <row r="30" spans="8:23" x14ac:dyDescent="0.25">
      <c r="H30" s="10" t="s">
        <v>33</v>
      </c>
      <c r="I30" s="4">
        <v>0.43759999999999999</v>
      </c>
      <c r="J30" s="4">
        <v>12</v>
      </c>
      <c r="K30" s="4">
        <v>3.6459999999999999E-2</v>
      </c>
      <c r="L30" s="4"/>
      <c r="M30" s="4"/>
    </row>
    <row r="31" spans="8:23" x14ac:dyDescent="0.25">
      <c r="H31" s="10" t="s">
        <v>34</v>
      </c>
      <c r="I31" s="4">
        <v>4.6719999999999997</v>
      </c>
      <c r="J31" s="4">
        <v>17</v>
      </c>
      <c r="K31" s="4"/>
      <c r="L31" s="4"/>
      <c r="M31" s="4"/>
    </row>
    <row r="32" spans="8:23" x14ac:dyDescent="0.25">
      <c r="H32" s="10"/>
      <c r="I32" s="4"/>
      <c r="J32" s="4"/>
      <c r="K32" s="4"/>
      <c r="L32" s="4"/>
      <c r="M32" s="4"/>
    </row>
    <row r="33" spans="8:13" x14ac:dyDescent="0.25">
      <c r="H33" s="10" t="s">
        <v>35</v>
      </c>
      <c r="I33" s="4"/>
      <c r="J33" s="4"/>
      <c r="K33" s="4"/>
      <c r="L33" s="4"/>
      <c r="M33" s="4"/>
    </row>
    <row r="34" spans="8:13" x14ac:dyDescent="0.25">
      <c r="H34" s="10" t="s">
        <v>36</v>
      </c>
      <c r="I34" s="4">
        <v>6</v>
      </c>
      <c r="J34" s="4"/>
      <c r="K34" s="4"/>
      <c r="L34" s="4"/>
      <c r="M34" s="4"/>
    </row>
    <row r="35" spans="8:13" x14ac:dyDescent="0.25">
      <c r="H35" s="10" t="s">
        <v>37</v>
      </c>
      <c r="I35" s="4">
        <v>18</v>
      </c>
      <c r="J35" s="4"/>
      <c r="K35" s="4"/>
      <c r="L35" s="4"/>
      <c r="M35" s="4"/>
    </row>
  </sheetData>
  <mergeCells count="3">
    <mergeCell ref="A2:B2"/>
    <mergeCell ref="C2:D2"/>
    <mergeCell ref="E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0EF36-6BB2-4BBC-935D-D06EBE27C53C}">
  <dimension ref="A1:R153"/>
  <sheetViews>
    <sheetView workbookViewId="0">
      <selection activeCell="Q11" sqref="Q11"/>
    </sheetView>
  </sheetViews>
  <sheetFormatPr defaultRowHeight="12.75" x14ac:dyDescent="0.2"/>
  <cols>
    <col min="1" max="16384" width="9.140625" style="6"/>
  </cols>
  <sheetData>
    <row r="1" spans="1:17" x14ac:dyDescent="0.2">
      <c r="A1" s="14" t="s">
        <v>77</v>
      </c>
      <c r="O1" s="14" t="s">
        <v>80</v>
      </c>
    </row>
    <row r="2" spans="1:17" x14ac:dyDescent="0.2">
      <c r="B2" s="9" t="s">
        <v>64</v>
      </c>
      <c r="C2" s="9"/>
      <c r="D2" s="9"/>
      <c r="E2" s="8" t="s">
        <v>123</v>
      </c>
      <c r="F2" s="8"/>
      <c r="G2" s="8"/>
      <c r="H2" s="9" t="s">
        <v>124</v>
      </c>
      <c r="I2" s="9"/>
      <c r="J2" s="9"/>
      <c r="O2" s="3" t="s">
        <v>64</v>
      </c>
      <c r="P2" s="3" t="s">
        <v>182</v>
      </c>
      <c r="Q2" s="3" t="s">
        <v>183</v>
      </c>
    </row>
    <row r="3" spans="1:17" x14ac:dyDescent="0.2">
      <c r="A3" s="10" t="s">
        <v>66</v>
      </c>
      <c r="B3" s="13">
        <v>19.004069999999999</v>
      </c>
      <c r="C3" s="13">
        <v>18.831109999999999</v>
      </c>
      <c r="D3" s="13">
        <v>18.724769999999999</v>
      </c>
      <c r="E3" s="13">
        <v>19.154499999999999</v>
      </c>
      <c r="F3" s="13">
        <v>17.815090000000001</v>
      </c>
      <c r="G3" s="13">
        <v>19.14828</v>
      </c>
      <c r="H3" s="13">
        <v>19.224920000000001</v>
      </c>
      <c r="I3" s="13">
        <v>17.412700000000001</v>
      </c>
      <c r="J3" s="13">
        <v>19.07047</v>
      </c>
      <c r="O3" s="4">
        <v>0.50555600000000001</v>
      </c>
      <c r="P3" s="4">
        <v>0.83299999999999996</v>
      </c>
      <c r="Q3" s="4">
        <v>0.89500000000000002</v>
      </c>
    </row>
    <row r="4" spans="1:17" x14ac:dyDescent="0.2">
      <c r="A4" s="10" t="s">
        <v>67</v>
      </c>
      <c r="B4" s="13">
        <v>2.0266670000000002</v>
      </c>
      <c r="C4" s="13">
        <v>2.5688499999999999</v>
      </c>
      <c r="D4" s="13">
        <v>2.5164819999999999</v>
      </c>
      <c r="E4" s="13">
        <v>0.76301600000000003</v>
      </c>
      <c r="F4" s="13">
        <v>2.573982</v>
      </c>
      <c r="G4" s="13">
        <v>4.2570629999999996</v>
      </c>
      <c r="H4" s="13">
        <v>2.2001059999999999</v>
      </c>
      <c r="I4" s="13">
        <v>2.163894</v>
      </c>
      <c r="J4" s="13">
        <v>3.7215310000000001</v>
      </c>
      <c r="O4" s="4">
        <v>0.56232599999999999</v>
      </c>
      <c r="P4" s="4">
        <v>0.94399999999999995</v>
      </c>
      <c r="Q4" s="4">
        <v>0.82899999999999996</v>
      </c>
    </row>
    <row r="5" spans="1:17" x14ac:dyDescent="0.2">
      <c r="A5" s="10" t="s">
        <v>68</v>
      </c>
      <c r="B5" s="13">
        <v>2.487778</v>
      </c>
      <c r="C5" s="13">
        <v>2.5998670000000002</v>
      </c>
      <c r="D5" s="13">
        <v>2.5689449999999998</v>
      </c>
      <c r="E5" s="13">
        <v>1.633915</v>
      </c>
      <c r="F5" s="13">
        <v>2.2904420000000001</v>
      </c>
      <c r="G5" s="13">
        <v>3.7635000000000001</v>
      </c>
      <c r="H5" s="13">
        <v>1.8138099999999999</v>
      </c>
      <c r="I5" s="13">
        <v>2.2922120000000001</v>
      </c>
      <c r="J5" s="13">
        <v>3.9563130000000002</v>
      </c>
      <c r="O5" s="4">
        <v>0.53348300000000004</v>
      </c>
      <c r="P5" s="4">
        <v>1.25</v>
      </c>
      <c r="Q5" s="4">
        <v>1.23</v>
      </c>
    </row>
    <row r="6" spans="1:17" x14ac:dyDescent="0.2">
      <c r="A6" s="10" t="s">
        <v>69</v>
      </c>
      <c r="B6" s="13">
        <v>8.7209520000000005</v>
      </c>
      <c r="C6" s="13">
        <v>8.7910620000000002</v>
      </c>
      <c r="D6" s="13">
        <v>8.8156280000000002</v>
      </c>
      <c r="E6" s="13">
        <v>10.09286</v>
      </c>
      <c r="F6" s="13">
        <v>8.7251770000000004</v>
      </c>
      <c r="G6" s="13">
        <v>8.4415940000000003</v>
      </c>
      <c r="H6" s="13">
        <v>11.01418</v>
      </c>
      <c r="I6" s="13">
        <v>9.1459729999999997</v>
      </c>
      <c r="J6" s="13">
        <v>9.2781559999999992</v>
      </c>
      <c r="P6" s="15" t="s">
        <v>78</v>
      </c>
      <c r="Q6" s="15" t="s">
        <v>78</v>
      </c>
    </row>
    <row r="7" spans="1:17" x14ac:dyDescent="0.2">
      <c r="A7" s="10">
        <v>-54.16</v>
      </c>
      <c r="B7" s="13">
        <v>53.890529999999998</v>
      </c>
      <c r="C7" s="13">
        <v>49.571809999999999</v>
      </c>
      <c r="D7" s="13">
        <v>54.555079999999997</v>
      </c>
      <c r="E7" s="13">
        <v>55.035710000000002</v>
      </c>
      <c r="F7" s="13">
        <v>48.872349999999997</v>
      </c>
      <c r="G7" s="13">
        <v>41.064279999999997</v>
      </c>
      <c r="H7" s="13">
        <v>54.421689999999998</v>
      </c>
      <c r="I7" s="13">
        <v>48.902479999999997</v>
      </c>
      <c r="J7" s="13">
        <v>42.293750000000003</v>
      </c>
      <c r="P7" s="15">
        <f>TTEST(O3:O5,P3:P5,2,2)</f>
        <v>1.945734943684433E-2</v>
      </c>
      <c r="Q7" s="15">
        <f>TTEST(O3:O5,Q3:Q5,2,2)</f>
        <v>2.2741050525528043E-2</v>
      </c>
    </row>
    <row r="8" spans="1:17" x14ac:dyDescent="0.2">
      <c r="A8" s="10" t="s">
        <v>125</v>
      </c>
      <c r="B8" s="13">
        <v>51.99286</v>
      </c>
      <c r="C8" s="13">
        <v>48.28633</v>
      </c>
      <c r="D8" s="13">
        <v>52.925179999999997</v>
      </c>
      <c r="E8" s="13">
        <v>54.849739999999997</v>
      </c>
      <c r="F8" s="13">
        <v>47.921149999999997</v>
      </c>
      <c r="G8" s="13">
        <v>40.772880000000001</v>
      </c>
      <c r="H8" s="13">
        <v>54.200789999999998</v>
      </c>
      <c r="I8" s="13">
        <v>49.340350000000001</v>
      </c>
      <c r="J8" s="13">
        <v>42.680660000000003</v>
      </c>
    </row>
    <row r="9" spans="1:17" x14ac:dyDescent="0.2">
      <c r="A9" s="10">
        <v>-58.93</v>
      </c>
      <c r="B9" s="13">
        <v>35.159579999999998</v>
      </c>
      <c r="C9" s="13">
        <v>35.271149999999999</v>
      </c>
      <c r="D9" s="13">
        <v>34.733020000000003</v>
      </c>
      <c r="E9" s="13">
        <v>38.478520000000003</v>
      </c>
      <c r="F9" s="13">
        <v>36.781059999999997</v>
      </c>
      <c r="G9" s="13">
        <v>30.631250000000001</v>
      </c>
      <c r="H9" s="13">
        <v>41.33032</v>
      </c>
      <c r="I9" s="13">
        <v>39.224960000000003</v>
      </c>
      <c r="J9" s="13">
        <v>32.317970000000003</v>
      </c>
    </row>
    <row r="10" spans="1:17" x14ac:dyDescent="0.2">
      <c r="A10" s="10">
        <v>-60.64</v>
      </c>
      <c r="B10" s="13">
        <v>18.415400000000002</v>
      </c>
      <c r="C10" s="13">
        <v>19.091640000000002</v>
      </c>
      <c r="D10" s="13">
        <v>18.757739999999998</v>
      </c>
      <c r="E10" s="13">
        <v>24.62</v>
      </c>
      <c r="F10" s="13">
        <v>23.781330000000001</v>
      </c>
      <c r="G10" s="13">
        <v>20.379090000000001</v>
      </c>
      <c r="H10" s="13">
        <v>29.661750000000001</v>
      </c>
      <c r="I10" s="13">
        <v>29.112300000000001</v>
      </c>
      <c r="J10" s="13">
        <v>24.138339999999999</v>
      </c>
    </row>
    <row r="11" spans="1:17" x14ac:dyDescent="0.2">
      <c r="A11" s="10">
        <v>-61.49</v>
      </c>
      <c r="B11" s="13">
        <v>12.37566</v>
      </c>
      <c r="C11" s="13">
        <v>12.97823</v>
      </c>
      <c r="D11" s="13">
        <v>13.112410000000001</v>
      </c>
      <c r="E11" s="13">
        <v>18.64556</v>
      </c>
      <c r="F11" s="13">
        <v>18.826640000000001</v>
      </c>
      <c r="G11" s="13">
        <v>16.084969999999998</v>
      </c>
      <c r="H11" s="13">
        <v>26.910209999999999</v>
      </c>
      <c r="I11" s="13">
        <v>25.995709999999999</v>
      </c>
      <c r="J11" s="13">
        <v>21.37688</v>
      </c>
    </row>
    <row r="12" spans="1:17" x14ac:dyDescent="0.2">
      <c r="A12" s="10" t="s">
        <v>72</v>
      </c>
      <c r="B12" s="13">
        <v>4.0958199999999998</v>
      </c>
      <c r="C12" s="13">
        <v>4.7134070000000001</v>
      </c>
      <c r="D12" s="13">
        <v>4.1373369999999996</v>
      </c>
      <c r="E12" s="13">
        <v>5.1115339999999998</v>
      </c>
      <c r="F12" s="13">
        <v>4.6386279999999998</v>
      </c>
      <c r="G12" s="13">
        <v>4.5388130000000002</v>
      </c>
      <c r="H12" s="13">
        <v>18.27825</v>
      </c>
      <c r="I12" s="13">
        <v>20.095970000000001</v>
      </c>
      <c r="J12" s="13">
        <v>18.302589999999999</v>
      </c>
    </row>
    <row r="13" spans="1:17" x14ac:dyDescent="0.2">
      <c r="A13" s="10" t="s">
        <v>73</v>
      </c>
      <c r="B13" s="13">
        <v>27.24466</v>
      </c>
      <c r="C13" s="13">
        <v>27.875530000000001</v>
      </c>
      <c r="D13" s="13">
        <v>29.104220000000002</v>
      </c>
      <c r="E13" s="13">
        <v>37.271380000000001</v>
      </c>
      <c r="F13" s="13">
        <v>35.573500000000003</v>
      </c>
      <c r="G13" s="13">
        <v>42.829909999999998</v>
      </c>
      <c r="H13" s="13">
        <v>41.186079999999997</v>
      </c>
      <c r="I13" s="13">
        <v>36.543050000000001</v>
      </c>
      <c r="J13" s="13">
        <v>46.812719999999999</v>
      </c>
    </row>
    <row r="14" spans="1:17" x14ac:dyDescent="0.2">
      <c r="A14" s="10" t="s">
        <v>74</v>
      </c>
      <c r="B14" s="13">
        <v>20.225079999999998</v>
      </c>
      <c r="C14" s="13">
        <v>22.538630000000001</v>
      </c>
      <c r="D14" s="13">
        <v>24.689550000000001</v>
      </c>
      <c r="E14" s="13">
        <v>45.884869999999999</v>
      </c>
      <c r="F14" s="13">
        <v>46.156149999999997</v>
      </c>
      <c r="G14" s="13">
        <v>51.193840000000002</v>
      </c>
      <c r="H14" s="13">
        <v>48.718040000000002</v>
      </c>
      <c r="I14" s="13">
        <v>40.542610000000003</v>
      </c>
      <c r="J14" s="13">
        <v>52.067529999999998</v>
      </c>
    </row>
    <row r="15" spans="1:17" x14ac:dyDescent="0.2">
      <c r="A15" s="10" t="s">
        <v>75</v>
      </c>
      <c r="B15" s="13">
        <v>16.89667</v>
      </c>
      <c r="C15" s="13">
        <v>19.10097</v>
      </c>
      <c r="D15" s="13">
        <v>20.278939999999999</v>
      </c>
      <c r="E15" s="13">
        <v>39.21772</v>
      </c>
      <c r="F15" s="13">
        <v>42.818809999999999</v>
      </c>
      <c r="G15" s="13">
        <v>44.670090000000002</v>
      </c>
      <c r="H15" s="13">
        <v>43.461959999999998</v>
      </c>
      <c r="I15" s="13">
        <v>36.361280000000001</v>
      </c>
      <c r="J15" s="13">
        <v>45.292839999999998</v>
      </c>
    </row>
    <row r="16" spans="1:17" x14ac:dyDescent="0.2">
      <c r="A16" s="10" t="s">
        <v>76</v>
      </c>
      <c r="B16" s="13">
        <v>16.132860000000001</v>
      </c>
      <c r="C16" s="13">
        <v>16.210439999999998</v>
      </c>
      <c r="D16" s="13">
        <v>16.019100000000002</v>
      </c>
      <c r="E16" s="13">
        <v>33.757570000000001</v>
      </c>
      <c r="F16" s="13">
        <v>33.487920000000003</v>
      </c>
      <c r="G16" s="13">
        <v>37.495780000000003</v>
      </c>
      <c r="H16" s="13">
        <v>36.453859999999999</v>
      </c>
      <c r="I16" s="13">
        <v>29.449780000000001</v>
      </c>
      <c r="J16" s="13">
        <v>40.617310000000003</v>
      </c>
    </row>
    <row r="17" spans="1:18" x14ac:dyDescent="0.2">
      <c r="A17" s="10" t="s">
        <v>87</v>
      </c>
      <c r="B17" s="13">
        <v>0</v>
      </c>
      <c r="C17" s="13">
        <v>1.8930089999999999</v>
      </c>
      <c r="D17" s="13">
        <v>1.4069849999999999</v>
      </c>
      <c r="E17" s="13">
        <v>0</v>
      </c>
      <c r="F17" s="13">
        <v>1.0896459999999999</v>
      </c>
      <c r="G17" s="13">
        <v>0.15468799999999999</v>
      </c>
      <c r="H17" s="13">
        <v>0</v>
      </c>
      <c r="I17" s="13">
        <v>1.1634960000000001</v>
      </c>
      <c r="J17" s="13">
        <v>0</v>
      </c>
    </row>
    <row r="21" spans="1:18" x14ac:dyDescent="0.2">
      <c r="C21" s="10" t="s">
        <v>5</v>
      </c>
      <c r="D21" s="4" t="s">
        <v>126</v>
      </c>
      <c r="E21" s="4"/>
      <c r="F21" s="4"/>
      <c r="G21" s="4"/>
      <c r="H21" s="4"/>
      <c r="J21" s="10" t="s">
        <v>142</v>
      </c>
      <c r="K21" s="4"/>
      <c r="L21" s="4"/>
      <c r="M21" s="4"/>
      <c r="N21" s="4"/>
      <c r="O21" s="4"/>
      <c r="P21" s="4"/>
      <c r="Q21" s="4"/>
      <c r="R21" s="4"/>
    </row>
    <row r="22" spans="1:18" x14ac:dyDescent="0.2">
      <c r="C22" s="10"/>
      <c r="D22" s="4"/>
      <c r="E22" s="4"/>
      <c r="F22" s="4"/>
      <c r="G22" s="4"/>
      <c r="H22" s="4"/>
      <c r="J22" s="10"/>
      <c r="K22" s="4"/>
      <c r="L22" s="4"/>
      <c r="M22" s="4"/>
      <c r="N22" s="4"/>
      <c r="O22" s="4"/>
      <c r="P22" s="4"/>
      <c r="Q22" s="4"/>
      <c r="R22" s="4"/>
    </row>
    <row r="23" spans="1:18" x14ac:dyDescent="0.2">
      <c r="C23" s="10" t="s">
        <v>127</v>
      </c>
      <c r="D23" s="4" t="s">
        <v>128</v>
      </c>
      <c r="E23" s="4"/>
      <c r="F23" s="4"/>
      <c r="G23" s="4"/>
      <c r="H23" s="4"/>
      <c r="J23" s="10" t="s">
        <v>38</v>
      </c>
      <c r="K23" s="4">
        <v>15</v>
      </c>
      <c r="L23" s="4"/>
      <c r="M23" s="4"/>
      <c r="N23" s="4"/>
      <c r="O23" s="4"/>
      <c r="P23" s="4"/>
      <c r="Q23" s="4"/>
      <c r="R23" s="4"/>
    </row>
    <row r="24" spans="1:18" x14ac:dyDescent="0.2">
      <c r="C24" s="10" t="s">
        <v>40</v>
      </c>
      <c r="D24" s="4">
        <v>0.05</v>
      </c>
      <c r="E24" s="4"/>
      <c r="F24" s="4"/>
      <c r="G24" s="4"/>
      <c r="H24" s="4"/>
      <c r="J24" s="10" t="s">
        <v>39</v>
      </c>
      <c r="K24" s="4">
        <v>2</v>
      </c>
      <c r="L24" s="4"/>
      <c r="M24" s="4"/>
      <c r="N24" s="4"/>
      <c r="O24" s="4"/>
      <c r="P24" s="4"/>
      <c r="Q24" s="4"/>
      <c r="R24" s="4"/>
    </row>
    <row r="25" spans="1:18" x14ac:dyDescent="0.2">
      <c r="C25" s="10"/>
      <c r="D25" s="4"/>
      <c r="E25" s="4"/>
      <c r="F25" s="4"/>
      <c r="G25" s="4"/>
      <c r="H25" s="4"/>
      <c r="J25" s="10" t="s">
        <v>40</v>
      </c>
      <c r="K25" s="4">
        <v>0.05</v>
      </c>
      <c r="L25" s="4"/>
      <c r="M25" s="4"/>
      <c r="N25" s="4"/>
      <c r="O25" s="4"/>
      <c r="P25" s="4"/>
      <c r="Q25" s="4"/>
      <c r="R25" s="4"/>
    </row>
    <row r="26" spans="1:18" x14ac:dyDescent="0.2">
      <c r="C26" s="10" t="s">
        <v>129</v>
      </c>
      <c r="D26" s="4" t="s">
        <v>130</v>
      </c>
      <c r="E26" s="4" t="s">
        <v>11</v>
      </c>
      <c r="F26" s="4" t="s">
        <v>13</v>
      </c>
      <c r="G26" s="4" t="s">
        <v>131</v>
      </c>
      <c r="H26" s="4"/>
      <c r="J26" s="10"/>
      <c r="K26" s="4"/>
      <c r="L26" s="4"/>
      <c r="M26" s="4"/>
      <c r="N26" s="4"/>
      <c r="O26" s="4"/>
      <c r="P26" s="4"/>
      <c r="Q26" s="4"/>
      <c r="R26" s="4"/>
    </row>
    <row r="27" spans="1:18" x14ac:dyDescent="0.2">
      <c r="C27" s="10" t="s">
        <v>132</v>
      </c>
      <c r="D27" s="4">
        <v>7.0369999999999999</v>
      </c>
      <c r="E27" s="4" t="s">
        <v>12</v>
      </c>
      <c r="F27" s="4" t="s">
        <v>14</v>
      </c>
      <c r="G27" s="4" t="s">
        <v>16</v>
      </c>
      <c r="H27" s="4"/>
      <c r="J27" s="10" t="s">
        <v>41</v>
      </c>
      <c r="K27" s="4" t="s">
        <v>42</v>
      </c>
      <c r="L27" s="4" t="s">
        <v>43</v>
      </c>
      <c r="M27" s="4" t="s">
        <v>44</v>
      </c>
      <c r="N27" s="4" t="s">
        <v>45</v>
      </c>
      <c r="O27" s="4" t="s">
        <v>46</v>
      </c>
      <c r="P27" s="4"/>
      <c r="Q27" s="4"/>
      <c r="R27" s="4"/>
    </row>
    <row r="28" spans="1:18" x14ac:dyDescent="0.2">
      <c r="C28" s="10" t="s">
        <v>133</v>
      </c>
      <c r="D28" s="4">
        <v>87.53</v>
      </c>
      <c r="E28" s="4" t="s">
        <v>12</v>
      </c>
      <c r="F28" s="4" t="s">
        <v>14</v>
      </c>
      <c r="G28" s="4" t="s">
        <v>16</v>
      </c>
      <c r="H28" s="4"/>
      <c r="J28" s="10"/>
      <c r="K28" s="4"/>
      <c r="L28" s="4"/>
      <c r="M28" s="4"/>
      <c r="N28" s="4"/>
      <c r="O28" s="4"/>
      <c r="P28" s="4"/>
      <c r="Q28" s="4"/>
      <c r="R28" s="4"/>
    </row>
    <row r="29" spans="1:18" x14ac:dyDescent="0.2">
      <c r="C29" s="10" t="s">
        <v>134</v>
      </c>
      <c r="D29" s="4">
        <v>3.3330000000000002</v>
      </c>
      <c r="E29" s="4" t="s">
        <v>12</v>
      </c>
      <c r="F29" s="4" t="s">
        <v>14</v>
      </c>
      <c r="G29" s="4" t="s">
        <v>16</v>
      </c>
      <c r="H29" s="4"/>
      <c r="J29" s="10" t="s">
        <v>66</v>
      </c>
      <c r="K29" s="4"/>
      <c r="L29" s="4"/>
      <c r="M29" s="4"/>
      <c r="N29" s="4"/>
      <c r="O29" s="4"/>
      <c r="P29" s="4"/>
      <c r="Q29" s="4"/>
      <c r="R29" s="4"/>
    </row>
    <row r="30" spans="1:18" x14ac:dyDescent="0.2">
      <c r="C30" s="10"/>
      <c r="D30" s="4"/>
      <c r="E30" s="4"/>
      <c r="F30" s="4"/>
      <c r="G30" s="4"/>
      <c r="H30" s="4"/>
      <c r="J30" s="10" t="s">
        <v>143</v>
      </c>
      <c r="K30" s="4">
        <v>0.1474</v>
      </c>
      <c r="L30" s="4" t="s">
        <v>144</v>
      </c>
      <c r="M30" s="4" t="s">
        <v>23</v>
      </c>
      <c r="N30" s="4" t="s">
        <v>21</v>
      </c>
      <c r="O30" s="4">
        <v>0.99739999999999995</v>
      </c>
      <c r="P30" s="4"/>
      <c r="Q30" s="4"/>
      <c r="R30" s="4"/>
    </row>
    <row r="31" spans="1:18" x14ac:dyDescent="0.2">
      <c r="C31" s="10" t="s">
        <v>26</v>
      </c>
      <c r="D31" s="4" t="s">
        <v>27</v>
      </c>
      <c r="E31" s="4" t="s">
        <v>28</v>
      </c>
      <c r="F31" s="4" t="s">
        <v>29</v>
      </c>
      <c r="G31" s="4" t="s">
        <v>19</v>
      </c>
      <c r="H31" s="4" t="s">
        <v>11</v>
      </c>
      <c r="J31" s="10" t="s">
        <v>145</v>
      </c>
      <c r="K31" s="4">
        <v>0.28399999999999997</v>
      </c>
      <c r="L31" s="4" t="s">
        <v>146</v>
      </c>
      <c r="M31" s="4" t="s">
        <v>23</v>
      </c>
      <c r="N31" s="4" t="s">
        <v>21</v>
      </c>
      <c r="O31" s="4">
        <v>0.99050000000000005</v>
      </c>
      <c r="P31" s="4"/>
      <c r="Q31" s="4"/>
      <c r="R31" s="4"/>
    </row>
    <row r="32" spans="1:18" x14ac:dyDescent="0.2">
      <c r="C32" s="10" t="s">
        <v>132</v>
      </c>
      <c r="D32" s="4">
        <v>2827</v>
      </c>
      <c r="E32" s="4">
        <v>28</v>
      </c>
      <c r="F32" s="4">
        <v>101</v>
      </c>
      <c r="G32" s="4" t="s">
        <v>135</v>
      </c>
      <c r="H32" s="4" t="s">
        <v>32</v>
      </c>
      <c r="J32" s="10"/>
      <c r="K32" s="4"/>
      <c r="L32" s="4"/>
      <c r="M32" s="4"/>
      <c r="N32" s="4"/>
      <c r="O32" s="4"/>
      <c r="P32" s="4"/>
      <c r="Q32" s="4"/>
      <c r="R32" s="4"/>
    </row>
    <row r="33" spans="3:18" x14ac:dyDescent="0.2">
      <c r="C33" s="10" t="s">
        <v>133</v>
      </c>
      <c r="D33" s="4">
        <v>35163</v>
      </c>
      <c r="E33" s="4">
        <v>14</v>
      </c>
      <c r="F33" s="4">
        <v>2512</v>
      </c>
      <c r="G33" s="4" t="s">
        <v>136</v>
      </c>
      <c r="H33" s="4" t="s">
        <v>32</v>
      </c>
      <c r="J33" s="10" t="s">
        <v>67</v>
      </c>
      <c r="K33" s="4"/>
      <c r="L33" s="4"/>
      <c r="M33" s="4"/>
      <c r="N33" s="4"/>
      <c r="O33" s="4"/>
      <c r="P33" s="4"/>
      <c r="Q33" s="4"/>
      <c r="R33" s="4"/>
    </row>
    <row r="34" spans="3:18" x14ac:dyDescent="0.2">
      <c r="C34" s="10" t="s">
        <v>134</v>
      </c>
      <c r="D34" s="4">
        <v>1339</v>
      </c>
      <c r="E34" s="4">
        <v>2</v>
      </c>
      <c r="F34" s="4">
        <v>669.5</v>
      </c>
      <c r="G34" s="4" t="s">
        <v>137</v>
      </c>
      <c r="H34" s="4" t="s">
        <v>32</v>
      </c>
      <c r="J34" s="10" t="s">
        <v>143</v>
      </c>
      <c r="K34" s="4">
        <v>-0.16070000000000001</v>
      </c>
      <c r="L34" s="4" t="s">
        <v>147</v>
      </c>
      <c r="M34" s="4" t="s">
        <v>23</v>
      </c>
      <c r="N34" s="4" t="s">
        <v>21</v>
      </c>
      <c r="O34" s="4">
        <v>0.99690000000000001</v>
      </c>
      <c r="P34" s="4"/>
      <c r="Q34" s="4"/>
      <c r="R34" s="4"/>
    </row>
    <row r="35" spans="3:18" x14ac:dyDescent="0.2">
      <c r="C35" s="10" t="s">
        <v>138</v>
      </c>
      <c r="D35" s="4">
        <v>841.7</v>
      </c>
      <c r="E35" s="4">
        <v>90</v>
      </c>
      <c r="F35" s="4">
        <v>9.3520000000000003</v>
      </c>
      <c r="G35" s="4"/>
      <c r="H35" s="4"/>
      <c r="J35" s="10" t="s">
        <v>145</v>
      </c>
      <c r="K35" s="4">
        <v>-0.32450000000000001</v>
      </c>
      <c r="L35" s="4" t="s">
        <v>148</v>
      </c>
      <c r="M35" s="4" t="s">
        <v>23</v>
      </c>
      <c r="N35" s="4" t="s">
        <v>21</v>
      </c>
      <c r="O35" s="4">
        <v>0.98770000000000002</v>
      </c>
      <c r="P35" s="4"/>
      <c r="Q35" s="4"/>
      <c r="R35" s="4"/>
    </row>
    <row r="36" spans="3:18" x14ac:dyDescent="0.2">
      <c r="C36" s="10"/>
      <c r="D36" s="4"/>
      <c r="E36" s="4"/>
      <c r="F36" s="4"/>
      <c r="G36" s="4"/>
      <c r="H36" s="4"/>
      <c r="J36" s="10"/>
      <c r="K36" s="4"/>
      <c r="L36" s="4"/>
      <c r="M36" s="4"/>
      <c r="N36" s="4"/>
      <c r="O36" s="4"/>
      <c r="P36" s="4"/>
      <c r="Q36" s="4"/>
      <c r="R36" s="4"/>
    </row>
    <row r="37" spans="3:18" x14ac:dyDescent="0.2">
      <c r="C37" s="10" t="s">
        <v>35</v>
      </c>
      <c r="D37" s="4"/>
      <c r="E37" s="4"/>
      <c r="F37" s="4"/>
      <c r="G37" s="4"/>
      <c r="H37" s="4"/>
      <c r="J37" s="10" t="s">
        <v>68</v>
      </c>
      <c r="K37" s="4"/>
      <c r="L37" s="4"/>
      <c r="M37" s="4"/>
      <c r="N37" s="4"/>
      <c r="O37" s="4"/>
      <c r="P37" s="4"/>
      <c r="Q37" s="4"/>
      <c r="R37" s="4"/>
    </row>
    <row r="38" spans="3:18" x14ac:dyDescent="0.2">
      <c r="C38" s="10" t="s">
        <v>139</v>
      </c>
      <c r="D38" s="4">
        <v>3</v>
      </c>
      <c r="E38" s="4"/>
      <c r="F38" s="4"/>
      <c r="G38" s="4"/>
      <c r="H38" s="4"/>
      <c r="J38" s="10" t="s">
        <v>143</v>
      </c>
      <c r="K38" s="4">
        <v>-1.042E-2</v>
      </c>
      <c r="L38" s="4" t="s">
        <v>149</v>
      </c>
      <c r="M38" s="4" t="s">
        <v>23</v>
      </c>
      <c r="N38" s="4" t="s">
        <v>21</v>
      </c>
      <c r="O38" s="4" t="s">
        <v>150</v>
      </c>
      <c r="P38" s="4"/>
      <c r="Q38" s="4"/>
      <c r="R38" s="4"/>
    </row>
    <row r="39" spans="3:18" x14ac:dyDescent="0.2">
      <c r="C39" s="10" t="s">
        <v>140</v>
      </c>
      <c r="D39" s="4">
        <v>15</v>
      </c>
      <c r="E39" s="4"/>
      <c r="F39" s="4"/>
      <c r="G39" s="4"/>
      <c r="H39" s="4"/>
      <c r="J39" s="10" t="s">
        <v>145</v>
      </c>
      <c r="K39" s="4">
        <v>-0.13519999999999999</v>
      </c>
      <c r="L39" s="4" t="s">
        <v>151</v>
      </c>
      <c r="M39" s="4" t="s">
        <v>23</v>
      </c>
      <c r="N39" s="4" t="s">
        <v>21</v>
      </c>
      <c r="O39" s="4">
        <v>0.99790000000000001</v>
      </c>
      <c r="P39" s="4"/>
      <c r="Q39" s="4"/>
      <c r="R39" s="4"/>
    </row>
    <row r="40" spans="3:18" x14ac:dyDescent="0.2">
      <c r="C40" s="10" t="s">
        <v>141</v>
      </c>
      <c r="D40" s="4">
        <v>135</v>
      </c>
      <c r="E40" s="4"/>
      <c r="F40" s="4"/>
      <c r="G40" s="4"/>
      <c r="H40" s="4"/>
      <c r="J40" s="10"/>
      <c r="K40" s="4"/>
      <c r="L40" s="4"/>
      <c r="M40" s="4"/>
      <c r="N40" s="4"/>
      <c r="O40" s="4"/>
      <c r="P40" s="4"/>
      <c r="Q40" s="4"/>
      <c r="R40" s="4"/>
    </row>
    <row r="41" spans="3:18" x14ac:dyDescent="0.2">
      <c r="J41" s="10" t="s">
        <v>69</v>
      </c>
      <c r="K41" s="4"/>
      <c r="L41" s="4"/>
      <c r="M41" s="4"/>
      <c r="N41" s="4"/>
      <c r="O41" s="4"/>
      <c r="P41" s="4"/>
      <c r="Q41" s="4"/>
      <c r="R41" s="4"/>
    </row>
    <row r="42" spans="3:18" x14ac:dyDescent="0.2">
      <c r="J42" s="10" t="s">
        <v>143</v>
      </c>
      <c r="K42" s="4">
        <v>-0.31069999999999998</v>
      </c>
      <c r="L42" s="4" t="s">
        <v>152</v>
      </c>
      <c r="M42" s="4" t="s">
        <v>23</v>
      </c>
      <c r="N42" s="4" t="s">
        <v>21</v>
      </c>
      <c r="O42" s="4">
        <v>0.98870000000000002</v>
      </c>
      <c r="P42" s="4"/>
      <c r="Q42" s="4"/>
      <c r="R42" s="4"/>
    </row>
    <row r="43" spans="3:18" x14ac:dyDescent="0.2">
      <c r="J43" s="10" t="s">
        <v>145</v>
      </c>
      <c r="K43" s="4">
        <v>-1.0369999999999999</v>
      </c>
      <c r="L43" s="4" t="s">
        <v>153</v>
      </c>
      <c r="M43" s="4" t="s">
        <v>23</v>
      </c>
      <c r="N43" s="4" t="s">
        <v>21</v>
      </c>
      <c r="O43" s="4">
        <v>0.88260000000000005</v>
      </c>
      <c r="P43" s="4"/>
      <c r="Q43" s="4"/>
      <c r="R43" s="4"/>
    </row>
    <row r="44" spans="3:18" x14ac:dyDescent="0.2">
      <c r="J44" s="10"/>
      <c r="K44" s="4"/>
      <c r="L44" s="4"/>
      <c r="M44" s="4"/>
      <c r="N44" s="4"/>
      <c r="O44" s="4"/>
      <c r="P44" s="4"/>
      <c r="Q44" s="4"/>
      <c r="R44" s="4"/>
    </row>
    <row r="45" spans="3:18" x14ac:dyDescent="0.2">
      <c r="J45" s="10" t="s">
        <v>154</v>
      </c>
      <c r="K45" s="4"/>
      <c r="L45" s="4"/>
      <c r="M45" s="4"/>
      <c r="N45" s="4"/>
      <c r="O45" s="4"/>
      <c r="P45" s="4"/>
      <c r="Q45" s="4"/>
      <c r="R45" s="4"/>
    </row>
    <row r="46" spans="3:18" x14ac:dyDescent="0.2">
      <c r="J46" s="10" t="s">
        <v>143</v>
      </c>
      <c r="K46" s="4">
        <v>4.3479999999999999</v>
      </c>
      <c r="L46" s="4" t="s">
        <v>155</v>
      </c>
      <c r="M46" s="4" t="s">
        <v>23</v>
      </c>
      <c r="N46" s="4" t="s">
        <v>21</v>
      </c>
      <c r="O46" s="4">
        <v>0.15010000000000001</v>
      </c>
      <c r="P46" s="4"/>
      <c r="Q46" s="4"/>
      <c r="R46" s="4"/>
    </row>
    <row r="47" spans="3:18" x14ac:dyDescent="0.2">
      <c r="J47" s="10" t="s">
        <v>145</v>
      </c>
      <c r="K47" s="4">
        <v>4.133</v>
      </c>
      <c r="L47" s="4" t="s">
        <v>156</v>
      </c>
      <c r="M47" s="4" t="s">
        <v>23</v>
      </c>
      <c r="N47" s="4" t="s">
        <v>21</v>
      </c>
      <c r="O47" s="4">
        <v>0.1772</v>
      </c>
      <c r="P47" s="4"/>
      <c r="Q47" s="4"/>
      <c r="R47" s="4"/>
    </row>
    <row r="48" spans="3:18" x14ac:dyDescent="0.2">
      <c r="J48" s="10"/>
      <c r="K48" s="4"/>
      <c r="L48" s="4"/>
      <c r="M48" s="4"/>
      <c r="N48" s="4"/>
      <c r="O48" s="4"/>
      <c r="P48" s="4"/>
      <c r="Q48" s="4"/>
      <c r="R48" s="4"/>
    </row>
    <row r="49" spans="10:18" x14ac:dyDescent="0.2">
      <c r="J49" s="10" t="s">
        <v>125</v>
      </c>
      <c r="K49" s="4"/>
      <c r="L49" s="4"/>
      <c r="M49" s="4"/>
      <c r="N49" s="4"/>
      <c r="O49" s="4"/>
      <c r="P49" s="4"/>
      <c r="Q49" s="4"/>
      <c r="R49" s="4"/>
    </row>
    <row r="50" spans="10:18" x14ac:dyDescent="0.2">
      <c r="J50" s="10" t="s">
        <v>143</v>
      </c>
      <c r="K50" s="4">
        <v>3.22</v>
      </c>
      <c r="L50" s="4" t="s">
        <v>157</v>
      </c>
      <c r="M50" s="4" t="s">
        <v>23</v>
      </c>
      <c r="N50" s="4" t="s">
        <v>21</v>
      </c>
      <c r="O50" s="4">
        <v>0.3337</v>
      </c>
      <c r="P50" s="4"/>
      <c r="Q50" s="4"/>
      <c r="R50" s="4"/>
    </row>
    <row r="51" spans="10:18" x14ac:dyDescent="0.2">
      <c r="J51" s="10" t="s">
        <v>145</v>
      </c>
      <c r="K51" s="4">
        <v>2.3279999999999998</v>
      </c>
      <c r="L51" s="4" t="s">
        <v>158</v>
      </c>
      <c r="M51" s="4" t="s">
        <v>23</v>
      </c>
      <c r="N51" s="4" t="s">
        <v>21</v>
      </c>
      <c r="O51" s="4">
        <v>0.5494</v>
      </c>
      <c r="P51" s="4"/>
      <c r="Q51" s="4"/>
      <c r="R51" s="4"/>
    </row>
    <row r="52" spans="10:18" x14ac:dyDescent="0.2">
      <c r="J52" s="10"/>
      <c r="K52" s="4"/>
      <c r="L52" s="4"/>
      <c r="M52" s="4"/>
      <c r="N52" s="4"/>
      <c r="O52" s="4"/>
      <c r="P52" s="4"/>
      <c r="Q52" s="4"/>
      <c r="R52" s="4"/>
    </row>
    <row r="53" spans="10:18" x14ac:dyDescent="0.2">
      <c r="J53" s="10" t="s">
        <v>159</v>
      </c>
      <c r="K53" s="4"/>
      <c r="L53" s="4"/>
      <c r="M53" s="4"/>
      <c r="N53" s="4"/>
      <c r="O53" s="4"/>
      <c r="P53" s="4"/>
      <c r="Q53" s="4"/>
      <c r="R53" s="4"/>
    </row>
    <row r="54" spans="10:18" x14ac:dyDescent="0.2">
      <c r="J54" s="10" t="s">
        <v>143</v>
      </c>
      <c r="K54" s="4">
        <v>-0.2424</v>
      </c>
      <c r="L54" s="4" t="s">
        <v>160</v>
      </c>
      <c r="M54" s="4" t="s">
        <v>23</v>
      </c>
      <c r="N54" s="4" t="s">
        <v>21</v>
      </c>
      <c r="O54" s="4">
        <v>0.99309999999999998</v>
      </c>
      <c r="P54" s="4"/>
      <c r="Q54" s="4"/>
      <c r="R54" s="4"/>
    </row>
    <row r="55" spans="10:18" x14ac:dyDescent="0.2">
      <c r="J55" s="10" t="s">
        <v>145</v>
      </c>
      <c r="K55" s="4">
        <v>-2.57</v>
      </c>
      <c r="L55" s="4" t="s">
        <v>161</v>
      </c>
      <c r="M55" s="4" t="s">
        <v>23</v>
      </c>
      <c r="N55" s="4" t="s">
        <v>21</v>
      </c>
      <c r="O55" s="4">
        <v>0.48599999999999999</v>
      </c>
      <c r="P55" s="4"/>
      <c r="Q55" s="4"/>
      <c r="R55" s="4"/>
    </row>
    <row r="56" spans="10:18" x14ac:dyDescent="0.2">
      <c r="J56" s="10"/>
      <c r="K56" s="4"/>
      <c r="L56" s="4"/>
      <c r="M56" s="4"/>
      <c r="N56" s="4"/>
      <c r="O56" s="4"/>
      <c r="P56" s="4"/>
      <c r="Q56" s="4"/>
      <c r="R56" s="4"/>
    </row>
    <row r="57" spans="10:18" x14ac:dyDescent="0.2">
      <c r="J57" s="10" t="s">
        <v>162</v>
      </c>
      <c r="K57" s="4"/>
      <c r="L57" s="4"/>
      <c r="M57" s="4"/>
      <c r="N57" s="4"/>
      <c r="O57" s="4"/>
      <c r="P57" s="4"/>
      <c r="Q57" s="4"/>
      <c r="R57" s="4"/>
    </row>
    <row r="58" spans="10:18" x14ac:dyDescent="0.2">
      <c r="J58" s="10" t="s">
        <v>143</v>
      </c>
      <c r="K58" s="4">
        <v>-4.1719999999999997</v>
      </c>
      <c r="L58" s="4" t="s">
        <v>163</v>
      </c>
      <c r="M58" s="4" t="s">
        <v>23</v>
      </c>
      <c r="N58" s="4" t="s">
        <v>21</v>
      </c>
      <c r="O58" s="4">
        <v>0.1721</v>
      </c>
      <c r="P58" s="4"/>
      <c r="Q58" s="4"/>
      <c r="R58" s="4"/>
    </row>
    <row r="59" spans="10:18" x14ac:dyDescent="0.2">
      <c r="J59" s="10" t="s">
        <v>145</v>
      </c>
      <c r="K59" s="4">
        <v>-8.8829999999999991</v>
      </c>
      <c r="L59" s="4" t="s">
        <v>164</v>
      </c>
      <c r="M59" s="4" t="s">
        <v>16</v>
      </c>
      <c r="N59" s="4" t="s">
        <v>90</v>
      </c>
      <c r="O59" s="4">
        <v>1.1999999999999999E-3</v>
      </c>
      <c r="P59" s="4"/>
      <c r="Q59" s="4"/>
      <c r="R59" s="4"/>
    </row>
    <row r="60" spans="10:18" x14ac:dyDescent="0.2">
      <c r="J60" s="10"/>
      <c r="K60" s="4"/>
      <c r="L60" s="4"/>
      <c r="M60" s="4"/>
      <c r="N60" s="4"/>
      <c r="O60" s="4"/>
      <c r="P60" s="4"/>
      <c r="Q60" s="4"/>
      <c r="R60" s="4"/>
    </row>
    <row r="61" spans="10:18" x14ac:dyDescent="0.2">
      <c r="J61" s="10" t="s">
        <v>165</v>
      </c>
      <c r="K61" s="4"/>
      <c r="L61" s="4"/>
      <c r="M61" s="4"/>
      <c r="N61" s="4"/>
      <c r="O61" s="4"/>
      <c r="P61" s="4"/>
      <c r="Q61" s="4"/>
      <c r="R61" s="4"/>
    </row>
    <row r="62" spans="10:18" x14ac:dyDescent="0.2">
      <c r="J62" s="10" t="s">
        <v>143</v>
      </c>
      <c r="K62" s="4">
        <v>-5.03</v>
      </c>
      <c r="L62" s="4" t="s">
        <v>166</v>
      </c>
      <c r="M62" s="4" t="s">
        <v>23</v>
      </c>
      <c r="N62" s="4" t="s">
        <v>21</v>
      </c>
      <c r="O62" s="4">
        <v>8.5099999999999995E-2</v>
      </c>
      <c r="P62" s="4"/>
      <c r="Q62" s="4"/>
      <c r="R62" s="4"/>
    </row>
    <row r="63" spans="10:18" x14ac:dyDescent="0.2">
      <c r="J63" s="10" t="s">
        <v>145</v>
      </c>
      <c r="K63" s="4">
        <v>-11.94</v>
      </c>
      <c r="L63" s="4" t="s">
        <v>167</v>
      </c>
      <c r="M63" s="4" t="s">
        <v>16</v>
      </c>
      <c r="N63" s="4" t="s">
        <v>14</v>
      </c>
      <c r="O63" s="4" t="s">
        <v>12</v>
      </c>
      <c r="P63" s="4"/>
      <c r="Q63" s="4"/>
      <c r="R63" s="4"/>
    </row>
    <row r="64" spans="10:18" x14ac:dyDescent="0.2">
      <c r="J64" s="10"/>
      <c r="K64" s="4"/>
      <c r="L64" s="4"/>
      <c r="M64" s="4"/>
      <c r="N64" s="4"/>
      <c r="O64" s="4"/>
      <c r="P64" s="4"/>
      <c r="Q64" s="4"/>
      <c r="R64" s="4"/>
    </row>
    <row r="65" spans="10:18" x14ac:dyDescent="0.2">
      <c r="J65" s="10" t="s">
        <v>72</v>
      </c>
      <c r="K65" s="4"/>
      <c r="L65" s="4"/>
      <c r="M65" s="4"/>
      <c r="N65" s="4"/>
      <c r="O65" s="4"/>
      <c r="P65" s="4"/>
      <c r="Q65" s="4"/>
      <c r="R65" s="4"/>
    </row>
    <row r="66" spans="10:18" x14ac:dyDescent="0.2">
      <c r="J66" s="10" t="s">
        <v>143</v>
      </c>
      <c r="K66" s="4">
        <v>-0.44750000000000001</v>
      </c>
      <c r="L66" s="4" t="s">
        <v>168</v>
      </c>
      <c r="M66" s="4" t="s">
        <v>23</v>
      </c>
      <c r="N66" s="4" t="s">
        <v>21</v>
      </c>
      <c r="O66" s="4">
        <v>0.97670000000000001</v>
      </c>
      <c r="P66" s="4"/>
      <c r="Q66" s="4"/>
      <c r="R66" s="4"/>
    </row>
    <row r="67" spans="10:18" x14ac:dyDescent="0.2">
      <c r="J67" s="10" t="s">
        <v>145</v>
      </c>
      <c r="K67" s="4">
        <v>-14.58</v>
      </c>
      <c r="L67" s="4" t="s">
        <v>169</v>
      </c>
      <c r="M67" s="4" t="s">
        <v>16</v>
      </c>
      <c r="N67" s="4" t="s">
        <v>14</v>
      </c>
      <c r="O67" s="4" t="s">
        <v>12</v>
      </c>
      <c r="P67" s="4"/>
      <c r="Q67" s="4"/>
      <c r="R67" s="4"/>
    </row>
    <row r="68" spans="10:18" x14ac:dyDescent="0.2">
      <c r="J68" s="10"/>
      <c r="K68" s="4"/>
      <c r="L68" s="4"/>
      <c r="M68" s="4"/>
      <c r="N68" s="4"/>
      <c r="O68" s="4"/>
      <c r="P68" s="4"/>
      <c r="Q68" s="4"/>
      <c r="R68" s="4"/>
    </row>
    <row r="69" spans="10:18" x14ac:dyDescent="0.2">
      <c r="J69" s="10" t="s">
        <v>73</v>
      </c>
      <c r="K69" s="4"/>
      <c r="L69" s="4"/>
      <c r="M69" s="4"/>
      <c r="N69" s="4"/>
      <c r="O69" s="4"/>
      <c r="P69" s="4"/>
      <c r="Q69" s="4"/>
      <c r="R69" s="4"/>
    </row>
    <row r="70" spans="10:18" x14ac:dyDescent="0.2">
      <c r="J70" s="10" t="s">
        <v>143</v>
      </c>
      <c r="K70" s="4">
        <v>-10.48</v>
      </c>
      <c r="L70" s="4" t="s">
        <v>170</v>
      </c>
      <c r="M70" s="4" t="s">
        <v>16</v>
      </c>
      <c r="N70" s="4" t="s">
        <v>118</v>
      </c>
      <c r="O70" s="4">
        <v>1E-4</v>
      </c>
      <c r="P70" s="4"/>
      <c r="Q70" s="4"/>
      <c r="R70" s="4"/>
    </row>
    <row r="71" spans="10:18" x14ac:dyDescent="0.2">
      <c r="J71" s="10" t="s">
        <v>145</v>
      </c>
      <c r="K71" s="4">
        <v>-13.44</v>
      </c>
      <c r="L71" s="4" t="s">
        <v>171</v>
      </c>
      <c r="M71" s="4" t="s">
        <v>16</v>
      </c>
      <c r="N71" s="4" t="s">
        <v>14</v>
      </c>
      <c r="O71" s="4" t="s">
        <v>12</v>
      </c>
      <c r="P71" s="4"/>
      <c r="Q71" s="4"/>
      <c r="R71" s="4"/>
    </row>
    <row r="72" spans="10:18" x14ac:dyDescent="0.2">
      <c r="J72" s="10"/>
      <c r="K72" s="4"/>
      <c r="L72" s="4"/>
      <c r="M72" s="4"/>
      <c r="N72" s="4"/>
      <c r="O72" s="4"/>
      <c r="P72" s="4"/>
      <c r="Q72" s="4"/>
      <c r="R72" s="4"/>
    </row>
    <row r="73" spans="10:18" x14ac:dyDescent="0.2">
      <c r="J73" s="10" t="s">
        <v>74</v>
      </c>
      <c r="K73" s="4"/>
      <c r="L73" s="4"/>
      <c r="M73" s="4"/>
      <c r="N73" s="4"/>
      <c r="O73" s="4"/>
      <c r="P73" s="4"/>
      <c r="Q73" s="4"/>
      <c r="R73" s="4"/>
    </row>
    <row r="74" spans="10:18" x14ac:dyDescent="0.2">
      <c r="J74" s="10" t="s">
        <v>143</v>
      </c>
      <c r="K74" s="4">
        <v>-25.26</v>
      </c>
      <c r="L74" s="4" t="s">
        <v>172</v>
      </c>
      <c r="M74" s="4" t="s">
        <v>16</v>
      </c>
      <c r="N74" s="4" t="s">
        <v>14</v>
      </c>
      <c r="O74" s="4" t="s">
        <v>12</v>
      </c>
      <c r="P74" s="4"/>
      <c r="Q74" s="4"/>
      <c r="R74" s="4"/>
    </row>
    <row r="75" spans="10:18" x14ac:dyDescent="0.2">
      <c r="J75" s="10" t="s">
        <v>145</v>
      </c>
      <c r="K75" s="4">
        <v>-24.62</v>
      </c>
      <c r="L75" s="4" t="s">
        <v>173</v>
      </c>
      <c r="M75" s="4" t="s">
        <v>16</v>
      </c>
      <c r="N75" s="4" t="s">
        <v>14</v>
      </c>
      <c r="O75" s="4" t="s">
        <v>12</v>
      </c>
      <c r="P75" s="4"/>
      <c r="Q75" s="4"/>
      <c r="R75" s="4"/>
    </row>
    <row r="76" spans="10:18" x14ac:dyDescent="0.2">
      <c r="J76" s="10"/>
      <c r="K76" s="4"/>
      <c r="L76" s="4"/>
      <c r="M76" s="4"/>
      <c r="N76" s="4"/>
      <c r="O76" s="4"/>
      <c r="P76" s="4"/>
      <c r="Q76" s="4"/>
      <c r="R76" s="4"/>
    </row>
    <row r="77" spans="10:18" x14ac:dyDescent="0.2">
      <c r="J77" s="10" t="s">
        <v>75</v>
      </c>
      <c r="K77" s="4"/>
      <c r="L77" s="4"/>
      <c r="M77" s="4"/>
      <c r="N77" s="4"/>
      <c r="O77" s="4"/>
      <c r="P77" s="4"/>
      <c r="Q77" s="4"/>
      <c r="R77" s="4"/>
    </row>
    <row r="78" spans="10:18" x14ac:dyDescent="0.2">
      <c r="J78" s="10" t="s">
        <v>143</v>
      </c>
      <c r="K78" s="4">
        <v>-23.48</v>
      </c>
      <c r="L78" s="4" t="s">
        <v>174</v>
      </c>
      <c r="M78" s="4" t="s">
        <v>16</v>
      </c>
      <c r="N78" s="4" t="s">
        <v>14</v>
      </c>
      <c r="O78" s="4" t="s">
        <v>12</v>
      </c>
      <c r="P78" s="4"/>
      <c r="Q78" s="4"/>
      <c r="R78" s="4"/>
    </row>
    <row r="79" spans="10:18" x14ac:dyDescent="0.2">
      <c r="J79" s="10" t="s">
        <v>145</v>
      </c>
      <c r="K79" s="4">
        <v>-22.95</v>
      </c>
      <c r="L79" s="4" t="s">
        <v>175</v>
      </c>
      <c r="M79" s="4" t="s">
        <v>16</v>
      </c>
      <c r="N79" s="4" t="s">
        <v>14</v>
      </c>
      <c r="O79" s="4" t="s">
        <v>12</v>
      </c>
      <c r="P79" s="4"/>
      <c r="Q79" s="4"/>
      <c r="R79" s="4"/>
    </row>
    <row r="80" spans="10:18" x14ac:dyDescent="0.2">
      <c r="J80" s="10"/>
      <c r="K80" s="4"/>
      <c r="L80" s="4"/>
      <c r="M80" s="4"/>
      <c r="N80" s="4"/>
      <c r="O80" s="4"/>
      <c r="P80" s="4"/>
      <c r="Q80" s="4"/>
      <c r="R80" s="4"/>
    </row>
    <row r="81" spans="10:18" x14ac:dyDescent="0.2">
      <c r="J81" s="10" t="s">
        <v>76</v>
      </c>
      <c r="K81" s="4"/>
      <c r="L81" s="4"/>
      <c r="M81" s="4"/>
      <c r="N81" s="4"/>
      <c r="O81" s="4"/>
      <c r="P81" s="4"/>
      <c r="Q81" s="4"/>
      <c r="R81" s="4"/>
    </row>
    <row r="82" spans="10:18" x14ac:dyDescent="0.2">
      <c r="J82" s="10" t="s">
        <v>143</v>
      </c>
      <c r="K82" s="4">
        <v>-18.79</v>
      </c>
      <c r="L82" s="4" t="s">
        <v>176</v>
      </c>
      <c r="M82" s="4" t="s">
        <v>16</v>
      </c>
      <c r="N82" s="4" t="s">
        <v>14</v>
      </c>
      <c r="O82" s="4" t="s">
        <v>12</v>
      </c>
      <c r="P82" s="4"/>
      <c r="Q82" s="4"/>
      <c r="R82" s="4"/>
    </row>
    <row r="83" spans="10:18" x14ac:dyDescent="0.2">
      <c r="J83" s="10" t="s">
        <v>145</v>
      </c>
      <c r="K83" s="4">
        <v>-19.39</v>
      </c>
      <c r="L83" s="4" t="s">
        <v>177</v>
      </c>
      <c r="M83" s="4" t="s">
        <v>16</v>
      </c>
      <c r="N83" s="4" t="s">
        <v>14</v>
      </c>
      <c r="O83" s="4" t="s">
        <v>12</v>
      </c>
      <c r="P83" s="4"/>
      <c r="Q83" s="4"/>
      <c r="R83" s="4"/>
    </row>
    <row r="84" spans="10:18" x14ac:dyDescent="0.2">
      <c r="J84" s="10"/>
      <c r="K84" s="4"/>
      <c r="L84" s="4"/>
      <c r="M84" s="4"/>
      <c r="N84" s="4"/>
      <c r="O84" s="4"/>
      <c r="P84" s="4"/>
      <c r="Q84" s="4"/>
      <c r="R84" s="4"/>
    </row>
    <row r="85" spans="10:18" x14ac:dyDescent="0.2">
      <c r="J85" s="10" t="s">
        <v>87</v>
      </c>
      <c r="K85" s="4"/>
      <c r="L85" s="4"/>
      <c r="M85" s="4"/>
      <c r="N85" s="4"/>
      <c r="O85" s="4"/>
      <c r="P85" s="4"/>
      <c r="Q85" s="4"/>
      <c r="R85" s="4"/>
    </row>
    <row r="86" spans="10:18" x14ac:dyDescent="0.2">
      <c r="J86" s="10" t="s">
        <v>143</v>
      </c>
      <c r="K86" s="4">
        <v>0.68520000000000003</v>
      </c>
      <c r="L86" s="4" t="s">
        <v>178</v>
      </c>
      <c r="M86" s="4" t="s">
        <v>23</v>
      </c>
      <c r="N86" s="4" t="s">
        <v>21</v>
      </c>
      <c r="O86" s="4">
        <v>0.94650000000000001</v>
      </c>
      <c r="P86" s="4"/>
      <c r="Q86" s="4"/>
      <c r="R86" s="4"/>
    </row>
    <row r="87" spans="10:18" x14ac:dyDescent="0.2">
      <c r="J87" s="10" t="s">
        <v>145</v>
      </c>
      <c r="K87" s="4">
        <v>0.71220000000000006</v>
      </c>
      <c r="L87" s="4" t="s">
        <v>179</v>
      </c>
      <c r="M87" s="4" t="s">
        <v>23</v>
      </c>
      <c r="N87" s="4" t="s">
        <v>21</v>
      </c>
      <c r="O87" s="4">
        <v>0.94230000000000003</v>
      </c>
      <c r="P87" s="4"/>
      <c r="Q87" s="4"/>
      <c r="R87" s="4"/>
    </row>
    <row r="88" spans="10:18" x14ac:dyDescent="0.2">
      <c r="J88" s="10"/>
      <c r="K88" s="4"/>
      <c r="L88" s="4"/>
      <c r="M88" s="4"/>
      <c r="N88" s="4"/>
      <c r="O88" s="4"/>
      <c r="P88" s="4"/>
      <c r="Q88" s="4"/>
      <c r="R88" s="4"/>
    </row>
    <row r="89" spans="10:18" x14ac:dyDescent="0.2">
      <c r="J89" s="10"/>
      <c r="K89" s="4"/>
      <c r="L89" s="4"/>
      <c r="M89" s="4"/>
      <c r="N89" s="4"/>
      <c r="O89" s="4"/>
      <c r="P89" s="4"/>
      <c r="Q89" s="4"/>
      <c r="R89" s="4"/>
    </row>
    <row r="90" spans="10:18" x14ac:dyDescent="0.2">
      <c r="J90" s="10" t="s">
        <v>57</v>
      </c>
      <c r="K90" s="4" t="s">
        <v>58</v>
      </c>
      <c r="L90" s="4" t="s">
        <v>59</v>
      </c>
      <c r="M90" s="4" t="s">
        <v>42</v>
      </c>
      <c r="N90" s="4" t="s">
        <v>60</v>
      </c>
      <c r="O90" s="4" t="s">
        <v>180</v>
      </c>
      <c r="P90" s="4" t="s">
        <v>181</v>
      </c>
      <c r="Q90" s="4" t="s">
        <v>63</v>
      </c>
      <c r="R90" s="4" t="s">
        <v>28</v>
      </c>
    </row>
    <row r="91" spans="10:18" x14ac:dyDescent="0.2">
      <c r="J91" s="10"/>
      <c r="K91" s="4"/>
      <c r="L91" s="4"/>
      <c r="M91" s="4"/>
      <c r="N91" s="4"/>
      <c r="O91" s="4"/>
      <c r="P91" s="4"/>
      <c r="Q91" s="4"/>
      <c r="R91" s="4"/>
    </row>
    <row r="92" spans="10:18" x14ac:dyDescent="0.2">
      <c r="J92" s="10" t="s">
        <v>66</v>
      </c>
      <c r="K92" s="4"/>
      <c r="L92" s="4"/>
      <c r="M92" s="4"/>
      <c r="N92" s="4"/>
      <c r="O92" s="4"/>
      <c r="P92" s="4"/>
      <c r="Q92" s="4"/>
      <c r="R92" s="4"/>
    </row>
    <row r="93" spans="10:18" x14ac:dyDescent="0.2">
      <c r="J93" s="10" t="s">
        <v>143</v>
      </c>
      <c r="K93" s="4">
        <v>18.850000000000001</v>
      </c>
      <c r="L93" s="4">
        <v>18.71</v>
      </c>
      <c r="M93" s="4">
        <v>0.1474</v>
      </c>
      <c r="N93" s="4">
        <v>2.4969999999999999</v>
      </c>
      <c r="O93" s="4">
        <v>3</v>
      </c>
      <c r="P93" s="4">
        <v>3</v>
      </c>
      <c r="Q93" s="4">
        <v>5.9020000000000003E-2</v>
      </c>
      <c r="R93" s="4">
        <v>90</v>
      </c>
    </row>
    <row r="94" spans="10:18" x14ac:dyDescent="0.2">
      <c r="J94" s="10" t="s">
        <v>145</v>
      </c>
      <c r="K94" s="4">
        <v>18.850000000000001</v>
      </c>
      <c r="L94" s="4">
        <v>18.57</v>
      </c>
      <c r="M94" s="4">
        <v>0.28399999999999997</v>
      </c>
      <c r="N94" s="4">
        <v>2.4969999999999999</v>
      </c>
      <c r="O94" s="4">
        <v>3</v>
      </c>
      <c r="P94" s="4">
        <v>3</v>
      </c>
      <c r="Q94" s="4">
        <v>0.1137</v>
      </c>
      <c r="R94" s="4">
        <v>90</v>
      </c>
    </row>
    <row r="95" spans="10:18" x14ac:dyDescent="0.2">
      <c r="J95" s="10"/>
      <c r="K95" s="4"/>
      <c r="L95" s="4"/>
      <c r="M95" s="4"/>
      <c r="N95" s="4"/>
      <c r="O95" s="4"/>
      <c r="P95" s="4"/>
      <c r="Q95" s="4"/>
      <c r="R95" s="4"/>
    </row>
    <row r="96" spans="10:18" x14ac:dyDescent="0.2">
      <c r="J96" s="10" t="s">
        <v>67</v>
      </c>
      <c r="K96" s="4"/>
      <c r="L96" s="4"/>
      <c r="M96" s="4"/>
      <c r="N96" s="4"/>
      <c r="O96" s="4"/>
      <c r="P96" s="4"/>
      <c r="Q96" s="4"/>
      <c r="R96" s="4"/>
    </row>
    <row r="97" spans="10:18" x14ac:dyDescent="0.2">
      <c r="J97" s="10" t="s">
        <v>143</v>
      </c>
      <c r="K97" s="4">
        <v>2.371</v>
      </c>
      <c r="L97" s="4">
        <v>2.5310000000000001</v>
      </c>
      <c r="M97" s="4">
        <v>-0.16070000000000001</v>
      </c>
      <c r="N97" s="4">
        <v>2.4969999999999999</v>
      </c>
      <c r="O97" s="4">
        <v>3</v>
      </c>
      <c r="P97" s="4">
        <v>3</v>
      </c>
      <c r="Q97" s="4">
        <v>6.4350000000000004E-2</v>
      </c>
      <c r="R97" s="4">
        <v>90</v>
      </c>
    </row>
    <row r="98" spans="10:18" x14ac:dyDescent="0.2">
      <c r="J98" s="10" t="s">
        <v>145</v>
      </c>
      <c r="K98" s="4">
        <v>2.371</v>
      </c>
      <c r="L98" s="4">
        <v>2.6949999999999998</v>
      </c>
      <c r="M98" s="4">
        <v>-0.32450000000000001</v>
      </c>
      <c r="N98" s="4">
        <v>2.4969999999999999</v>
      </c>
      <c r="O98" s="4">
        <v>3</v>
      </c>
      <c r="P98" s="4">
        <v>3</v>
      </c>
      <c r="Q98" s="4">
        <v>0.13</v>
      </c>
      <c r="R98" s="4">
        <v>90</v>
      </c>
    </row>
    <row r="99" spans="10:18" x14ac:dyDescent="0.2">
      <c r="J99" s="10"/>
      <c r="K99" s="4"/>
      <c r="L99" s="4"/>
      <c r="M99" s="4"/>
      <c r="N99" s="4"/>
      <c r="O99" s="4"/>
      <c r="P99" s="4"/>
      <c r="Q99" s="4"/>
      <c r="R99" s="4"/>
    </row>
    <row r="100" spans="10:18" x14ac:dyDescent="0.2">
      <c r="J100" s="10" t="s">
        <v>68</v>
      </c>
      <c r="K100" s="4"/>
      <c r="L100" s="4"/>
      <c r="M100" s="4"/>
      <c r="N100" s="4"/>
      <c r="O100" s="4"/>
      <c r="P100" s="4"/>
      <c r="Q100" s="4"/>
      <c r="R100" s="4"/>
    </row>
    <row r="101" spans="10:18" x14ac:dyDescent="0.2">
      <c r="J101" s="10" t="s">
        <v>143</v>
      </c>
      <c r="K101" s="4">
        <v>2.552</v>
      </c>
      <c r="L101" s="4">
        <v>2.5630000000000002</v>
      </c>
      <c r="M101" s="4">
        <v>-1.042E-2</v>
      </c>
      <c r="N101" s="4">
        <v>2.4969999999999999</v>
      </c>
      <c r="O101" s="4">
        <v>3</v>
      </c>
      <c r="P101" s="4">
        <v>3</v>
      </c>
      <c r="Q101" s="4">
        <v>4.1739999999999998E-3</v>
      </c>
      <c r="R101" s="4">
        <v>90</v>
      </c>
    </row>
    <row r="102" spans="10:18" x14ac:dyDescent="0.2">
      <c r="J102" s="10" t="s">
        <v>145</v>
      </c>
      <c r="K102" s="4">
        <v>2.552</v>
      </c>
      <c r="L102" s="4">
        <v>2.6869999999999998</v>
      </c>
      <c r="M102" s="4">
        <v>-0.13519999999999999</v>
      </c>
      <c r="N102" s="4">
        <v>2.4969999999999999</v>
      </c>
      <c r="O102" s="4">
        <v>3</v>
      </c>
      <c r="P102" s="4">
        <v>3</v>
      </c>
      <c r="Q102" s="4">
        <v>5.4170000000000003E-2</v>
      </c>
      <c r="R102" s="4">
        <v>90</v>
      </c>
    </row>
    <row r="103" spans="10:18" x14ac:dyDescent="0.2">
      <c r="J103" s="10"/>
      <c r="K103" s="4"/>
      <c r="L103" s="4"/>
      <c r="M103" s="4"/>
      <c r="N103" s="4"/>
      <c r="O103" s="4"/>
      <c r="P103" s="4"/>
      <c r="Q103" s="4"/>
      <c r="R103" s="4"/>
    </row>
    <row r="104" spans="10:18" x14ac:dyDescent="0.2">
      <c r="J104" s="10" t="s">
        <v>69</v>
      </c>
      <c r="K104" s="4"/>
      <c r="L104" s="4"/>
      <c r="M104" s="4"/>
      <c r="N104" s="4"/>
      <c r="O104" s="4"/>
      <c r="P104" s="4"/>
      <c r="Q104" s="4"/>
      <c r="R104" s="4"/>
    </row>
    <row r="105" spans="10:18" x14ac:dyDescent="0.2">
      <c r="J105" s="10" t="s">
        <v>143</v>
      </c>
      <c r="K105" s="4">
        <v>8.7759999999999998</v>
      </c>
      <c r="L105" s="4">
        <v>9.0869999999999997</v>
      </c>
      <c r="M105" s="4">
        <v>-0.31069999999999998</v>
      </c>
      <c r="N105" s="4">
        <v>2.4969999999999999</v>
      </c>
      <c r="O105" s="4">
        <v>3</v>
      </c>
      <c r="P105" s="4">
        <v>3</v>
      </c>
      <c r="Q105" s="4">
        <v>0.1244</v>
      </c>
      <c r="R105" s="4">
        <v>90</v>
      </c>
    </row>
    <row r="106" spans="10:18" x14ac:dyDescent="0.2">
      <c r="J106" s="10" t="s">
        <v>145</v>
      </c>
      <c r="K106" s="4">
        <v>8.7759999999999998</v>
      </c>
      <c r="L106" s="4">
        <v>9.8130000000000006</v>
      </c>
      <c r="M106" s="4">
        <v>-1.0369999999999999</v>
      </c>
      <c r="N106" s="4">
        <v>2.4969999999999999</v>
      </c>
      <c r="O106" s="4">
        <v>3</v>
      </c>
      <c r="P106" s="4">
        <v>3</v>
      </c>
      <c r="Q106" s="4">
        <v>0.4153</v>
      </c>
      <c r="R106" s="4">
        <v>90</v>
      </c>
    </row>
    <row r="107" spans="10:18" x14ac:dyDescent="0.2">
      <c r="J107" s="10"/>
      <c r="K107" s="4"/>
      <c r="L107" s="4"/>
      <c r="M107" s="4"/>
      <c r="N107" s="4"/>
      <c r="O107" s="4"/>
      <c r="P107" s="4"/>
      <c r="Q107" s="4"/>
      <c r="R107" s="4"/>
    </row>
    <row r="108" spans="10:18" x14ac:dyDescent="0.2">
      <c r="J108" s="10" t="s">
        <v>154</v>
      </c>
      <c r="K108" s="4"/>
      <c r="L108" s="4"/>
      <c r="M108" s="4"/>
      <c r="N108" s="4"/>
      <c r="O108" s="4"/>
      <c r="P108" s="4"/>
      <c r="Q108" s="4"/>
      <c r="R108" s="4"/>
    </row>
    <row r="109" spans="10:18" x14ac:dyDescent="0.2">
      <c r="J109" s="10" t="s">
        <v>143</v>
      </c>
      <c r="K109" s="4">
        <v>52.67</v>
      </c>
      <c r="L109" s="4">
        <v>48.32</v>
      </c>
      <c r="M109" s="4">
        <v>4.3479999999999999</v>
      </c>
      <c r="N109" s="4">
        <v>2.4969999999999999</v>
      </c>
      <c r="O109" s="4">
        <v>3</v>
      </c>
      <c r="P109" s="4">
        <v>3</v>
      </c>
      <c r="Q109" s="4">
        <v>1.7410000000000001</v>
      </c>
      <c r="R109" s="4">
        <v>90</v>
      </c>
    </row>
    <row r="110" spans="10:18" x14ac:dyDescent="0.2">
      <c r="J110" s="10" t="s">
        <v>145</v>
      </c>
      <c r="K110" s="4">
        <v>52.67</v>
      </c>
      <c r="L110" s="4">
        <v>48.54</v>
      </c>
      <c r="M110" s="4">
        <v>4.133</v>
      </c>
      <c r="N110" s="4">
        <v>2.4969999999999999</v>
      </c>
      <c r="O110" s="4">
        <v>3</v>
      </c>
      <c r="P110" s="4">
        <v>3</v>
      </c>
      <c r="Q110" s="4">
        <v>1.655</v>
      </c>
      <c r="R110" s="4">
        <v>90</v>
      </c>
    </row>
    <row r="111" spans="10:18" x14ac:dyDescent="0.2">
      <c r="J111" s="10"/>
      <c r="K111" s="4"/>
      <c r="L111" s="4"/>
      <c r="M111" s="4"/>
      <c r="N111" s="4"/>
      <c r="O111" s="4"/>
      <c r="P111" s="4"/>
      <c r="Q111" s="4"/>
      <c r="R111" s="4"/>
    </row>
    <row r="112" spans="10:18" x14ac:dyDescent="0.2">
      <c r="J112" s="10" t="s">
        <v>125</v>
      </c>
      <c r="K112" s="4"/>
      <c r="L112" s="4"/>
      <c r="M112" s="4"/>
      <c r="N112" s="4"/>
      <c r="O112" s="4"/>
      <c r="P112" s="4"/>
      <c r="Q112" s="4"/>
      <c r="R112" s="4"/>
    </row>
    <row r="113" spans="10:18" x14ac:dyDescent="0.2">
      <c r="J113" s="10" t="s">
        <v>143</v>
      </c>
      <c r="K113" s="4">
        <v>51.07</v>
      </c>
      <c r="L113" s="4">
        <v>47.85</v>
      </c>
      <c r="M113" s="4">
        <v>3.22</v>
      </c>
      <c r="N113" s="4">
        <v>2.4969999999999999</v>
      </c>
      <c r="O113" s="4">
        <v>3</v>
      </c>
      <c r="P113" s="4">
        <v>3</v>
      </c>
      <c r="Q113" s="4">
        <v>1.29</v>
      </c>
      <c r="R113" s="4">
        <v>90</v>
      </c>
    </row>
    <row r="114" spans="10:18" x14ac:dyDescent="0.2">
      <c r="J114" s="10" t="s">
        <v>145</v>
      </c>
      <c r="K114" s="4">
        <v>51.07</v>
      </c>
      <c r="L114" s="4">
        <v>48.74</v>
      </c>
      <c r="M114" s="4">
        <v>2.3279999999999998</v>
      </c>
      <c r="N114" s="4">
        <v>2.4969999999999999</v>
      </c>
      <c r="O114" s="4">
        <v>3</v>
      </c>
      <c r="P114" s="4">
        <v>3</v>
      </c>
      <c r="Q114" s="4">
        <v>0.93220000000000003</v>
      </c>
      <c r="R114" s="4">
        <v>90</v>
      </c>
    </row>
    <row r="115" spans="10:18" x14ac:dyDescent="0.2">
      <c r="J115" s="10"/>
      <c r="K115" s="4"/>
      <c r="L115" s="4"/>
      <c r="M115" s="4"/>
      <c r="N115" s="4"/>
      <c r="O115" s="4"/>
      <c r="P115" s="4"/>
      <c r="Q115" s="4"/>
      <c r="R115" s="4"/>
    </row>
    <row r="116" spans="10:18" x14ac:dyDescent="0.2">
      <c r="J116" s="10" t="s">
        <v>159</v>
      </c>
      <c r="K116" s="4"/>
      <c r="L116" s="4"/>
      <c r="M116" s="4"/>
      <c r="N116" s="4"/>
      <c r="O116" s="4"/>
      <c r="P116" s="4"/>
      <c r="Q116" s="4"/>
      <c r="R116" s="4"/>
    </row>
    <row r="117" spans="10:18" x14ac:dyDescent="0.2">
      <c r="J117" s="10" t="s">
        <v>143</v>
      </c>
      <c r="K117" s="4">
        <v>35.049999999999997</v>
      </c>
      <c r="L117" s="4">
        <v>35.299999999999997</v>
      </c>
      <c r="M117" s="4">
        <v>-0.2424</v>
      </c>
      <c r="N117" s="4">
        <v>2.4969999999999999</v>
      </c>
      <c r="O117" s="4">
        <v>3</v>
      </c>
      <c r="P117" s="4">
        <v>3</v>
      </c>
      <c r="Q117" s="4">
        <v>9.7059999999999994E-2</v>
      </c>
      <c r="R117" s="4">
        <v>90</v>
      </c>
    </row>
    <row r="118" spans="10:18" x14ac:dyDescent="0.2">
      <c r="J118" s="10" t="s">
        <v>145</v>
      </c>
      <c r="K118" s="4">
        <v>35.049999999999997</v>
      </c>
      <c r="L118" s="4">
        <v>37.619999999999997</v>
      </c>
      <c r="M118" s="4">
        <v>-2.57</v>
      </c>
      <c r="N118" s="4">
        <v>2.4969999999999999</v>
      </c>
      <c r="O118" s="4">
        <v>3</v>
      </c>
      <c r="P118" s="4">
        <v>3</v>
      </c>
      <c r="Q118" s="4">
        <v>1.0289999999999999</v>
      </c>
      <c r="R118" s="4">
        <v>90</v>
      </c>
    </row>
    <row r="119" spans="10:18" x14ac:dyDescent="0.2">
      <c r="J119" s="10"/>
      <c r="K119" s="4"/>
      <c r="L119" s="4"/>
      <c r="M119" s="4"/>
      <c r="N119" s="4"/>
      <c r="O119" s="4"/>
      <c r="P119" s="4"/>
      <c r="Q119" s="4"/>
      <c r="R119" s="4"/>
    </row>
    <row r="120" spans="10:18" x14ac:dyDescent="0.2">
      <c r="J120" s="10" t="s">
        <v>162</v>
      </c>
      <c r="K120" s="4"/>
      <c r="L120" s="4"/>
      <c r="M120" s="4"/>
      <c r="N120" s="4"/>
      <c r="O120" s="4"/>
      <c r="P120" s="4"/>
      <c r="Q120" s="4"/>
      <c r="R120" s="4"/>
    </row>
    <row r="121" spans="10:18" x14ac:dyDescent="0.2">
      <c r="J121" s="10" t="s">
        <v>143</v>
      </c>
      <c r="K121" s="4">
        <v>18.75</v>
      </c>
      <c r="L121" s="4">
        <v>22.93</v>
      </c>
      <c r="M121" s="4">
        <v>-4.1719999999999997</v>
      </c>
      <c r="N121" s="4">
        <v>2.4969999999999999</v>
      </c>
      <c r="O121" s="4">
        <v>3</v>
      </c>
      <c r="P121" s="4">
        <v>3</v>
      </c>
      <c r="Q121" s="4">
        <v>1.671</v>
      </c>
      <c r="R121" s="4">
        <v>90</v>
      </c>
    </row>
    <row r="122" spans="10:18" x14ac:dyDescent="0.2">
      <c r="J122" s="10" t="s">
        <v>145</v>
      </c>
      <c r="K122" s="4">
        <v>18.75</v>
      </c>
      <c r="L122" s="4">
        <v>27.64</v>
      </c>
      <c r="M122" s="4">
        <v>-8.8829999999999991</v>
      </c>
      <c r="N122" s="4">
        <v>2.4969999999999999</v>
      </c>
      <c r="O122" s="4">
        <v>3</v>
      </c>
      <c r="P122" s="4">
        <v>3</v>
      </c>
      <c r="Q122" s="4">
        <v>3.5569999999999999</v>
      </c>
      <c r="R122" s="4">
        <v>90</v>
      </c>
    </row>
    <row r="123" spans="10:18" x14ac:dyDescent="0.2">
      <c r="J123" s="10"/>
      <c r="K123" s="4"/>
      <c r="L123" s="4"/>
      <c r="M123" s="4"/>
      <c r="N123" s="4"/>
      <c r="O123" s="4"/>
      <c r="P123" s="4"/>
      <c r="Q123" s="4"/>
      <c r="R123" s="4"/>
    </row>
    <row r="124" spans="10:18" x14ac:dyDescent="0.2">
      <c r="J124" s="10" t="s">
        <v>165</v>
      </c>
      <c r="K124" s="4"/>
      <c r="L124" s="4"/>
      <c r="M124" s="4"/>
      <c r="N124" s="4"/>
      <c r="O124" s="4"/>
      <c r="P124" s="4"/>
      <c r="Q124" s="4"/>
      <c r="R124" s="4"/>
    </row>
    <row r="125" spans="10:18" x14ac:dyDescent="0.2">
      <c r="J125" s="10" t="s">
        <v>143</v>
      </c>
      <c r="K125" s="4">
        <v>12.82</v>
      </c>
      <c r="L125" s="4">
        <v>17.850000000000001</v>
      </c>
      <c r="M125" s="4">
        <v>-5.03</v>
      </c>
      <c r="N125" s="4">
        <v>2.4969999999999999</v>
      </c>
      <c r="O125" s="4">
        <v>3</v>
      </c>
      <c r="P125" s="4">
        <v>3</v>
      </c>
      <c r="Q125" s="4">
        <v>2.0150000000000001</v>
      </c>
      <c r="R125" s="4">
        <v>90</v>
      </c>
    </row>
    <row r="126" spans="10:18" x14ac:dyDescent="0.2">
      <c r="J126" s="10" t="s">
        <v>145</v>
      </c>
      <c r="K126" s="4">
        <v>12.82</v>
      </c>
      <c r="L126" s="4">
        <v>24.76</v>
      </c>
      <c r="M126" s="4">
        <v>-11.94</v>
      </c>
      <c r="N126" s="4">
        <v>2.4969999999999999</v>
      </c>
      <c r="O126" s="4">
        <v>3</v>
      </c>
      <c r="P126" s="4">
        <v>3</v>
      </c>
      <c r="Q126" s="4">
        <v>4.7809999999999997</v>
      </c>
      <c r="R126" s="4">
        <v>90</v>
      </c>
    </row>
    <row r="127" spans="10:18" x14ac:dyDescent="0.2">
      <c r="J127" s="10"/>
      <c r="K127" s="4"/>
      <c r="L127" s="4"/>
      <c r="M127" s="4"/>
      <c r="N127" s="4"/>
      <c r="O127" s="4"/>
      <c r="P127" s="4"/>
      <c r="Q127" s="4"/>
      <c r="R127" s="4"/>
    </row>
    <row r="128" spans="10:18" x14ac:dyDescent="0.2">
      <c r="J128" s="10" t="s">
        <v>72</v>
      </c>
      <c r="K128" s="4"/>
      <c r="L128" s="4"/>
      <c r="M128" s="4"/>
      <c r="N128" s="4"/>
      <c r="O128" s="4"/>
      <c r="P128" s="4"/>
      <c r="Q128" s="4"/>
      <c r="R128" s="4"/>
    </row>
    <row r="129" spans="10:18" x14ac:dyDescent="0.2">
      <c r="J129" s="10" t="s">
        <v>143</v>
      </c>
      <c r="K129" s="4">
        <v>4.3159999999999998</v>
      </c>
      <c r="L129" s="4">
        <v>4.7629999999999999</v>
      </c>
      <c r="M129" s="4">
        <v>-0.44750000000000001</v>
      </c>
      <c r="N129" s="4">
        <v>2.4969999999999999</v>
      </c>
      <c r="O129" s="4">
        <v>3</v>
      </c>
      <c r="P129" s="4">
        <v>3</v>
      </c>
      <c r="Q129" s="4">
        <v>0.1792</v>
      </c>
      <c r="R129" s="4">
        <v>90</v>
      </c>
    </row>
    <row r="130" spans="10:18" x14ac:dyDescent="0.2">
      <c r="J130" s="10" t="s">
        <v>145</v>
      </c>
      <c r="K130" s="4">
        <v>4.3159999999999998</v>
      </c>
      <c r="L130" s="4">
        <v>18.89</v>
      </c>
      <c r="M130" s="4">
        <v>-14.58</v>
      </c>
      <c r="N130" s="4">
        <v>2.4969999999999999</v>
      </c>
      <c r="O130" s="4">
        <v>3</v>
      </c>
      <c r="P130" s="4">
        <v>3</v>
      </c>
      <c r="Q130" s="4">
        <v>5.8380000000000001</v>
      </c>
      <c r="R130" s="4">
        <v>90</v>
      </c>
    </row>
    <row r="131" spans="10:18" x14ac:dyDescent="0.2">
      <c r="J131" s="10"/>
      <c r="K131" s="4"/>
      <c r="L131" s="4"/>
      <c r="M131" s="4"/>
      <c r="N131" s="4"/>
      <c r="O131" s="4"/>
      <c r="P131" s="4"/>
      <c r="Q131" s="4"/>
      <c r="R131" s="4"/>
    </row>
    <row r="132" spans="10:18" x14ac:dyDescent="0.2">
      <c r="J132" s="10" t="s">
        <v>73</v>
      </c>
      <c r="K132" s="4"/>
      <c r="L132" s="4"/>
      <c r="M132" s="4"/>
      <c r="N132" s="4"/>
      <c r="O132" s="4"/>
      <c r="P132" s="4"/>
      <c r="Q132" s="4"/>
      <c r="R132" s="4"/>
    </row>
    <row r="133" spans="10:18" x14ac:dyDescent="0.2">
      <c r="J133" s="10" t="s">
        <v>143</v>
      </c>
      <c r="K133" s="4">
        <v>28.07</v>
      </c>
      <c r="L133" s="4">
        <v>38.56</v>
      </c>
      <c r="M133" s="4">
        <v>-10.48</v>
      </c>
      <c r="N133" s="4">
        <v>2.4969999999999999</v>
      </c>
      <c r="O133" s="4">
        <v>3</v>
      </c>
      <c r="P133" s="4">
        <v>3</v>
      </c>
      <c r="Q133" s="4">
        <v>4.1989999999999998</v>
      </c>
      <c r="R133" s="4">
        <v>90</v>
      </c>
    </row>
    <row r="134" spans="10:18" x14ac:dyDescent="0.2">
      <c r="J134" s="10" t="s">
        <v>145</v>
      </c>
      <c r="K134" s="4">
        <v>28.07</v>
      </c>
      <c r="L134" s="4">
        <v>41.51</v>
      </c>
      <c r="M134" s="4">
        <v>-13.44</v>
      </c>
      <c r="N134" s="4">
        <v>2.4969999999999999</v>
      </c>
      <c r="O134" s="4">
        <v>3</v>
      </c>
      <c r="P134" s="4">
        <v>3</v>
      </c>
      <c r="Q134" s="4">
        <v>5.3819999999999997</v>
      </c>
      <c r="R134" s="4">
        <v>90</v>
      </c>
    </row>
    <row r="135" spans="10:18" x14ac:dyDescent="0.2">
      <c r="J135" s="10"/>
      <c r="K135" s="4"/>
      <c r="L135" s="4"/>
      <c r="M135" s="4"/>
      <c r="N135" s="4"/>
      <c r="O135" s="4"/>
      <c r="P135" s="4"/>
      <c r="Q135" s="4"/>
      <c r="R135" s="4"/>
    </row>
    <row r="136" spans="10:18" x14ac:dyDescent="0.2">
      <c r="J136" s="10" t="s">
        <v>74</v>
      </c>
      <c r="K136" s="4"/>
      <c r="L136" s="4"/>
      <c r="M136" s="4"/>
      <c r="N136" s="4"/>
      <c r="O136" s="4"/>
      <c r="P136" s="4"/>
      <c r="Q136" s="4"/>
      <c r="R136" s="4"/>
    </row>
    <row r="137" spans="10:18" x14ac:dyDescent="0.2">
      <c r="J137" s="10" t="s">
        <v>143</v>
      </c>
      <c r="K137" s="4">
        <v>22.48</v>
      </c>
      <c r="L137" s="4">
        <v>47.74</v>
      </c>
      <c r="M137" s="4">
        <v>-25.26</v>
      </c>
      <c r="N137" s="4">
        <v>2.4969999999999999</v>
      </c>
      <c r="O137" s="4">
        <v>3</v>
      </c>
      <c r="P137" s="4">
        <v>3</v>
      </c>
      <c r="Q137" s="4">
        <v>10.119999999999999</v>
      </c>
      <c r="R137" s="4">
        <v>90</v>
      </c>
    </row>
    <row r="138" spans="10:18" x14ac:dyDescent="0.2">
      <c r="J138" s="10" t="s">
        <v>145</v>
      </c>
      <c r="K138" s="4">
        <v>22.48</v>
      </c>
      <c r="L138" s="4">
        <v>47.11</v>
      </c>
      <c r="M138" s="4">
        <v>-24.62</v>
      </c>
      <c r="N138" s="4">
        <v>2.4969999999999999</v>
      </c>
      <c r="O138" s="4">
        <v>3</v>
      </c>
      <c r="P138" s="4">
        <v>3</v>
      </c>
      <c r="Q138" s="4">
        <v>9.8620000000000001</v>
      </c>
      <c r="R138" s="4">
        <v>90</v>
      </c>
    </row>
    <row r="139" spans="10:18" x14ac:dyDescent="0.2">
      <c r="J139" s="10"/>
      <c r="K139" s="4"/>
      <c r="L139" s="4"/>
      <c r="M139" s="4"/>
      <c r="N139" s="4"/>
      <c r="O139" s="4"/>
      <c r="P139" s="4"/>
      <c r="Q139" s="4"/>
      <c r="R139" s="4"/>
    </row>
    <row r="140" spans="10:18" x14ac:dyDescent="0.2">
      <c r="J140" s="10" t="s">
        <v>75</v>
      </c>
      <c r="K140" s="4"/>
      <c r="L140" s="4"/>
      <c r="M140" s="4"/>
      <c r="N140" s="4"/>
      <c r="O140" s="4"/>
      <c r="P140" s="4"/>
      <c r="Q140" s="4"/>
      <c r="R140" s="4"/>
    </row>
    <row r="141" spans="10:18" x14ac:dyDescent="0.2">
      <c r="J141" s="10" t="s">
        <v>143</v>
      </c>
      <c r="K141" s="4">
        <v>18.760000000000002</v>
      </c>
      <c r="L141" s="4">
        <v>42.24</v>
      </c>
      <c r="M141" s="4">
        <v>-23.48</v>
      </c>
      <c r="N141" s="4">
        <v>2.4969999999999999</v>
      </c>
      <c r="O141" s="4">
        <v>3</v>
      </c>
      <c r="P141" s="4">
        <v>3</v>
      </c>
      <c r="Q141" s="4">
        <v>9.4019999999999992</v>
      </c>
      <c r="R141" s="4">
        <v>90</v>
      </c>
    </row>
    <row r="142" spans="10:18" x14ac:dyDescent="0.2">
      <c r="J142" s="10" t="s">
        <v>145</v>
      </c>
      <c r="K142" s="4">
        <v>18.760000000000002</v>
      </c>
      <c r="L142" s="4">
        <v>41.71</v>
      </c>
      <c r="M142" s="4">
        <v>-22.95</v>
      </c>
      <c r="N142" s="4">
        <v>2.4969999999999999</v>
      </c>
      <c r="O142" s="4">
        <v>3</v>
      </c>
      <c r="P142" s="4">
        <v>3</v>
      </c>
      <c r="Q142" s="4">
        <v>9.19</v>
      </c>
      <c r="R142" s="4">
        <v>90</v>
      </c>
    </row>
    <row r="143" spans="10:18" x14ac:dyDescent="0.2">
      <c r="J143" s="10"/>
      <c r="K143" s="4"/>
      <c r="L143" s="4"/>
      <c r="M143" s="4"/>
      <c r="N143" s="4"/>
      <c r="O143" s="4"/>
      <c r="P143" s="4"/>
      <c r="Q143" s="4"/>
      <c r="R143" s="4"/>
    </row>
    <row r="144" spans="10:18" x14ac:dyDescent="0.2">
      <c r="J144" s="10" t="s">
        <v>76</v>
      </c>
      <c r="K144" s="4"/>
      <c r="L144" s="4"/>
      <c r="M144" s="4"/>
      <c r="N144" s="4"/>
      <c r="O144" s="4"/>
      <c r="P144" s="4"/>
      <c r="Q144" s="4"/>
      <c r="R144" s="4"/>
    </row>
    <row r="145" spans="10:18" x14ac:dyDescent="0.2">
      <c r="J145" s="10" t="s">
        <v>143</v>
      </c>
      <c r="K145" s="4">
        <v>16.12</v>
      </c>
      <c r="L145" s="4">
        <v>34.909999999999997</v>
      </c>
      <c r="M145" s="4">
        <v>-18.79</v>
      </c>
      <c r="N145" s="4">
        <v>2.4969999999999999</v>
      </c>
      <c r="O145" s="4">
        <v>3</v>
      </c>
      <c r="P145" s="4">
        <v>3</v>
      </c>
      <c r="Q145" s="4">
        <v>7.5259999999999998</v>
      </c>
      <c r="R145" s="4">
        <v>90</v>
      </c>
    </row>
    <row r="146" spans="10:18" x14ac:dyDescent="0.2">
      <c r="J146" s="10" t="s">
        <v>145</v>
      </c>
      <c r="K146" s="4">
        <v>16.12</v>
      </c>
      <c r="L146" s="4">
        <v>35.51</v>
      </c>
      <c r="M146" s="4">
        <v>-19.39</v>
      </c>
      <c r="N146" s="4">
        <v>2.4969999999999999</v>
      </c>
      <c r="O146" s="4">
        <v>3</v>
      </c>
      <c r="P146" s="4">
        <v>3</v>
      </c>
      <c r="Q146" s="4">
        <v>7.7640000000000002</v>
      </c>
      <c r="R146" s="4">
        <v>90</v>
      </c>
    </row>
    <row r="147" spans="10:18" x14ac:dyDescent="0.2">
      <c r="J147" s="10"/>
      <c r="K147" s="4"/>
      <c r="L147" s="4"/>
      <c r="M147" s="4"/>
      <c r="N147" s="4"/>
      <c r="O147" s="4"/>
      <c r="P147" s="4"/>
      <c r="Q147" s="4"/>
      <c r="R147" s="4"/>
    </row>
    <row r="148" spans="10:18" x14ac:dyDescent="0.2">
      <c r="J148" s="10" t="s">
        <v>87</v>
      </c>
      <c r="K148" s="4"/>
      <c r="L148" s="4"/>
      <c r="M148" s="4"/>
      <c r="N148" s="4"/>
      <c r="O148" s="4"/>
      <c r="P148" s="4"/>
      <c r="Q148" s="4"/>
      <c r="R148" s="4"/>
    </row>
    <row r="149" spans="10:18" x14ac:dyDescent="0.2">
      <c r="J149" s="10" t="s">
        <v>143</v>
      </c>
      <c r="K149" s="4">
        <v>1.1000000000000001</v>
      </c>
      <c r="L149" s="4">
        <v>0.4148</v>
      </c>
      <c r="M149" s="4">
        <v>0.68520000000000003</v>
      </c>
      <c r="N149" s="4">
        <v>2.4969999999999999</v>
      </c>
      <c r="O149" s="4">
        <v>3</v>
      </c>
      <c r="P149" s="4">
        <v>3</v>
      </c>
      <c r="Q149" s="4">
        <v>0.27439999999999998</v>
      </c>
      <c r="R149" s="4">
        <v>90</v>
      </c>
    </row>
    <row r="150" spans="10:18" x14ac:dyDescent="0.2">
      <c r="J150" s="10" t="s">
        <v>145</v>
      </c>
      <c r="K150" s="4">
        <v>1.1000000000000001</v>
      </c>
      <c r="L150" s="4">
        <v>0.38779999999999998</v>
      </c>
      <c r="M150" s="4">
        <v>0.71220000000000006</v>
      </c>
      <c r="N150" s="4">
        <v>2.4969999999999999</v>
      </c>
      <c r="O150" s="4">
        <v>3</v>
      </c>
      <c r="P150" s="4">
        <v>3</v>
      </c>
      <c r="Q150" s="4">
        <v>0.28520000000000001</v>
      </c>
      <c r="R150" s="4">
        <v>90</v>
      </c>
    </row>
    <row r="151" spans="10:18" x14ac:dyDescent="0.2">
      <c r="J151" s="10"/>
      <c r="K151" s="4"/>
      <c r="L151" s="4"/>
      <c r="M151" s="4"/>
      <c r="N151" s="4"/>
      <c r="O151" s="4"/>
      <c r="P151" s="4"/>
      <c r="Q151" s="4"/>
      <c r="R151" s="4"/>
    </row>
    <row r="152" spans="10:18" x14ac:dyDescent="0.2">
      <c r="J152" s="10"/>
      <c r="K152" s="4"/>
      <c r="L152" s="4"/>
      <c r="M152" s="4"/>
      <c r="N152" s="4"/>
      <c r="O152" s="4"/>
      <c r="P152" s="4"/>
      <c r="Q152" s="4"/>
      <c r="R152" s="4"/>
    </row>
    <row r="153" spans="10:18" x14ac:dyDescent="0.2">
      <c r="J153" s="10"/>
      <c r="K153" s="4"/>
      <c r="L153" s="4"/>
      <c r="M153" s="4"/>
      <c r="N153" s="4"/>
      <c r="O153" s="4"/>
      <c r="P153" s="4"/>
      <c r="Q153" s="4"/>
      <c r="R153" s="4"/>
    </row>
  </sheetData>
  <mergeCells count="3">
    <mergeCell ref="B2:D2"/>
    <mergeCell ref="E2:G2"/>
    <mergeCell ref="H2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45DB6-D31D-431F-BB76-8BF59C35FAC4}">
  <dimension ref="A1:B11"/>
  <sheetViews>
    <sheetView workbookViewId="0">
      <selection activeCell="F23" sqref="F23"/>
    </sheetView>
  </sheetViews>
  <sheetFormatPr defaultRowHeight="12.75" x14ac:dyDescent="0.2"/>
  <cols>
    <col min="1" max="16384" width="9.140625" style="6"/>
  </cols>
  <sheetData>
    <row r="1" spans="1:2" x14ac:dyDescent="0.2">
      <c r="A1" s="14" t="s">
        <v>184</v>
      </c>
    </row>
    <row r="2" spans="1:2" x14ac:dyDescent="0.2">
      <c r="A2" s="3" t="s">
        <v>84</v>
      </c>
      <c r="B2" s="3" t="s">
        <v>85</v>
      </c>
    </row>
    <row r="3" spans="1:2" x14ac:dyDescent="0.2">
      <c r="A3" s="4">
        <v>87.09</v>
      </c>
      <c r="B3" s="4">
        <v>147.75</v>
      </c>
    </row>
    <row r="4" spans="1:2" x14ac:dyDescent="0.2">
      <c r="A4" s="4">
        <v>111.61</v>
      </c>
      <c r="B4" s="4">
        <v>129.21</v>
      </c>
    </row>
    <row r="5" spans="1:2" x14ac:dyDescent="0.2">
      <c r="A5" s="4">
        <v>75.27</v>
      </c>
      <c r="B5" s="4">
        <v>133.22999999999999</v>
      </c>
    </row>
    <row r="6" spans="1:2" x14ac:dyDescent="0.2">
      <c r="A6" s="4">
        <v>87.96</v>
      </c>
      <c r="B6" s="4">
        <v>142.5</v>
      </c>
    </row>
    <row r="7" spans="1:2" x14ac:dyDescent="0.2">
      <c r="A7" s="4">
        <v>104.83</v>
      </c>
      <c r="B7" s="4">
        <v>143.55000000000001</v>
      </c>
    </row>
    <row r="8" spans="1:2" x14ac:dyDescent="0.2">
      <c r="A8" s="4">
        <v>94.74</v>
      </c>
      <c r="B8" s="4">
        <v>116.97</v>
      </c>
    </row>
    <row r="9" spans="1:2" x14ac:dyDescent="0.2">
      <c r="A9" s="4">
        <v>106.56</v>
      </c>
      <c r="B9" s="4">
        <v>143.55000000000001</v>
      </c>
    </row>
    <row r="10" spans="1:2" x14ac:dyDescent="0.2">
      <c r="A10" s="4">
        <v>131.94</v>
      </c>
      <c r="B10" s="4">
        <v>144.6</v>
      </c>
    </row>
    <row r="11" spans="1:2" x14ac:dyDescent="0.2">
      <c r="A11" s="15" t="s">
        <v>78</v>
      </c>
      <c r="B11" s="15">
        <f>TTEST(A3:A10,B3:B10,2,2)</f>
        <v>1.3355545994843577E-4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D52CA-BE83-43CE-9CB5-49EAE4F9F3C2}">
  <dimension ref="A1:R44"/>
  <sheetViews>
    <sheetView workbookViewId="0">
      <selection activeCell="G23" sqref="G23"/>
    </sheetView>
  </sheetViews>
  <sheetFormatPr defaultRowHeight="12.75" x14ac:dyDescent="0.2"/>
  <cols>
    <col min="1" max="16384" width="9.140625" style="6"/>
  </cols>
  <sheetData>
    <row r="1" spans="1:18" x14ac:dyDescent="0.2">
      <c r="A1" s="14" t="s">
        <v>193</v>
      </c>
    </row>
    <row r="2" spans="1:18" x14ac:dyDescent="0.2">
      <c r="C2" s="9" t="s">
        <v>84</v>
      </c>
      <c r="D2" s="9"/>
      <c r="E2" s="9"/>
      <c r="F2" s="9"/>
      <c r="G2" s="9"/>
      <c r="H2" s="9"/>
      <c r="I2" s="8" t="s">
        <v>85</v>
      </c>
      <c r="J2" s="8"/>
      <c r="K2" s="8"/>
      <c r="L2" s="8"/>
      <c r="M2" s="8"/>
      <c r="N2" s="8"/>
    </row>
    <row r="3" spans="1:18" x14ac:dyDescent="0.2">
      <c r="A3" s="14" t="s">
        <v>189</v>
      </c>
      <c r="B3" s="20" t="s">
        <v>185</v>
      </c>
      <c r="C3" s="13">
        <v>106.049516</v>
      </c>
      <c r="D3" s="13">
        <v>117.58787</v>
      </c>
      <c r="E3" s="13">
        <v>90.145343199999999</v>
      </c>
      <c r="F3" s="13">
        <v>113.378631</v>
      </c>
      <c r="G3" s="13">
        <v>110.29789700000001</v>
      </c>
      <c r="H3" s="13">
        <v>109.265811</v>
      </c>
      <c r="I3" s="13">
        <v>105.9919</v>
      </c>
      <c r="J3" s="13">
        <v>109.692565</v>
      </c>
      <c r="K3" s="13">
        <v>125.971525</v>
      </c>
      <c r="L3" s="13">
        <v>99.276833499999995</v>
      </c>
      <c r="M3" s="13">
        <v>97.045351400000001</v>
      </c>
      <c r="N3" s="13">
        <v>102.397261</v>
      </c>
    </row>
    <row r="4" spans="1:18" x14ac:dyDescent="0.2">
      <c r="A4" s="14" t="s">
        <v>189</v>
      </c>
      <c r="B4" s="20" t="s">
        <v>186</v>
      </c>
      <c r="C4" s="13">
        <v>100.50250800000001</v>
      </c>
      <c r="D4" s="13">
        <v>100.896061</v>
      </c>
      <c r="E4" s="13">
        <v>94.084503999999995</v>
      </c>
      <c r="F4" s="13">
        <v>105.33146000000001</v>
      </c>
      <c r="G4" s="13">
        <v>115.327378</v>
      </c>
      <c r="H4" s="13">
        <v>102.173496</v>
      </c>
      <c r="I4" s="13">
        <v>108.213035</v>
      </c>
      <c r="J4" s="13">
        <v>96.738405999999998</v>
      </c>
      <c r="K4" s="13">
        <v>103.312093</v>
      </c>
      <c r="L4" s="13">
        <v>90.056922599999993</v>
      </c>
      <c r="M4" s="13">
        <v>102.3604</v>
      </c>
      <c r="N4" s="13">
        <v>96.809475399999997</v>
      </c>
    </row>
    <row r="5" spans="1:18" x14ac:dyDescent="0.2">
      <c r="A5" s="14" t="s">
        <v>189</v>
      </c>
      <c r="B5" s="20" t="s">
        <v>187</v>
      </c>
      <c r="C5" s="13">
        <v>93.602462700000004</v>
      </c>
      <c r="D5" s="13">
        <v>105.043329</v>
      </c>
      <c r="E5" s="13">
        <v>83.363630400000005</v>
      </c>
      <c r="F5" s="13">
        <v>86.569867200000004</v>
      </c>
      <c r="G5" s="13">
        <v>92.069250999999994</v>
      </c>
      <c r="H5" s="13">
        <v>93.908064199999998</v>
      </c>
      <c r="I5" s="13">
        <v>94.668059799999995</v>
      </c>
      <c r="J5" s="13">
        <v>93.685679899999997</v>
      </c>
      <c r="K5" s="13">
        <v>88.866576600000002</v>
      </c>
      <c r="L5" s="13">
        <v>90.3880494</v>
      </c>
      <c r="M5" s="13">
        <v>91.478079300000005</v>
      </c>
      <c r="N5" s="13">
        <v>92.648835800000001</v>
      </c>
    </row>
    <row r="6" spans="1:18" x14ac:dyDescent="0.2">
      <c r="A6" s="14" t="s">
        <v>189</v>
      </c>
      <c r="B6" s="20" t="s">
        <v>188</v>
      </c>
      <c r="C6" s="13">
        <v>79.319098100000005</v>
      </c>
      <c r="D6" s="13">
        <v>78.238119299999994</v>
      </c>
      <c r="E6" s="13">
        <v>71.638104200000001</v>
      </c>
      <c r="F6" s="13">
        <v>74.005151799999993</v>
      </c>
      <c r="G6" s="13">
        <v>77.698257999999996</v>
      </c>
      <c r="H6" s="13">
        <v>76.314509900000004</v>
      </c>
      <c r="I6" s="13">
        <v>79.061747299999993</v>
      </c>
      <c r="J6" s="13">
        <v>72.636924199999996</v>
      </c>
      <c r="K6" s="13">
        <v>88.095631100000006</v>
      </c>
      <c r="L6" s="13">
        <v>77.766173699999996</v>
      </c>
      <c r="M6" s="13">
        <v>80.561370100000005</v>
      </c>
      <c r="N6" s="13">
        <v>63.1202647</v>
      </c>
    </row>
    <row r="7" spans="1:18" x14ac:dyDescent="0.2">
      <c r="A7" s="14" t="s">
        <v>111</v>
      </c>
      <c r="B7" s="20" t="s">
        <v>190</v>
      </c>
      <c r="C7" s="13">
        <v>46.139716499999999</v>
      </c>
      <c r="D7" s="13">
        <v>53.246749199999996</v>
      </c>
      <c r="E7" s="13">
        <v>54.078447500000003</v>
      </c>
      <c r="F7" s="13">
        <v>51.385731300000003</v>
      </c>
      <c r="G7" s="13"/>
      <c r="H7" s="13"/>
      <c r="I7" s="13">
        <v>53.229363200000002</v>
      </c>
      <c r="J7" s="13">
        <v>61.934176000000001</v>
      </c>
      <c r="K7" s="13">
        <v>54.837156499999999</v>
      </c>
      <c r="L7" s="13">
        <v>54.587490299999999</v>
      </c>
      <c r="M7" s="19"/>
      <c r="N7" s="19"/>
    </row>
    <row r="8" spans="1:18" x14ac:dyDescent="0.2">
      <c r="A8" s="14" t="s">
        <v>111</v>
      </c>
      <c r="B8" s="20" t="s">
        <v>191</v>
      </c>
      <c r="C8" s="13">
        <v>44.729020400000003</v>
      </c>
      <c r="D8" s="13">
        <v>46.809730999999999</v>
      </c>
      <c r="E8" s="13">
        <v>39.306195799999998</v>
      </c>
      <c r="F8" s="13">
        <v>49.315043299999999</v>
      </c>
      <c r="G8" s="13"/>
      <c r="H8" s="13"/>
      <c r="I8" s="13">
        <v>56.564545000000003</v>
      </c>
      <c r="J8" s="13">
        <v>52.981121000000002</v>
      </c>
      <c r="K8" s="13">
        <v>44.405546100000002</v>
      </c>
      <c r="L8" s="13">
        <v>40.732192699999999</v>
      </c>
      <c r="M8" s="19"/>
      <c r="N8" s="19"/>
    </row>
    <row r="9" spans="1:18" x14ac:dyDescent="0.2">
      <c r="A9" s="14" t="s">
        <v>192</v>
      </c>
      <c r="B9" s="20" t="s">
        <v>182</v>
      </c>
      <c r="C9" s="13">
        <v>43.756275100000003</v>
      </c>
      <c r="D9" s="13">
        <v>49.494827299999997</v>
      </c>
      <c r="E9" s="13">
        <v>43.523553300000003</v>
      </c>
      <c r="F9" s="13">
        <v>43.572092300000001</v>
      </c>
      <c r="G9" s="13">
        <v>46.088454800000001</v>
      </c>
      <c r="H9" s="13">
        <v>54.890253100000002</v>
      </c>
      <c r="I9" s="13">
        <v>55.531821700000002</v>
      </c>
      <c r="J9" s="13">
        <v>51.645127700000003</v>
      </c>
      <c r="K9" s="13">
        <v>51.558069099999997</v>
      </c>
      <c r="L9" s="13">
        <v>41.796783499999997</v>
      </c>
      <c r="M9" s="13">
        <v>37.890311400000002</v>
      </c>
      <c r="N9" s="13">
        <v>44.683598000000003</v>
      </c>
    </row>
    <row r="10" spans="1:18" x14ac:dyDescent="0.2">
      <c r="A10" s="14" t="s">
        <v>192</v>
      </c>
      <c r="B10" s="20" t="s">
        <v>183</v>
      </c>
      <c r="C10" s="13">
        <v>39.328902599999999</v>
      </c>
      <c r="D10" s="13">
        <v>36.025100100000003</v>
      </c>
      <c r="E10" s="13">
        <v>33.2690397</v>
      </c>
      <c r="F10" s="13">
        <v>38.556797099999997</v>
      </c>
      <c r="G10" s="13">
        <v>34.343874300000003</v>
      </c>
      <c r="H10" s="13">
        <v>44.854628599999998</v>
      </c>
      <c r="I10" s="13">
        <v>40.927463099999997</v>
      </c>
      <c r="J10" s="13">
        <v>43.463577299999997</v>
      </c>
      <c r="K10" s="13">
        <v>47.998128000000001</v>
      </c>
      <c r="L10" s="13">
        <v>31.852871100000002</v>
      </c>
      <c r="M10" s="13">
        <v>36.5535408</v>
      </c>
      <c r="N10" s="13">
        <v>37.392848200000003</v>
      </c>
    </row>
    <row r="11" spans="1:18" x14ac:dyDescent="0.2">
      <c r="A11" s="14" t="s">
        <v>192</v>
      </c>
      <c r="B11" s="20" t="s">
        <v>191</v>
      </c>
      <c r="C11" s="13">
        <v>31.174772699999998</v>
      </c>
      <c r="D11" s="13">
        <v>31.844283900000001</v>
      </c>
      <c r="E11" s="13">
        <v>35.332894899999999</v>
      </c>
      <c r="F11" s="13">
        <v>40.928249299999997</v>
      </c>
      <c r="G11" s="13">
        <v>41.598532300000002</v>
      </c>
      <c r="H11" s="13">
        <v>36.3926941</v>
      </c>
      <c r="I11" s="13">
        <v>40.956007900000003</v>
      </c>
      <c r="J11" s="13">
        <v>34.835837599999998</v>
      </c>
      <c r="K11" s="13">
        <v>40.254576800000002</v>
      </c>
      <c r="L11" s="13">
        <v>29.372637000000001</v>
      </c>
      <c r="M11" s="13">
        <v>33.137121299999997</v>
      </c>
      <c r="N11" s="13">
        <v>33.353271800000002</v>
      </c>
    </row>
    <row r="15" spans="1:18" x14ac:dyDescent="0.2">
      <c r="C15" s="10" t="s">
        <v>5</v>
      </c>
      <c r="D15" s="4" t="s">
        <v>194</v>
      </c>
      <c r="E15" s="4"/>
      <c r="F15" s="4"/>
      <c r="G15" s="4"/>
      <c r="H15" s="4"/>
      <c r="J15" s="10" t="s">
        <v>38</v>
      </c>
      <c r="K15" s="4">
        <v>1</v>
      </c>
      <c r="L15" s="4"/>
      <c r="M15" s="4"/>
      <c r="N15" s="4"/>
      <c r="O15" s="4"/>
      <c r="P15" s="4"/>
      <c r="Q15" s="4"/>
      <c r="R15" s="4"/>
    </row>
    <row r="16" spans="1:18" x14ac:dyDescent="0.2">
      <c r="C16" s="10" t="s">
        <v>7</v>
      </c>
      <c r="D16" s="4" t="s">
        <v>8</v>
      </c>
      <c r="E16" s="4"/>
      <c r="F16" s="4"/>
      <c r="G16" s="4"/>
      <c r="H16" s="4"/>
      <c r="J16" s="10" t="s">
        <v>39</v>
      </c>
      <c r="K16" s="4">
        <v>6</v>
      </c>
      <c r="L16" s="4"/>
      <c r="M16" s="4"/>
      <c r="N16" s="4"/>
      <c r="O16" s="4"/>
      <c r="P16" s="4"/>
      <c r="Q16" s="4"/>
      <c r="R16" s="4"/>
    </row>
    <row r="17" spans="3:18" x14ac:dyDescent="0.2">
      <c r="C17" s="10"/>
      <c r="D17" s="4"/>
      <c r="E17" s="4"/>
      <c r="F17" s="4"/>
      <c r="G17" s="4"/>
      <c r="H17" s="4"/>
      <c r="J17" s="10" t="s">
        <v>40</v>
      </c>
      <c r="K17" s="4">
        <v>0.05</v>
      </c>
      <c r="L17" s="4"/>
      <c r="M17" s="4"/>
      <c r="N17" s="4"/>
      <c r="O17" s="4"/>
      <c r="P17" s="4"/>
      <c r="Q17" s="4"/>
      <c r="R17" s="4"/>
    </row>
    <row r="18" spans="3:18" x14ac:dyDescent="0.2">
      <c r="C18" s="10" t="s">
        <v>9</v>
      </c>
      <c r="D18" s="4"/>
      <c r="E18" s="4"/>
      <c r="F18" s="4"/>
      <c r="G18" s="4"/>
      <c r="H18" s="4"/>
      <c r="J18" s="10"/>
      <c r="K18" s="4"/>
      <c r="L18" s="4"/>
      <c r="M18" s="4"/>
      <c r="N18" s="4"/>
      <c r="O18" s="4"/>
      <c r="P18" s="4"/>
      <c r="Q18" s="4"/>
      <c r="R18" s="4"/>
    </row>
    <row r="19" spans="3:18" x14ac:dyDescent="0.2">
      <c r="C19" s="10" t="s">
        <v>10</v>
      </c>
      <c r="D19" s="4">
        <v>112.5</v>
      </c>
      <c r="E19" s="4"/>
      <c r="F19" s="4"/>
      <c r="G19" s="4"/>
      <c r="H19" s="4"/>
      <c r="J19" s="10" t="s">
        <v>94</v>
      </c>
      <c r="K19" s="4" t="s">
        <v>42</v>
      </c>
      <c r="L19" s="4" t="s">
        <v>43</v>
      </c>
      <c r="M19" s="4" t="s">
        <v>44</v>
      </c>
      <c r="N19" s="4" t="s">
        <v>45</v>
      </c>
      <c r="O19" s="4" t="s">
        <v>46</v>
      </c>
      <c r="P19" s="4"/>
      <c r="Q19" s="4"/>
      <c r="R19" s="4"/>
    </row>
    <row r="20" spans="3:18" x14ac:dyDescent="0.2">
      <c r="C20" s="10" t="s">
        <v>11</v>
      </c>
      <c r="D20" s="4" t="s">
        <v>12</v>
      </c>
      <c r="E20" s="4"/>
      <c r="F20" s="4"/>
      <c r="G20" s="4"/>
      <c r="H20" s="4"/>
      <c r="J20" s="10" t="s">
        <v>197</v>
      </c>
      <c r="K20" s="4">
        <v>22.86</v>
      </c>
      <c r="L20" s="4" t="s">
        <v>198</v>
      </c>
      <c r="M20" s="4" t="s">
        <v>16</v>
      </c>
      <c r="N20" s="4" t="s">
        <v>14</v>
      </c>
      <c r="O20" s="4" t="s">
        <v>12</v>
      </c>
      <c r="P20" s="4" t="s">
        <v>97</v>
      </c>
      <c r="Q20" s="4"/>
      <c r="R20" s="4"/>
    </row>
    <row r="21" spans="3:18" x14ac:dyDescent="0.2">
      <c r="C21" s="10" t="s">
        <v>13</v>
      </c>
      <c r="D21" s="4" t="s">
        <v>14</v>
      </c>
      <c r="E21" s="4"/>
      <c r="F21" s="4"/>
      <c r="G21" s="4"/>
      <c r="H21" s="4"/>
      <c r="J21" s="10" t="s">
        <v>199</v>
      </c>
      <c r="K21" s="4">
        <v>29.5</v>
      </c>
      <c r="L21" s="4" t="s">
        <v>200</v>
      </c>
      <c r="M21" s="4" t="s">
        <v>16</v>
      </c>
      <c r="N21" s="4" t="s">
        <v>14</v>
      </c>
      <c r="O21" s="4" t="s">
        <v>12</v>
      </c>
      <c r="P21" s="4" t="s">
        <v>100</v>
      </c>
      <c r="Q21" s="4"/>
      <c r="R21" s="4"/>
    </row>
    <row r="22" spans="3:18" x14ac:dyDescent="0.2">
      <c r="C22" s="10" t="s">
        <v>15</v>
      </c>
      <c r="D22" s="4" t="s">
        <v>16</v>
      </c>
      <c r="E22" s="4"/>
      <c r="F22" s="4"/>
      <c r="G22" s="4"/>
      <c r="H22" s="4"/>
      <c r="J22" s="10" t="s">
        <v>201</v>
      </c>
      <c r="K22" s="4">
        <v>37.82</v>
      </c>
      <c r="L22" s="4" t="s">
        <v>202</v>
      </c>
      <c r="M22" s="4" t="s">
        <v>16</v>
      </c>
      <c r="N22" s="4" t="s">
        <v>14</v>
      </c>
      <c r="O22" s="4" t="s">
        <v>12</v>
      </c>
      <c r="P22" s="4" t="s">
        <v>8</v>
      </c>
      <c r="Q22" s="4"/>
      <c r="R22" s="4"/>
    </row>
    <row r="23" spans="3:18" x14ac:dyDescent="0.2">
      <c r="C23" s="10" t="s">
        <v>17</v>
      </c>
      <c r="D23" s="4">
        <v>0.89400000000000002</v>
      </c>
      <c r="E23" s="4"/>
      <c r="F23" s="4"/>
      <c r="G23" s="4"/>
      <c r="H23" s="4"/>
      <c r="J23" s="10" t="s">
        <v>203</v>
      </c>
      <c r="K23" s="4">
        <v>6.6440000000000001</v>
      </c>
      <c r="L23" s="4" t="s">
        <v>204</v>
      </c>
      <c r="M23" s="4" t="s">
        <v>16</v>
      </c>
      <c r="N23" s="4" t="s">
        <v>107</v>
      </c>
      <c r="O23" s="4">
        <v>4.2799999999999998E-2</v>
      </c>
      <c r="P23" s="4" t="s">
        <v>104</v>
      </c>
      <c r="Q23" s="4"/>
      <c r="R23" s="4"/>
    </row>
    <row r="24" spans="3:18" x14ac:dyDescent="0.2">
      <c r="C24" s="10"/>
      <c r="D24" s="4"/>
      <c r="E24" s="4"/>
      <c r="F24" s="4"/>
      <c r="G24" s="4"/>
      <c r="H24" s="4"/>
      <c r="J24" s="10" t="s">
        <v>205</v>
      </c>
      <c r="K24" s="4">
        <v>14.97</v>
      </c>
      <c r="L24" s="4" t="s">
        <v>206</v>
      </c>
      <c r="M24" s="4" t="s">
        <v>16</v>
      </c>
      <c r="N24" s="4" t="s">
        <v>14</v>
      </c>
      <c r="O24" s="4" t="s">
        <v>12</v>
      </c>
      <c r="P24" s="4" t="s">
        <v>108</v>
      </c>
      <c r="Q24" s="4"/>
      <c r="R24" s="4"/>
    </row>
    <row r="25" spans="3:18" x14ac:dyDescent="0.2">
      <c r="C25" s="10" t="s">
        <v>18</v>
      </c>
      <c r="D25" s="4"/>
      <c r="E25" s="4"/>
      <c r="F25" s="4"/>
      <c r="G25" s="4"/>
      <c r="H25" s="4"/>
      <c r="J25" s="10" t="s">
        <v>207</v>
      </c>
      <c r="K25" s="4">
        <v>8.3219999999999992</v>
      </c>
      <c r="L25" s="4" t="s">
        <v>208</v>
      </c>
      <c r="M25" s="4" t="s">
        <v>16</v>
      </c>
      <c r="N25" s="4" t="s">
        <v>90</v>
      </c>
      <c r="O25" s="4">
        <v>2.3E-3</v>
      </c>
      <c r="P25" s="4" t="s">
        <v>110</v>
      </c>
      <c r="Q25" s="4"/>
      <c r="R25" s="4"/>
    </row>
    <row r="26" spans="3:18" x14ac:dyDescent="0.2">
      <c r="C26" s="10" t="s">
        <v>19</v>
      </c>
      <c r="D26" s="4" t="s">
        <v>195</v>
      </c>
      <c r="E26" s="4"/>
      <c r="F26" s="4"/>
      <c r="G26" s="4"/>
      <c r="H26" s="4"/>
      <c r="J26" s="10"/>
      <c r="K26" s="4"/>
      <c r="L26" s="4"/>
      <c r="M26" s="4"/>
      <c r="N26" s="4"/>
      <c r="O26" s="4"/>
      <c r="P26" s="4"/>
      <c r="Q26" s="4"/>
      <c r="R26" s="4"/>
    </row>
    <row r="27" spans="3:18" x14ac:dyDescent="0.2">
      <c r="C27" s="10" t="s">
        <v>11</v>
      </c>
      <c r="D27" s="4">
        <v>0.74109999999999998</v>
      </c>
      <c r="E27" s="4"/>
      <c r="F27" s="4"/>
      <c r="G27" s="4"/>
      <c r="H27" s="4"/>
      <c r="J27" s="10" t="s">
        <v>57</v>
      </c>
      <c r="K27" s="4" t="s">
        <v>58</v>
      </c>
      <c r="L27" s="4" t="s">
        <v>59</v>
      </c>
      <c r="M27" s="4" t="s">
        <v>42</v>
      </c>
      <c r="N27" s="4" t="s">
        <v>60</v>
      </c>
      <c r="O27" s="4" t="s">
        <v>61</v>
      </c>
      <c r="P27" s="4" t="s">
        <v>62</v>
      </c>
      <c r="Q27" s="4" t="s">
        <v>63</v>
      </c>
      <c r="R27" s="4" t="s">
        <v>28</v>
      </c>
    </row>
    <row r="28" spans="3:18" x14ac:dyDescent="0.2">
      <c r="C28" s="10" t="s">
        <v>13</v>
      </c>
      <c r="D28" s="4" t="s">
        <v>21</v>
      </c>
      <c r="E28" s="4"/>
      <c r="F28" s="4"/>
      <c r="G28" s="4"/>
      <c r="H28" s="4"/>
      <c r="J28" s="10" t="s">
        <v>197</v>
      </c>
      <c r="K28" s="4">
        <v>76.540000000000006</v>
      </c>
      <c r="L28" s="4">
        <v>53.68</v>
      </c>
      <c r="M28" s="4">
        <v>22.86</v>
      </c>
      <c r="N28" s="4">
        <v>2.419</v>
      </c>
      <c r="O28" s="4">
        <v>12</v>
      </c>
      <c r="P28" s="4">
        <v>8</v>
      </c>
      <c r="Q28" s="4">
        <v>13.36</v>
      </c>
      <c r="R28" s="4">
        <v>40</v>
      </c>
    </row>
    <row r="29" spans="3:18" x14ac:dyDescent="0.2">
      <c r="C29" s="10" t="s">
        <v>22</v>
      </c>
      <c r="D29" s="4" t="s">
        <v>23</v>
      </c>
      <c r="E29" s="4"/>
      <c r="F29" s="4"/>
      <c r="G29" s="4"/>
      <c r="H29" s="4"/>
      <c r="J29" s="10" t="s">
        <v>199</v>
      </c>
      <c r="K29" s="4">
        <v>76.540000000000006</v>
      </c>
      <c r="L29" s="4">
        <v>47.04</v>
      </c>
      <c r="M29" s="4">
        <v>29.5</v>
      </c>
      <c r="N29" s="4">
        <v>2.1640000000000001</v>
      </c>
      <c r="O29" s="4">
        <v>12</v>
      </c>
      <c r="P29" s="4">
        <v>12</v>
      </c>
      <c r="Q29" s="4">
        <v>19.28</v>
      </c>
      <c r="R29" s="4">
        <v>40</v>
      </c>
    </row>
    <row r="30" spans="3:18" x14ac:dyDescent="0.2">
      <c r="C30" s="10"/>
      <c r="D30" s="4"/>
      <c r="E30" s="4"/>
      <c r="F30" s="4"/>
      <c r="G30" s="4"/>
      <c r="H30" s="4"/>
      <c r="J30" s="10" t="s">
        <v>201</v>
      </c>
      <c r="K30" s="4">
        <v>76.540000000000006</v>
      </c>
      <c r="L30" s="4">
        <v>38.71</v>
      </c>
      <c r="M30" s="4">
        <v>37.82</v>
      </c>
      <c r="N30" s="4">
        <v>2.1640000000000001</v>
      </c>
      <c r="O30" s="4">
        <v>12</v>
      </c>
      <c r="P30" s="4">
        <v>12</v>
      </c>
      <c r="Q30" s="4">
        <v>24.72</v>
      </c>
      <c r="R30" s="4">
        <v>40</v>
      </c>
    </row>
    <row r="31" spans="3:18" x14ac:dyDescent="0.2">
      <c r="C31" s="10" t="s">
        <v>24</v>
      </c>
      <c r="D31" s="4"/>
      <c r="E31" s="4"/>
      <c r="F31" s="4"/>
      <c r="G31" s="4"/>
      <c r="H31" s="4"/>
      <c r="J31" s="10" t="s">
        <v>203</v>
      </c>
      <c r="K31" s="4">
        <v>53.68</v>
      </c>
      <c r="L31" s="4">
        <v>47.04</v>
      </c>
      <c r="M31" s="4">
        <v>6.6440000000000001</v>
      </c>
      <c r="N31" s="4">
        <v>2.419</v>
      </c>
      <c r="O31" s="4">
        <v>8</v>
      </c>
      <c r="P31" s="4">
        <v>12</v>
      </c>
      <c r="Q31" s="4">
        <v>3.8839999999999999</v>
      </c>
      <c r="R31" s="4">
        <v>40</v>
      </c>
    </row>
    <row r="32" spans="3:18" x14ac:dyDescent="0.2">
      <c r="C32" s="10" t="s">
        <v>25</v>
      </c>
      <c r="D32" s="4">
        <v>0.9748</v>
      </c>
      <c r="E32" s="4"/>
      <c r="F32" s="4"/>
      <c r="G32" s="4"/>
      <c r="H32" s="4"/>
      <c r="J32" s="10" t="s">
        <v>205</v>
      </c>
      <c r="K32" s="4">
        <v>53.68</v>
      </c>
      <c r="L32" s="4">
        <v>38.71</v>
      </c>
      <c r="M32" s="4">
        <v>14.97</v>
      </c>
      <c r="N32" s="4">
        <v>2.419</v>
      </c>
      <c r="O32" s="4">
        <v>8</v>
      </c>
      <c r="P32" s="4">
        <v>12</v>
      </c>
      <c r="Q32" s="4">
        <v>8.7490000000000006</v>
      </c>
      <c r="R32" s="4">
        <v>40</v>
      </c>
    </row>
    <row r="33" spans="3:18" x14ac:dyDescent="0.2">
      <c r="C33" s="10" t="s">
        <v>11</v>
      </c>
      <c r="D33" s="4">
        <v>0.80740000000000001</v>
      </c>
      <c r="E33" s="4"/>
      <c r="F33" s="4"/>
      <c r="G33" s="4"/>
      <c r="H33" s="4"/>
      <c r="J33" s="10" t="s">
        <v>207</v>
      </c>
      <c r="K33" s="4">
        <v>47.04</v>
      </c>
      <c r="L33" s="4">
        <v>38.71</v>
      </c>
      <c r="M33" s="4">
        <v>8.3219999999999992</v>
      </c>
      <c r="N33" s="4">
        <v>2.1640000000000001</v>
      </c>
      <c r="O33" s="4">
        <v>12</v>
      </c>
      <c r="P33" s="4">
        <v>12</v>
      </c>
      <c r="Q33" s="4">
        <v>5.4390000000000001</v>
      </c>
      <c r="R33" s="4">
        <v>40</v>
      </c>
    </row>
    <row r="34" spans="3:18" x14ac:dyDescent="0.2">
      <c r="C34" s="10" t="s">
        <v>13</v>
      </c>
      <c r="D34" s="4" t="s">
        <v>21</v>
      </c>
      <c r="E34" s="4"/>
      <c r="F34" s="4"/>
      <c r="G34" s="4"/>
      <c r="H34" s="4"/>
      <c r="J34" s="10"/>
      <c r="K34" s="4"/>
      <c r="L34" s="4"/>
      <c r="M34" s="4"/>
      <c r="N34" s="4"/>
      <c r="O34" s="4"/>
      <c r="P34" s="4"/>
      <c r="Q34" s="4"/>
      <c r="R34" s="4"/>
    </row>
    <row r="35" spans="3:18" x14ac:dyDescent="0.2">
      <c r="C35" s="10" t="s">
        <v>22</v>
      </c>
      <c r="D35" s="4" t="s">
        <v>23</v>
      </c>
      <c r="E35" s="4"/>
      <c r="F35" s="4"/>
      <c r="G35" s="4"/>
      <c r="H35" s="4"/>
    </row>
    <row r="36" spans="3:18" x14ac:dyDescent="0.2">
      <c r="C36" s="10"/>
      <c r="D36" s="4"/>
      <c r="E36" s="4"/>
      <c r="F36" s="4"/>
      <c r="G36" s="4"/>
      <c r="H36" s="4"/>
    </row>
    <row r="37" spans="3:18" x14ac:dyDescent="0.2">
      <c r="C37" s="10" t="s">
        <v>26</v>
      </c>
      <c r="D37" s="4" t="s">
        <v>27</v>
      </c>
      <c r="E37" s="4" t="s">
        <v>28</v>
      </c>
      <c r="F37" s="4" t="s">
        <v>29</v>
      </c>
      <c r="G37" s="4" t="s">
        <v>19</v>
      </c>
      <c r="H37" s="4" t="s">
        <v>11</v>
      </c>
    </row>
    <row r="38" spans="3:18" x14ac:dyDescent="0.2">
      <c r="C38" s="10" t="s">
        <v>30</v>
      </c>
      <c r="D38" s="4">
        <v>9482</v>
      </c>
      <c r="E38" s="4">
        <v>3</v>
      </c>
      <c r="F38" s="4">
        <v>3161</v>
      </c>
      <c r="G38" s="4" t="s">
        <v>196</v>
      </c>
      <c r="H38" s="4" t="s">
        <v>32</v>
      </c>
    </row>
    <row r="39" spans="3:18" x14ac:dyDescent="0.2">
      <c r="C39" s="10" t="s">
        <v>33</v>
      </c>
      <c r="D39" s="4">
        <v>1124</v>
      </c>
      <c r="E39" s="4">
        <v>40</v>
      </c>
      <c r="F39" s="4">
        <v>28.09</v>
      </c>
      <c r="G39" s="4"/>
      <c r="H39" s="4"/>
    </row>
    <row r="40" spans="3:18" x14ac:dyDescent="0.2">
      <c r="C40" s="10" t="s">
        <v>34</v>
      </c>
      <c r="D40" s="4">
        <v>10606</v>
      </c>
      <c r="E40" s="4">
        <v>43</v>
      </c>
      <c r="F40" s="4"/>
      <c r="G40" s="4"/>
      <c r="H40" s="4"/>
    </row>
    <row r="41" spans="3:18" x14ac:dyDescent="0.2">
      <c r="C41" s="10"/>
      <c r="D41" s="4"/>
      <c r="E41" s="4"/>
      <c r="F41" s="4"/>
      <c r="G41" s="4"/>
      <c r="H41" s="4"/>
    </row>
    <row r="42" spans="3:18" x14ac:dyDescent="0.2">
      <c r="C42" s="10" t="s">
        <v>35</v>
      </c>
      <c r="D42" s="4"/>
      <c r="E42" s="4"/>
      <c r="F42" s="4"/>
      <c r="G42" s="4"/>
      <c r="H42" s="4"/>
    </row>
    <row r="43" spans="3:18" x14ac:dyDescent="0.2">
      <c r="C43" s="10" t="s">
        <v>36</v>
      </c>
      <c r="D43" s="4">
        <v>4</v>
      </c>
      <c r="E43" s="4"/>
      <c r="F43" s="4"/>
      <c r="G43" s="4"/>
      <c r="H43" s="4"/>
    </row>
    <row r="44" spans="3:18" x14ac:dyDescent="0.2">
      <c r="C44" s="10" t="s">
        <v>37</v>
      </c>
      <c r="D44" s="4">
        <v>44</v>
      </c>
      <c r="E44" s="4"/>
      <c r="F44" s="4"/>
      <c r="G44" s="4"/>
      <c r="H44" s="4"/>
    </row>
  </sheetData>
  <mergeCells count="2">
    <mergeCell ref="C2:H2"/>
    <mergeCell ref="I2:N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F984F-198D-4B09-9BEF-97B4A2D98EFF}">
  <dimension ref="A1:H10"/>
  <sheetViews>
    <sheetView workbookViewId="0">
      <selection activeCell="H2" sqref="H2:H9"/>
    </sheetView>
  </sheetViews>
  <sheetFormatPr defaultRowHeight="12.75" x14ac:dyDescent="0.2"/>
  <cols>
    <col min="1" max="16384" width="9.140625" style="6"/>
  </cols>
  <sheetData>
    <row r="1" spans="1:8" x14ac:dyDescent="0.2">
      <c r="A1" s="14" t="s">
        <v>77</v>
      </c>
    </row>
    <row r="2" spans="1:8" x14ac:dyDescent="0.2">
      <c r="B2" s="9" t="s">
        <v>64</v>
      </c>
      <c r="C2" s="9"/>
      <c r="D2" s="9"/>
      <c r="E2" s="8" t="s">
        <v>65</v>
      </c>
      <c r="F2" s="8"/>
      <c r="G2" s="8"/>
      <c r="H2" s="15" t="s">
        <v>78</v>
      </c>
    </row>
    <row r="3" spans="1:8" x14ac:dyDescent="0.2">
      <c r="A3" s="10" t="s">
        <v>66</v>
      </c>
      <c r="B3" s="13">
        <v>22.792259999999999</v>
      </c>
      <c r="C3" s="13">
        <v>22.093959999999999</v>
      </c>
      <c r="D3" s="13">
        <v>26.3047</v>
      </c>
      <c r="E3" s="13">
        <v>22.245059999999999</v>
      </c>
      <c r="F3" s="13">
        <v>21.7148</v>
      </c>
      <c r="G3" s="13">
        <v>21.567299999999999</v>
      </c>
      <c r="H3" s="15">
        <f>TTEST(B3:D3,E3:G3,2,1)</f>
        <v>0.3164695678818592</v>
      </c>
    </row>
    <row r="4" spans="1:8" x14ac:dyDescent="0.2">
      <c r="A4" s="10" t="s">
        <v>67</v>
      </c>
      <c r="B4" s="13">
        <v>3.3401190000000001</v>
      </c>
      <c r="C4" s="13">
        <v>3.63564</v>
      </c>
      <c r="D4" s="13">
        <v>6.5054999999999996</v>
      </c>
      <c r="E4" s="13">
        <v>3.5510120000000001</v>
      </c>
      <c r="F4" s="13">
        <v>2.7420800000000001</v>
      </c>
      <c r="G4" s="13">
        <v>3.31385</v>
      </c>
      <c r="H4" s="15">
        <f t="shared" ref="H4:H10" si="0">TTEST(B4:D4,E4:G4,2,1)</f>
        <v>0.32647219626355439</v>
      </c>
    </row>
    <row r="5" spans="1:8" x14ac:dyDescent="0.2">
      <c r="A5" s="10" t="s">
        <v>68</v>
      </c>
      <c r="B5" s="13">
        <v>3.5285709999999999</v>
      </c>
      <c r="C5" s="13">
        <v>3.5178799999999999</v>
      </c>
      <c r="D5" s="13">
        <v>6.5301</v>
      </c>
      <c r="E5" s="13">
        <v>3.8317260000000002</v>
      </c>
      <c r="F5" s="13">
        <v>2.88008</v>
      </c>
      <c r="G5" s="13">
        <v>3.3332000000000002</v>
      </c>
      <c r="H5" s="15">
        <f t="shared" si="0"/>
        <v>0.37722698030156632</v>
      </c>
    </row>
    <row r="6" spans="1:8" x14ac:dyDescent="0.2">
      <c r="A6" s="10" t="s">
        <v>69</v>
      </c>
      <c r="B6" s="13">
        <v>8.7465480000000007</v>
      </c>
      <c r="C6" s="13">
        <v>8.0922400000000003</v>
      </c>
      <c r="D6" s="13">
        <v>14.844950000000001</v>
      </c>
      <c r="E6" s="13">
        <v>9.3302379999999996</v>
      </c>
      <c r="F6" s="13">
        <v>9.3615600000000008</v>
      </c>
      <c r="G6" s="13">
        <v>9.1341000000000001</v>
      </c>
      <c r="H6" s="15">
        <f t="shared" si="0"/>
        <v>0.62115543312514498</v>
      </c>
    </row>
    <row r="7" spans="1:8" x14ac:dyDescent="0.2">
      <c r="A7" s="10" t="s">
        <v>73</v>
      </c>
      <c r="B7" s="13">
        <v>49.620890000000003</v>
      </c>
      <c r="C7" s="13">
        <v>43.92848</v>
      </c>
      <c r="D7" s="13">
        <v>37.900500000000001</v>
      </c>
      <c r="E7" s="13">
        <v>48.240479999999998</v>
      </c>
      <c r="F7" s="13">
        <v>45.544400000000003</v>
      </c>
      <c r="G7" s="13">
        <v>50.100499999999997</v>
      </c>
      <c r="H7" s="15">
        <f t="shared" si="0"/>
        <v>0.42023558567562547</v>
      </c>
    </row>
    <row r="8" spans="1:8" x14ac:dyDescent="0.2">
      <c r="A8" s="10" t="s">
        <v>74</v>
      </c>
      <c r="B8" s="13">
        <v>76.501429999999999</v>
      </c>
      <c r="C8" s="13">
        <v>77.103480000000005</v>
      </c>
      <c r="D8" s="13">
        <v>71.191050000000004</v>
      </c>
      <c r="E8" s="13">
        <v>75.143270000000001</v>
      </c>
      <c r="F8" s="13">
        <v>80.7988</v>
      </c>
      <c r="G8" s="13">
        <v>72.009900000000002</v>
      </c>
      <c r="H8" s="15">
        <f t="shared" si="0"/>
        <v>0.54687714532530762</v>
      </c>
    </row>
    <row r="9" spans="1:8" x14ac:dyDescent="0.2">
      <c r="A9" s="10" t="s">
        <v>75</v>
      </c>
      <c r="B9" s="13">
        <v>85.0869</v>
      </c>
      <c r="C9" s="13">
        <v>81.109399999999994</v>
      </c>
      <c r="D9" s="13">
        <v>66.810400000000001</v>
      </c>
      <c r="E9" s="13">
        <v>79.071960000000004</v>
      </c>
      <c r="F9" s="13">
        <v>83.045360000000002</v>
      </c>
      <c r="G9" s="13">
        <v>70.146299999999997</v>
      </c>
      <c r="H9" s="15">
        <f t="shared" si="0"/>
        <v>0.93995830530455993</v>
      </c>
    </row>
    <row r="10" spans="1:8" x14ac:dyDescent="0.2">
      <c r="A10" s="10" t="s">
        <v>76</v>
      </c>
      <c r="B10" s="13">
        <v>80.735950000000003</v>
      </c>
      <c r="C10" s="13">
        <v>78.005759999999995</v>
      </c>
      <c r="D10" s="13">
        <v>69.741349999999997</v>
      </c>
      <c r="E10" s="13">
        <v>72.67577</v>
      </c>
      <c r="F10" s="13">
        <v>77.353639999999999</v>
      </c>
      <c r="G10" s="13">
        <v>70.915800000000004</v>
      </c>
      <c r="H10" s="15">
        <f t="shared" si="0"/>
        <v>0.4674104822056141</v>
      </c>
    </row>
  </sheetData>
  <mergeCells count="2">
    <mergeCell ref="B2:D2"/>
    <mergeCell ref="E2:G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32883-DCEB-46F0-AC7F-EDDBFBC29929}">
  <dimension ref="A1:H9"/>
  <sheetViews>
    <sheetView workbookViewId="0">
      <selection activeCell="H24" sqref="H24"/>
    </sheetView>
  </sheetViews>
  <sheetFormatPr defaultRowHeight="12.75" x14ac:dyDescent="0.2"/>
  <cols>
    <col min="1" max="16384" width="9.140625" style="6"/>
  </cols>
  <sheetData>
    <row r="1" spans="1:8" x14ac:dyDescent="0.2">
      <c r="A1" s="14" t="s">
        <v>77</v>
      </c>
      <c r="B1" s="14"/>
      <c r="C1" s="14"/>
      <c r="D1" s="14"/>
      <c r="E1" s="14"/>
      <c r="F1" s="14"/>
      <c r="G1" s="14"/>
    </row>
    <row r="2" spans="1:8" x14ac:dyDescent="0.2">
      <c r="B2" s="9" t="s">
        <v>64</v>
      </c>
      <c r="C2" s="9"/>
      <c r="D2" s="9"/>
      <c r="E2" s="8" t="s">
        <v>65</v>
      </c>
      <c r="F2" s="8"/>
      <c r="G2" s="8"/>
      <c r="H2" s="15" t="s">
        <v>78</v>
      </c>
    </row>
    <row r="3" spans="1:8" x14ac:dyDescent="0.2">
      <c r="A3" s="10" t="s">
        <v>66</v>
      </c>
      <c r="B3" s="13">
        <v>11.75426</v>
      </c>
      <c r="C3" s="13">
        <v>8.8087549999999997</v>
      </c>
      <c r="D3" s="13">
        <v>11.874549999999999</v>
      </c>
      <c r="E3" s="13">
        <v>12.07268</v>
      </c>
      <c r="F3" s="13">
        <v>9.6657360000000008</v>
      </c>
      <c r="G3" s="13">
        <v>11.596450000000001</v>
      </c>
      <c r="H3" s="15">
        <f>TTEST(B3:D3,E3:G3,2,1)</f>
        <v>0.45786543817379088</v>
      </c>
    </row>
    <row r="4" spans="1:8" x14ac:dyDescent="0.2">
      <c r="A4" s="10" t="s">
        <v>67</v>
      </c>
      <c r="B4" s="13">
        <v>3.050503</v>
      </c>
      <c r="C4" s="13">
        <v>1.585547</v>
      </c>
      <c r="D4" s="13">
        <v>3.7806169999999999</v>
      </c>
      <c r="E4" s="13">
        <v>3.9485130000000002</v>
      </c>
      <c r="F4" s="13">
        <v>2.210906</v>
      </c>
      <c r="G4" s="13">
        <v>3.5113829999999999</v>
      </c>
      <c r="H4" s="15">
        <f t="shared" ref="H4:H9" si="0">TTEST(B4:D4,E4:G4,2,1)</f>
        <v>0.35748282132689568</v>
      </c>
    </row>
    <row r="5" spans="1:8" x14ac:dyDescent="0.2">
      <c r="A5" s="10" t="s">
        <v>68</v>
      </c>
      <c r="B5" s="13">
        <v>3.4766819999999998</v>
      </c>
      <c r="C5" s="13">
        <v>1.5660750000000001</v>
      </c>
      <c r="D5" s="13">
        <v>3.5420639999999999</v>
      </c>
      <c r="E5" s="13">
        <v>3.276796</v>
      </c>
      <c r="F5" s="13">
        <v>2.7983020000000001</v>
      </c>
      <c r="G5" s="13">
        <v>3.1972770000000001</v>
      </c>
      <c r="H5" s="15">
        <f t="shared" si="0"/>
        <v>0.69348501987739386</v>
      </c>
    </row>
    <row r="6" spans="1:8" x14ac:dyDescent="0.2">
      <c r="A6" s="10" t="s">
        <v>69</v>
      </c>
      <c r="B6" s="13">
        <v>4.8973230000000001</v>
      </c>
      <c r="C6" s="13">
        <v>3.311585</v>
      </c>
      <c r="D6" s="13">
        <v>4.8894890000000002</v>
      </c>
      <c r="E6" s="13">
        <v>5.7880549999999999</v>
      </c>
      <c r="F6" s="13">
        <v>4.4547549999999996</v>
      </c>
      <c r="G6" s="13">
        <v>5.1975959999999999</v>
      </c>
      <c r="H6" s="15">
        <f t="shared" si="0"/>
        <v>8.7372087926721131E-2</v>
      </c>
    </row>
    <row r="7" spans="1:8" x14ac:dyDescent="0.2">
      <c r="A7" s="10">
        <v>-54.16</v>
      </c>
      <c r="B7" s="13">
        <v>13.600709999999999</v>
      </c>
      <c r="C7" s="13">
        <v>11.76343</v>
      </c>
      <c r="D7" s="13">
        <v>13.093360000000001</v>
      </c>
      <c r="E7" s="13">
        <v>16.029769999999999</v>
      </c>
      <c r="F7" s="13">
        <v>13.82057</v>
      </c>
      <c r="G7" s="13">
        <v>15.658720000000001</v>
      </c>
      <c r="H7" s="15">
        <f t="shared" si="0"/>
        <v>4.1489371838032262E-3</v>
      </c>
    </row>
    <row r="8" spans="1:8" x14ac:dyDescent="0.2">
      <c r="A8" s="10" t="s">
        <v>72</v>
      </c>
      <c r="B8" s="13">
        <v>3.3408920000000002</v>
      </c>
      <c r="C8" s="13">
        <v>3.2410570000000001</v>
      </c>
      <c r="D8" s="13">
        <v>2.6083400000000001</v>
      </c>
      <c r="E8" s="13">
        <v>3.0900690000000002</v>
      </c>
      <c r="F8" s="13">
        <v>3.047094</v>
      </c>
      <c r="G8" s="13">
        <v>2.7796379999999998</v>
      </c>
      <c r="H8" s="15">
        <f t="shared" si="0"/>
        <v>0.56186110144554791</v>
      </c>
    </row>
    <row r="9" spans="1:8" ht="15.75" x14ac:dyDescent="0.3">
      <c r="A9" s="10" t="s">
        <v>209</v>
      </c>
      <c r="B9" s="13">
        <v>6.4494740000000004</v>
      </c>
      <c r="C9" s="13">
        <v>5.5130939999999997</v>
      </c>
      <c r="D9" s="13">
        <v>7.508362</v>
      </c>
      <c r="E9" s="13">
        <v>15.888489999999999</v>
      </c>
      <c r="F9" s="13">
        <v>12.832039999999999</v>
      </c>
      <c r="G9" s="13">
        <v>15.971259999999999</v>
      </c>
      <c r="H9" s="15">
        <f t="shared" si="0"/>
        <v>5.268722460988454E-3</v>
      </c>
    </row>
  </sheetData>
  <mergeCells count="2">
    <mergeCell ref="B2:D2"/>
    <mergeCell ref="E2:G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ADD3E-77E2-4BFD-8DC2-08E8A3D07111}">
  <dimension ref="A1:B6"/>
  <sheetViews>
    <sheetView workbookViewId="0">
      <selection activeCell="A6" sqref="A6:B6"/>
    </sheetView>
  </sheetViews>
  <sheetFormatPr defaultRowHeight="12.75" x14ac:dyDescent="0.2"/>
  <cols>
    <col min="1" max="16384" width="9.140625" style="6"/>
  </cols>
  <sheetData>
    <row r="1" spans="1:2" x14ac:dyDescent="0.2">
      <c r="A1" s="14" t="s">
        <v>79</v>
      </c>
    </row>
    <row r="2" spans="1:2" x14ac:dyDescent="0.2">
      <c r="A2" s="3" t="s">
        <v>64</v>
      </c>
      <c r="B2" s="3" t="s">
        <v>65</v>
      </c>
    </row>
    <row r="3" spans="1:2" x14ac:dyDescent="0.2">
      <c r="A3" s="4">
        <v>0.56587399999999999</v>
      </c>
      <c r="B3" s="4">
        <v>0.66483099999999995</v>
      </c>
    </row>
    <row r="4" spans="1:2" x14ac:dyDescent="0.2">
      <c r="A4" s="4">
        <v>0.54149599999999998</v>
      </c>
      <c r="B4" s="4">
        <v>0.64759</v>
      </c>
    </row>
    <row r="5" spans="1:2" x14ac:dyDescent="0.2">
      <c r="A5" s="4">
        <v>0.54416900000000001</v>
      </c>
      <c r="B5" s="4">
        <v>0.64135699999999995</v>
      </c>
    </row>
    <row r="6" spans="1:2" x14ac:dyDescent="0.2">
      <c r="A6" s="15" t="s">
        <v>78</v>
      </c>
      <c r="B6" s="15">
        <f>TTEST(A3:A5,B3:B5,2,1)</f>
        <v>7.2927962823553098E-4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7B405-7AAD-45DC-83ED-FB24FF91B960}">
  <dimension ref="A1:B6"/>
  <sheetViews>
    <sheetView workbookViewId="0">
      <selection activeCell="G16" sqref="G16"/>
    </sheetView>
  </sheetViews>
  <sheetFormatPr defaultRowHeight="12.75" x14ac:dyDescent="0.2"/>
  <cols>
    <col min="1" max="16384" width="9.140625" style="6"/>
  </cols>
  <sheetData>
    <row r="1" spans="1:2" x14ac:dyDescent="0.2">
      <c r="A1" s="14" t="s">
        <v>80</v>
      </c>
    </row>
    <row r="2" spans="1:2" x14ac:dyDescent="0.2">
      <c r="A2" s="3" t="s">
        <v>64</v>
      </c>
      <c r="B2" s="3" t="s">
        <v>65</v>
      </c>
    </row>
    <row r="3" spans="1:2" x14ac:dyDescent="0.2">
      <c r="A3" s="4">
        <v>0.46866400000000003</v>
      </c>
      <c r="B3" s="4">
        <v>0.92847400000000002</v>
      </c>
    </row>
    <row r="4" spans="1:2" x14ac:dyDescent="0.2">
      <c r="A4" s="4">
        <v>0.57344799999999996</v>
      </c>
      <c r="B4" s="4">
        <v>1.0199590000000001</v>
      </c>
    </row>
    <row r="5" spans="1:2" x14ac:dyDescent="0.2">
      <c r="A5" s="4">
        <v>0.47420099999999998</v>
      </c>
      <c r="B5" s="4">
        <v>0.99118600000000001</v>
      </c>
    </row>
    <row r="6" spans="1:2" x14ac:dyDescent="0.2">
      <c r="A6" s="15" t="s">
        <v>78</v>
      </c>
      <c r="B6" s="15">
        <f>TTEST(A3:A5,B3:B5,2,1)</f>
        <v>2.0698782684731034E-3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53198-0761-4EC0-AFC0-D715A52D7321}">
  <dimension ref="A1:O15"/>
  <sheetViews>
    <sheetView workbookViewId="0"/>
  </sheetViews>
  <sheetFormatPr defaultRowHeight="12.75" x14ac:dyDescent="0.2"/>
  <cols>
    <col min="1" max="16384" width="9.140625" style="6"/>
  </cols>
  <sheetData>
    <row r="1" spans="1:15" x14ac:dyDescent="0.2">
      <c r="A1" s="14" t="s">
        <v>77</v>
      </c>
    </row>
    <row r="2" spans="1:15" x14ac:dyDescent="0.2">
      <c r="B2" s="9" t="s">
        <v>210</v>
      </c>
      <c r="C2" s="9"/>
      <c r="D2" s="9"/>
      <c r="E2" s="8" t="s">
        <v>211</v>
      </c>
      <c r="F2" s="8"/>
      <c r="G2" s="8"/>
      <c r="H2" s="3" t="s">
        <v>78</v>
      </c>
      <c r="I2" s="9" t="s">
        <v>212</v>
      </c>
      <c r="J2" s="9"/>
      <c r="K2" s="9"/>
      <c r="L2" s="8" t="s">
        <v>213</v>
      </c>
      <c r="M2" s="8"/>
      <c r="N2" s="8"/>
      <c r="O2" s="3" t="s">
        <v>78</v>
      </c>
    </row>
    <row r="3" spans="1:15" x14ac:dyDescent="0.2">
      <c r="A3" s="10" t="s">
        <v>66</v>
      </c>
      <c r="B3" s="13">
        <v>17.794213500000001</v>
      </c>
      <c r="C3" s="13">
        <v>19.262274900000001</v>
      </c>
      <c r="D3" s="13">
        <v>21.570101999999999</v>
      </c>
      <c r="E3" s="13">
        <v>18.7073596</v>
      </c>
      <c r="F3" s="13">
        <v>18.983886300000002</v>
      </c>
      <c r="G3" s="13">
        <v>21.8904082</v>
      </c>
      <c r="H3" s="21">
        <f>TTEST(B3:D3,E3:G3,2,1)</f>
        <v>0.45239515670617592</v>
      </c>
      <c r="I3" s="13">
        <v>19.043258399999999</v>
      </c>
      <c r="J3" s="13">
        <v>19.426919399999999</v>
      </c>
      <c r="K3" s="13">
        <v>21.3095918</v>
      </c>
      <c r="L3" s="13">
        <v>17.7106742</v>
      </c>
      <c r="M3" s="13">
        <v>19.171706199999999</v>
      </c>
      <c r="N3" s="13">
        <v>21.3292857</v>
      </c>
      <c r="O3" s="21">
        <f>TTEST(I3:K3,L3:N3,2,1)</f>
        <v>0.33280689168493394</v>
      </c>
    </row>
    <row r="4" spans="1:15" x14ac:dyDescent="0.2">
      <c r="A4" s="10" t="s">
        <v>67</v>
      </c>
      <c r="B4" s="13">
        <v>1.27134831</v>
      </c>
      <c r="C4" s="13">
        <v>2.3378673000000001</v>
      </c>
      <c r="D4" s="13">
        <v>3.1023979599999998</v>
      </c>
      <c r="E4" s="13">
        <v>1.7276966300000001</v>
      </c>
      <c r="F4" s="13">
        <v>2.5551658800000001</v>
      </c>
      <c r="G4" s="13">
        <v>3.2664795899999999</v>
      </c>
      <c r="H4" s="21">
        <f t="shared" ref="H4:H15" si="0">TTEST(B4:D4,E4:G4,2,1)</f>
        <v>8.9847869069930253E-2</v>
      </c>
      <c r="I4" s="13">
        <v>2.1726966299999999</v>
      </c>
      <c r="J4" s="13">
        <v>2.5053080599999999</v>
      </c>
      <c r="K4" s="13">
        <v>3.1842857100000002</v>
      </c>
      <c r="L4" s="13">
        <v>1.8169662900000001</v>
      </c>
      <c r="M4" s="13">
        <v>2.3540758300000002</v>
      </c>
      <c r="N4" s="13">
        <v>2.0315306099999999</v>
      </c>
      <c r="O4" s="21">
        <f t="shared" ref="O4:O15" si="1">TTEST(I4:K4,L4:N4,2,1)</f>
        <v>0.21186931096405692</v>
      </c>
    </row>
    <row r="5" spans="1:15" x14ac:dyDescent="0.2">
      <c r="A5" s="10" t="s">
        <v>68</v>
      </c>
      <c r="B5" s="13">
        <v>2.06162921</v>
      </c>
      <c r="C5" s="13">
        <v>2.8072985799999999</v>
      </c>
      <c r="D5" s="13">
        <v>3.14209184</v>
      </c>
      <c r="E5" s="13">
        <v>2.03185393</v>
      </c>
      <c r="F5" s="13">
        <v>2.4302369700000002</v>
      </c>
      <c r="G5" s="13">
        <v>3.25295918</v>
      </c>
      <c r="H5" s="21">
        <f t="shared" si="0"/>
        <v>0.56646341226788399</v>
      </c>
      <c r="I5" s="13">
        <v>2.68393258</v>
      </c>
      <c r="J5" s="13">
        <v>2.6615165900000002</v>
      </c>
      <c r="K5" s="13">
        <v>3.21357143</v>
      </c>
      <c r="L5" s="13">
        <v>1.9899438199999999</v>
      </c>
      <c r="M5" s="13">
        <v>2.7323222700000001</v>
      </c>
      <c r="N5" s="13">
        <v>3.0075510200000002</v>
      </c>
      <c r="O5" s="21">
        <f t="shared" si="1"/>
        <v>0.34182627824353762</v>
      </c>
    </row>
    <row r="6" spans="1:15" x14ac:dyDescent="0.2">
      <c r="A6" s="10" t="s">
        <v>214</v>
      </c>
      <c r="B6" s="13">
        <v>3.4971348299999998</v>
      </c>
      <c r="C6" s="13">
        <v>3.0563981</v>
      </c>
      <c r="D6" s="13">
        <v>3.70816327</v>
      </c>
      <c r="E6" s="13">
        <v>4.7897191000000001</v>
      </c>
      <c r="F6" s="13">
        <v>4.0885781999999997</v>
      </c>
      <c r="G6" s="13">
        <v>5.0819897999999997</v>
      </c>
      <c r="H6" s="21">
        <f t="shared" si="0"/>
        <v>6.9137038945635346E-3</v>
      </c>
      <c r="I6" s="13">
        <v>8.6412921300000001</v>
      </c>
      <c r="J6" s="13">
        <v>6.5146445499999999</v>
      </c>
      <c r="K6" s="13">
        <v>7.79765306</v>
      </c>
      <c r="L6" s="13">
        <v>8.6951685399999992</v>
      </c>
      <c r="M6" s="13">
        <v>8.9645497600000006</v>
      </c>
      <c r="N6" s="13">
        <v>9.7842346899999999</v>
      </c>
      <c r="O6" s="21">
        <f t="shared" si="1"/>
        <v>0.17817797016327697</v>
      </c>
    </row>
    <row r="7" spans="1:15" x14ac:dyDescent="0.2">
      <c r="A7" s="10">
        <v>-54.16</v>
      </c>
      <c r="B7" s="13">
        <v>17.495280900000001</v>
      </c>
      <c r="C7" s="13">
        <v>19.813222700000001</v>
      </c>
      <c r="D7" s="13">
        <v>19.8857143</v>
      </c>
      <c r="E7" s="13">
        <v>32.691910100000001</v>
      </c>
      <c r="F7" s="13">
        <v>29.994786699999999</v>
      </c>
      <c r="G7" s="13">
        <v>32.743418400000003</v>
      </c>
      <c r="H7" s="21">
        <f t="shared" si="0"/>
        <v>1.26766976211237E-2</v>
      </c>
      <c r="I7" s="13">
        <v>45.314943800000002</v>
      </c>
      <c r="J7" s="13">
        <v>42.921421799999997</v>
      </c>
      <c r="K7" s="13">
        <v>46.378163299999997</v>
      </c>
      <c r="L7" s="13">
        <v>50.105505600000001</v>
      </c>
      <c r="M7" s="13">
        <v>49.240189600000001</v>
      </c>
      <c r="N7" s="13">
        <v>53.897551</v>
      </c>
      <c r="O7" s="21">
        <f t="shared" si="1"/>
        <v>1.5788723075977239E-2</v>
      </c>
    </row>
    <row r="8" spans="1:15" x14ac:dyDescent="0.2">
      <c r="A8" s="10" t="s">
        <v>125</v>
      </c>
      <c r="B8" s="13">
        <v>17.328932600000002</v>
      </c>
      <c r="C8" s="13">
        <v>19.437251199999999</v>
      </c>
      <c r="D8" s="13">
        <v>20.0332653</v>
      </c>
      <c r="E8" s="13">
        <v>33.9997191</v>
      </c>
      <c r="F8" s="13">
        <v>31.317962099999999</v>
      </c>
      <c r="G8" s="13">
        <v>32.837806100000002</v>
      </c>
      <c r="H8" s="21">
        <f t="shared" si="0"/>
        <v>1.1138255223671057E-2</v>
      </c>
      <c r="I8" s="13">
        <v>45.116797800000001</v>
      </c>
      <c r="J8" s="13">
        <v>43.365213300000001</v>
      </c>
      <c r="K8" s="13">
        <v>45.867550999999999</v>
      </c>
      <c r="L8" s="13">
        <v>50.066572999999998</v>
      </c>
      <c r="M8" s="13">
        <v>49.491421799999998</v>
      </c>
      <c r="N8" s="13">
        <v>53.178724500000001</v>
      </c>
      <c r="O8" s="21">
        <f t="shared" si="1"/>
        <v>1.2145182489837437E-2</v>
      </c>
    </row>
    <row r="9" spans="1:15" x14ac:dyDescent="0.2">
      <c r="A9" s="10">
        <v>-58.93</v>
      </c>
      <c r="B9" s="13">
        <v>7.8775280900000002</v>
      </c>
      <c r="C9" s="13">
        <v>7.3760189599999997</v>
      </c>
      <c r="D9" s="13">
        <v>11.1625</v>
      </c>
      <c r="E9" s="13">
        <v>24.103314600000001</v>
      </c>
      <c r="F9" s="13">
        <v>22.953838900000001</v>
      </c>
      <c r="G9" s="13">
        <v>24.830969400000001</v>
      </c>
      <c r="H9" s="21">
        <f t="shared" si="0"/>
        <v>2.5546933039717256E-3</v>
      </c>
      <c r="I9" s="13">
        <v>30.6419101</v>
      </c>
      <c r="J9" s="13">
        <v>32.351137399999999</v>
      </c>
      <c r="K9" s="13">
        <v>33.568469399999998</v>
      </c>
      <c r="L9" s="13">
        <v>38.461236</v>
      </c>
      <c r="M9" s="13">
        <v>40.3120379</v>
      </c>
      <c r="N9" s="13">
        <v>40.3409184</v>
      </c>
      <c r="O9" s="21">
        <f t="shared" si="1"/>
        <v>2.4763163570565971E-3</v>
      </c>
    </row>
    <row r="10" spans="1:15" x14ac:dyDescent="0.2">
      <c r="A10" s="10">
        <v>-60.64</v>
      </c>
      <c r="B10" s="13">
        <v>2.9334831499999998</v>
      </c>
      <c r="C10" s="13">
        <v>3.7601421799999999</v>
      </c>
      <c r="D10" s="13">
        <v>4.4303571399999999</v>
      </c>
      <c r="E10" s="13">
        <v>14.9938764</v>
      </c>
      <c r="F10" s="13">
        <v>14.5211848</v>
      </c>
      <c r="G10" s="13">
        <v>14.8714286</v>
      </c>
      <c r="H10" s="21">
        <f t="shared" si="0"/>
        <v>1.98832335667484E-3</v>
      </c>
      <c r="I10" s="13">
        <v>16.734044900000001</v>
      </c>
      <c r="J10" s="13">
        <v>14.7782938</v>
      </c>
      <c r="K10" s="13">
        <v>18.195357099999999</v>
      </c>
      <c r="L10" s="13">
        <v>24.242190999999998</v>
      </c>
      <c r="M10" s="13">
        <v>27.6892891</v>
      </c>
      <c r="N10" s="13">
        <v>26.076632700000001</v>
      </c>
      <c r="O10" s="21">
        <f t="shared" si="1"/>
        <v>3.2452607802434474E-2</v>
      </c>
    </row>
    <row r="11" spans="1:15" x14ac:dyDescent="0.2">
      <c r="A11" s="10">
        <v>-61.49</v>
      </c>
      <c r="B11" s="13">
        <v>1.9352247199999999</v>
      </c>
      <c r="C11" s="13">
        <v>2.47123223</v>
      </c>
      <c r="D11" s="13">
        <v>2.6394898000000002</v>
      </c>
      <c r="E11" s="13">
        <v>10.9250562</v>
      </c>
      <c r="F11" s="13">
        <v>10.9642654</v>
      </c>
      <c r="G11" s="13">
        <v>11.4877041</v>
      </c>
      <c r="H11" s="21">
        <f t="shared" si="0"/>
        <v>2.8330884089242055E-4</v>
      </c>
      <c r="I11" s="13">
        <v>12.089831500000001</v>
      </c>
      <c r="J11" s="13">
        <v>11.1404739</v>
      </c>
      <c r="K11" s="13">
        <v>11.524132699999999</v>
      </c>
      <c r="L11" s="13">
        <v>18.9023596</v>
      </c>
      <c r="M11" s="13">
        <v>22.3830806</v>
      </c>
      <c r="N11" s="13">
        <v>20.455051000000001</v>
      </c>
      <c r="O11" s="21">
        <f t="shared" si="1"/>
        <v>1.9631065911538906E-2</v>
      </c>
    </row>
    <row r="12" spans="1:15" x14ac:dyDescent="0.2">
      <c r="A12" s="10" t="s">
        <v>73</v>
      </c>
      <c r="B12" s="13">
        <v>4.9805056199999997</v>
      </c>
      <c r="C12" s="13">
        <v>3.9550236999999999</v>
      </c>
      <c r="D12" s="13">
        <v>4.4378571400000002</v>
      </c>
      <c r="E12" s="13">
        <v>25.2885955</v>
      </c>
      <c r="F12" s="13">
        <v>23.363886300000001</v>
      </c>
      <c r="G12" s="13">
        <v>23.1443367</v>
      </c>
      <c r="H12" s="21">
        <f t="shared" si="0"/>
        <v>5.6599586078058431E-4</v>
      </c>
      <c r="I12" s="13">
        <v>24.735337099999999</v>
      </c>
      <c r="J12" s="13">
        <v>22.368483399999999</v>
      </c>
      <c r="K12" s="13">
        <v>22.040561199999999</v>
      </c>
      <c r="L12" s="13">
        <v>43.893427000000003</v>
      </c>
      <c r="M12" s="13">
        <v>42.867251199999998</v>
      </c>
      <c r="N12" s="13">
        <v>44.862040800000003</v>
      </c>
      <c r="O12" s="21">
        <f t="shared" si="1"/>
        <v>2.6298616045388832E-3</v>
      </c>
    </row>
    <row r="13" spans="1:15" x14ac:dyDescent="0.2">
      <c r="A13" s="10" t="s">
        <v>74</v>
      </c>
      <c r="B13" s="13">
        <v>9.3715168500000008</v>
      </c>
      <c r="C13" s="13">
        <v>9.0664455000000004</v>
      </c>
      <c r="D13" s="13">
        <v>7.75897959</v>
      </c>
      <c r="E13" s="13">
        <v>31.693595500000001</v>
      </c>
      <c r="F13" s="13">
        <v>29.336587699999999</v>
      </c>
      <c r="G13" s="13">
        <v>28.417397999999999</v>
      </c>
      <c r="H13" s="21">
        <f t="shared" si="0"/>
        <v>8.8978857312489181E-4</v>
      </c>
      <c r="I13" s="13">
        <v>33.785561800000004</v>
      </c>
      <c r="J13" s="13">
        <v>32.4149289</v>
      </c>
      <c r="K13" s="13">
        <v>31.017755099999999</v>
      </c>
      <c r="L13" s="13">
        <v>49.631573000000003</v>
      </c>
      <c r="M13" s="13">
        <v>49.617440799999997</v>
      </c>
      <c r="N13" s="13">
        <v>52.106020399999998</v>
      </c>
      <c r="O13" s="21">
        <f t="shared" si="1"/>
        <v>7.4931547950114223E-3</v>
      </c>
    </row>
    <row r="14" spans="1:15" x14ac:dyDescent="0.2">
      <c r="A14" s="10" t="s">
        <v>75</v>
      </c>
      <c r="B14" s="13">
        <v>12.632471900000001</v>
      </c>
      <c r="C14" s="13">
        <v>12.9935071</v>
      </c>
      <c r="D14" s="13">
        <v>12.092346900000001</v>
      </c>
      <c r="E14" s="13">
        <v>34.355618</v>
      </c>
      <c r="F14" s="13">
        <v>33.7934123</v>
      </c>
      <c r="G14" s="13">
        <v>33.8159694</v>
      </c>
      <c r="H14" s="21">
        <f t="shared" si="0"/>
        <v>2.0654674870196162E-4</v>
      </c>
      <c r="I14" s="13">
        <v>39.237471900000003</v>
      </c>
      <c r="J14" s="13">
        <v>40.583507099999999</v>
      </c>
      <c r="K14" s="13">
        <v>41.2691327</v>
      </c>
      <c r="L14" s="13">
        <v>51.389213499999997</v>
      </c>
      <c r="M14" s="13">
        <v>55.392985799999998</v>
      </c>
      <c r="N14" s="13">
        <v>58.391581600000002</v>
      </c>
      <c r="O14" s="21">
        <f t="shared" si="1"/>
        <v>9.4160791375362766E-3</v>
      </c>
    </row>
    <row r="15" spans="1:15" x14ac:dyDescent="0.2">
      <c r="A15" s="10" t="s">
        <v>76</v>
      </c>
      <c r="B15" s="13">
        <v>7.0849438200000003</v>
      </c>
      <c r="C15" s="13">
        <v>8.5309952599999992</v>
      </c>
      <c r="D15" s="13">
        <v>10.265357099999999</v>
      </c>
      <c r="E15" s="13">
        <v>32.067696599999998</v>
      </c>
      <c r="F15" s="13">
        <v>32.629857800000003</v>
      </c>
      <c r="G15" s="13">
        <v>33.7673469</v>
      </c>
      <c r="H15" s="21">
        <f t="shared" si="0"/>
        <v>3.1590358483824611E-4</v>
      </c>
      <c r="I15" s="13">
        <v>22.985842699999999</v>
      </c>
      <c r="J15" s="13">
        <v>27.9419431</v>
      </c>
      <c r="K15" s="13">
        <v>34.338265300000003</v>
      </c>
      <c r="L15" s="13">
        <v>50.553707899999999</v>
      </c>
      <c r="M15" s="13">
        <v>52.207298600000001</v>
      </c>
      <c r="N15" s="13">
        <v>56.171428599999999</v>
      </c>
      <c r="O15" s="21">
        <f t="shared" si="1"/>
        <v>4.548776590825334E-3</v>
      </c>
    </row>
  </sheetData>
  <mergeCells count="4">
    <mergeCell ref="B2:D2"/>
    <mergeCell ref="E2:G2"/>
    <mergeCell ref="I2:K2"/>
    <mergeCell ref="L2:N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CB48E-5C60-43C1-A3A3-0B5C8A964421}">
  <dimension ref="A1:O15"/>
  <sheetViews>
    <sheetView workbookViewId="0">
      <selection activeCell="H2" sqref="H2:H15"/>
    </sheetView>
  </sheetViews>
  <sheetFormatPr defaultRowHeight="12.75" x14ac:dyDescent="0.2"/>
  <cols>
    <col min="1" max="16384" width="9.140625" style="6"/>
  </cols>
  <sheetData>
    <row r="1" spans="1:15" x14ac:dyDescent="0.2">
      <c r="A1" s="14" t="s">
        <v>77</v>
      </c>
    </row>
    <row r="2" spans="1:15" x14ac:dyDescent="0.2">
      <c r="B2" s="9" t="s">
        <v>210</v>
      </c>
      <c r="C2" s="9"/>
      <c r="D2" s="9"/>
      <c r="E2" s="8" t="s">
        <v>211</v>
      </c>
      <c r="F2" s="8"/>
      <c r="G2" s="8"/>
      <c r="H2" s="3" t="s">
        <v>78</v>
      </c>
      <c r="I2" s="9" t="s">
        <v>212</v>
      </c>
      <c r="J2" s="9"/>
      <c r="K2" s="9"/>
      <c r="L2" s="8" t="s">
        <v>213</v>
      </c>
      <c r="M2" s="8"/>
      <c r="N2" s="8"/>
      <c r="O2" s="3" t="s">
        <v>78</v>
      </c>
    </row>
    <row r="3" spans="1:15" x14ac:dyDescent="0.2">
      <c r="A3" s="10" t="s">
        <v>66</v>
      </c>
      <c r="B3" s="13">
        <v>14.10624</v>
      </c>
      <c r="C3" s="13">
        <v>15.21701</v>
      </c>
      <c r="D3" s="13">
        <v>14.16441</v>
      </c>
      <c r="E3" s="13">
        <v>14.47987</v>
      </c>
      <c r="F3" s="13">
        <v>15.5495</v>
      </c>
      <c r="G3" s="13">
        <v>14.839230000000001</v>
      </c>
      <c r="H3" s="21">
        <f>TTEST(B3:D3,E3:G3,2,1)</f>
        <v>5.0803498532247762E-2</v>
      </c>
      <c r="I3" s="13">
        <v>12.801640000000001</v>
      </c>
      <c r="J3" s="13">
        <v>15.24621</v>
      </c>
      <c r="K3" s="13">
        <v>14.10285</v>
      </c>
      <c r="L3" s="13">
        <v>13.23113</v>
      </c>
      <c r="M3" s="13">
        <v>14.9808</v>
      </c>
      <c r="N3" s="13">
        <v>14.117749999999999</v>
      </c>
      <c r="O3" s="21">
        <f>TTEST(I3:K3,L3:N3,2,1)</f>
        <v>0.79541848105913426</v>
      </c>
    </row>
    <row r="4" spans="1:15" x14ac:dyDescent="0.2">
      <c r="A4" s="10" t="s">
        <v>67</v>
      </c>
      <c r="B4" s="13">
        <v>3.5465469999999999</v>
      </c>
      <c r="C4" s="13">
        <v>3.7176740000000001</v>
      </c>
      <c r="D4" s="13">
        <v>3.7289850000000002</v>
      </c>
      <c r="E4" s="13">
        <v>3.1706650000000001</v>
      </c>
      <c r="F4" s="13">
        <v>4.0400330000000002</v>
      </c>
      <c r="G4" s="13">
        <v>4.2077479999999996</v>
      </c>
      <c r="H4" s="21">
        <f t="shared" ref="H4:H15" si="0">TTEST(B4:D4,E4:G4,2,1)</f>
        <v>0.64355417043335583</v>
      </c>
      <c r="I4" s="13">
        <v>2.7391049999999999</v>
      </c>
      <c r="J4" s="13">
        <v>3.4197340000000001</v>
      </c>
      <c r="K4" s="13">
        <v>3.6538369999999998</v>
      </c>
      <c r="L4" s="13">
        <v>2.9289770000000002</v>
      </c>
      <c r="M4" s="13">
        <v>3.6641530000000002</v>
      </c>
      <c r="N4" s="13">
        <v>3.7501980000000001</v>
      </c>
      <c r="O4" s="21">
        <f t="shared" ref="O4:O15" si="1">TTEST(I4:K4,L4:N4,2,1)</f>
        <v>5.486383385594984E-2</v>
      </c>
    </row>
    <row r="5" spans="1:15" x14ac:dyDescent="0.2">
      <c r="A5" s="10" t="s">
        <v>68</v>
      </c>
      <c r="B5" s="13">
        <v>3.7046290000000002</v>
      </c>
      <c r="C5" s="13">
        <v>3.6931889999999998</v>
      </c>
      <c r="D5" s="13">
        <v>3.5885639999999999</v>
      </c>
      <c r="E5" s="13">
        <v>3.6933500000000001</v>
      </c>
      <c r="F5" s="13">
        <v>3.5180069999999999</v>
      </c>
      <c r="G5" s="13">
        <v>4.0725990000000003</v>
      </c>
      <c r="H5" s="21">
        <f t="shared" si="0"/>
        <v>0.66632419563800771</v>
      </c>
      <c r="I5" s="13">
        <v>2.6176979999999999</v>
      </c>
      <c r="J5" s="13">
        <v>3.7548840000000001</v>
      </c>
      <c r="K5" s="13">
        <v>3.5482429999999998</v>
      </c>
      <c r="L5" s="13">
        <v>2.6647829999999999</v>
      </c>
      <c r="M5" s="13">
        <v>3.1563119999999998</v>
      </c>
      <c r="N5" s="13">
        <v>3.650817</v>
      </c>
      <c r="O5" s="21">
        <f t="shared" si="1"/>
        <v>0.57450067220572243</v>
      </c>
    </row>
    <row r="6" spans="1:15" x14ac:dyDescent="0.2">
      <c r="A6" s="10" t="s">
        <v>214</v>
      </c>
      <c r="B6" s="13">
        <v>3.5735290000000002</v>
      </c>
      <c r="C6" s="13">
        <v>3.9287709999999998</v>
      </c>
      <c r="D6" s="13">
        <v>3.8740350000000001</v>
      </c>
      <c r="E6" s="13">
        <v>3.8100770000000002</v>
      </c>
      <c r="F6" s="13">
        <v>4.7584720000000003</v>
      </c>
      <c r="G6" s="13">
        <v>4.4120540000000004</v>
      </c>
      <c r="H6" s="21">
        <f t="shared" si="0"/>
        <v>8.9052880359743569E-2</v>
      </c>
      <c r="I6" s="13">
        <v>5.6531200000000004</v>
      </c>
      <c r="J6" s="13">
        <v>7.2956479999999999</v>
      </c>
      <c r="K6" s="13">
        <v>6.6639109999999997</v>
      </c>
      <c r="L6" s="13">
        <v>6.3756009999999996</v>
      </c>
      <c r="M6" s="13">
        <v>7.6503649999999999</v>
      </c>
      <c r="N6" s="13">
        <v>6.8758660000000003</v>
      </c>
      <c r="O6" s="21">
        <f t="shared" si="1"/>
        <v>0.10574267395525283</v>
      </c>
    </row>
    <row r="7" spans="1:15" x14ac:dyDescent="0.2">
      <c r="A7" s="10">
        <v>-54.16</v>
      </c>
      <c r="B7" s="13">
        <v>13.492050000000001</v>
      </c>
      <c r="C7" s="13">
        <v>13.900829999999999</v>
      </c>
      <c r="D7" s="13">
        <v>14.407500000000001</v>
      </c>
      <c r="E7" s="13">
        <v>17.800129999999999</v>
      </c>
      <c r="F7" s="13">
        <v>19.268070000000002</v>
      </c>
      <c r="G7" s="13">
        <v>18.89772</v>
      </c>
      <c r="H7" s="21">
        <f t="shared" si="0"/>
        <v>4.7603071996503215E-3</v>
      </c>
      <c r="I7" s="13">
        <v>17.46913</v>
      </c>
      <c r="J7" s="13">
        <v>22.969830000000002</v>
      </c>
      <c r="K7" s="13">
        <v>20.05463</v>
      </c>
      <c r="L7" s="13">
        <v>20.377009999999999</v>
      </c>
      <c r="M7" s="13">
        <v>25.091159999999999</v>
      </c>
      <c r="N7" s="13">
        <v>22.336860000000001</v>
      </c>
      <c r="O7" s="21">
        <f t="shared" si="1"/>
        <v>9.5512832776609956E-3</v>
      </c>
    </row>
    <row r="8" spans="1:15" x14ac:dyDescent="0.2">
      <c r="A8" s="10" t="s">
        <v>125</v>
      </c>
      <c r="B8" s="13">
        <v>14.004300000000001</v>
      </c>
      <c r="C8" s="13">
        <v>14.44289</v>
      </c>
      <c r="D8" s="13">
        <v>14.670199999999999</v>
      </c>
      <c r="E8" s="13">
        <v>18.45552</v>
      </c>
      <c r="F8" s="13">
        <v>20.133320000000001</v>
      </c>
      <c r="G8" s="13">
        <v>18.87351</v>
      </c>
      <c r="H8" s="21">
        <f t="shared" si="0"/>
        <v>9.1277069821767698E-3</v>
      </c>
      <c r="I8" s="13">
        <v>18.05256</v>
      </c>
      <c r="J8" s="13">
        <v>23.462990000000001</v>
      </c>
      <c r="K8" s="13">
        <v>20.274650000000001</v>
      </c>
      <c r="L8" s="13">
        <v>20.597470000000001</v>
      </c>
      <c r="M8" s="13">
        <v>25.732620000000001</v>
      </c>
      <c r="N8" s="13">
        <v>22.456880000000002</v>
      </c>
      <c r="O8" s="21">
        <f t="shared" si="1"/>
        <v>2.1882365257760439E-3</v>
      </c>
    </row>
    <row r="9" spans="1:15" x14ac:dyDescent="0.2">
      <c r="A9" s="10">
        <v>-58.93</v>
      </c>
      <c r="B9" s="13">
        <v>7.474399</v>
      </c>
      <c r="C9" s="13">
        <v>7.5456479999999999</v>
      </c>
      <c r="D9" s="13">
        <v>7.9437379999999997</v>
      </c>
      <c r="E9" s="13">
        <v>12.99522</v>
      </c>
      <c r="F9" s="13">
        <v>14.298640000000001</v>
      </c>
      <c r="G9" s="13">
        <v>13.29931</v>
      </c>
      <c r="H9" s="21">
        <f t="shared" si="0"/>
        <v>5.5809682053406555E-3</v>
      </c>
      <c r="I9" s="13">
        <v>13.05739</v>
      </c>
      <c r="J9" s="13">
        <v>16.380559999999999</v>
      </c>
      <c r="K9" s="13">
        <v>13.763489999999999</v>
      </c>
      <c r="L9" s="13">
        <v>16.825399999999998</v>
      </c>
      <c r="M9" s="13">
        <v>20.79269</v>
      </c>
      <c r="N9" s="13">
        <v>17.907800000000002</v>
      </c>
      <c r="O9" s="21">
        <f t="shared" si="1"/>
        <v>2.0615881994841207E-3</v>
      </c>
    </row>
    <row r="10" spans="1:15" x14ac:dyDescent="0.2">
      <c r="A10" s="10">
        <v>-60.64</v>
      </c>
      <c r="B10" s="13">
        <v>3.7115860000000001</v>
      </c>
      <c r="C10" s="13">
        <v>4.4221589999999997</v>
      </c>
      <c r="D10" s="13">
        <v>4.5469549999999996</v>
      </c>
      <c r="E10" s="13">
        <v>8.5872890000000002</v>
      </c>
      <c r="F10" s="13">
        <v>9.1839870000000001</v>
      </c>
      <c r="G10" s="13">
        <v>9.0321040000000004</v>
      </c>
      <c r="H10" s="21">
        <f t="shared" si="0"/>
        <v>6.0624470003818479E-4</v>
      </c>
      <c r="I10" s="13">
        <v>7.7578009999999997</v>
      </c>
      <c r="J10" s="13">
        <v>10.47658</v>
      </c>
      <c r="K10" s="13">
        <v>9.1534650000000006</v>
      </c>
      <c r="L10" s="13">
        <v>12.72143</v>
      </c>
      <c r="M10" s="13">
        <v>15.488670000000001</v>
      </c>
      <c r="N10" s="13">
        <v>13.411009999999999</v>
      </c>
      <c r="O10" s="21">
        <f t="shared" si="1"/>
        <v>2.6310316807139234E-3</v>
      </c>
    </row>
    <row r="11" spans="1:15" x14ac:dyDescent="0.2">
      <c r="A11" s="10">
        <v>-61.49</v>
      </c>
      <c r="B11" s="13">
        <v>2.892941</v>
      </c>
      <c r="C11" s="13">
        <v>3.066179</v>
      </c>
      <c r="D11" s="13">
        <v>3.294629</v>
      </c>
      <c r="E11" s="13">
        <v>6.7746550000000001</v>
      </c>
      <c r="F11" s="13">
        <v>7.0950829999999998</v>
      </c>
      <c r="G11" s="13">
        <v>7.1230690000000001</v>
      </c>
      <c r="H11" s="21">
        <f t="shared" si="0"/>
        <v>2.3462805456244928E-4</v>
      </c>
      <c r="I11" s="13">
        <v>5.250102</v>
      </c>
      <c r="J11" s="13">
        <v>7.4951499999999998</v>
      </c>
      <c r="K11" s="13">
        <v>6.572203</v>
      </c>
      <c r="L11" s="13">
        <v>10.17046</v>
      </c>
      <c r="M11" s="13">
        <v>13.40382</v>
      </c>
      <c r="N11" s="13">
        <v>11.10436</v>
      </c>
      <c r="O11" s="21">
        <f t="shared" si="1"/>
        <v>6.3431243375120421E-3</v>
      </c>
    </row>
    <row r="12" spans="1:15" x14ac:dyDescent="0.2">
      <c r="A12" s="10" t="s">
        <v>73</v>
      </c>
      <c r="B12" s="13">
        <v>4.6093609999999998</v>
      </c>
      <c r="C12" s="13">
        <v>4.6100659999999998</v>
      </c>
      <c r="D12" s="13">
        <v>4.77745</v>
      </c>
      <c r="E12" s="13">
        <v>12.134449999999999</v>
      </c>
      <c r="F12" s="13">
        <v>10.73718</v>
      </c>
      <c r="G12" s="13">
        <v>11.809530000000001</v>
      </c>
      <c r="H12" s="21">
        <f t="shared" si="0"/>
        <v>3.5065704391994803E-3</v>
      </c>
      <c r="I12" s="13">
        <v>7.4299229999999996</v>
      </c>
      <c r="J12" s="13">
        <v>10.071300000000001</v>
      </c>
      <c r="K12" s="13">
        <v>8.633267</v>
      </c>
      <c r="L12" s="13">
        <v>14.818210000000001</v>
      </c>
      <c r="M12" s="13">
        <v>18.48329</v>
      </c>
      <c r="N12" s="13">
        <v>16.26849</v>
      </c>
      <c r="O12" s="21">
        <f t="shared" si="1"/>
        <v>1.5552150629040201E-3</v>
      </c>
    </row>
    <row r="13" spans="1:15" x14ac:dyDescent="0.2">
      <c r="A13" s="10" t="s">
        <v>74</v>
      </c>
      <c r="B13" s="13">
        <v>5.6390539999999998</v>
      </c>
      <c r="C13" s="13">
        <v>5.6816610000000001</v>
      </c>
      <c r="D13" s="13">
        <v>6.4399009999999999</v>
      </c>
      <c r="E13" s="13">
        <v>15.074680000000001</v>
      </c>
      <c r="F13" s="13">
        <v>13.31176</v>
      </c>
      <c r="G13" s="13">
        <v>15.304080000000001</v>
      </c>
      <c r="H13" s="21">
        <f t="shared" si="0"/>
        <v>3.7781067840508041E-3</v>
      </c>
      <c r="I13" s="13">
        <v>8.9185680000000005</v>
      </c>
      <c r="J13" s="13">
        <v>11.88571</v>
      </c>
      <c r="K13" s="13">
        <v>10.22151</v>
      </c>
      <c r="L13" s="13">
        <v>16.715499999999999</v>
      </c>
      <c r="M13" s="13">
        <v>20.966010000000001</v>
      </c>
      <c r="N13" s="13">
        <v>18.72062</v>
      </c>
      <c r="O13" s="21">
        <f t="shared" si="1"/>
        <v>1.918400217481453E-3</v>
      </c>
    </row>
    <row r="14" spans="1:15" x14ac:dyDescent="0.2">
      <c r="A14" s="10" t="s">
        <v>75</v>
      </c>
      <c r="B14" s="13">
        <v>6.0044760000000004</v>
      </c>
      <c r="C14" s="13">
        <v>6.0122260000000001</v>
      </c>
      <c r="D14" s="13">
        <v>7.1154950000000001</v>
      </c>
      <c r="E14" s="13">
        <v>19.2346</v>
      </c>
      <c r="F14" s="13">
        <v>18.123950000000001</v>
      </c>
      <c r="G14" s="13">
        <v>19.71163</v>
      </c>
      <c r="H14" s="21">
        <f t="shared" si="0"/>
        <v>6.5503117249547963E-4</v>
      </c>
      <c r="I14" s="13">
        <v>7.866905</v>
      </c>
      <c r="J14" s="13">
        <v>11.039300000000001</v>
      </c>
      <c r="K14" s="13">
        <v>9.4934159999999999</v>
      </c>
      <c r="L14" s="13">
        <v>17.99803</v>
      </c>
      <c r="M14" s="13">
        <v>22.91535</v>
      </c>
      <c r="N14" s="13">
        <v>19.740739999999999</v>
      </c>
      <c r="O14" s="21">
        <f t="shared" si="1"/>
        <v>2.7334998575091565E-3</v>
      </c>
    </row>
    <row r="15" spans="1:15" x14ac:dyDescent="0.2">
      <c r="A15" s="10" t="s">
        <v>76</v>
      </c>
      <c r="B15" s="13">
        <v>5.5181069999999997</v>
      </c>
      <c r="C15" s="13">
        <v>5.5137539999999996</v>
      </c>
      <c r="D15" s="13">
        <v>6.1987379999999996</v>
      </c>
      <c r="E15" s="13">
        <v>16.70862</v>
      </c>
      <c r="F15" s="13">
        <v>15.851990000000001</v>
      </c>
      <c r="G15" s="13">
        <v>17.50292</v>
      </c>
      <c r="H15" s="21">
        <f t="shared" si="0"/>
        <v>7.7476949032337741E-4</v>
      </c>
      <c r="I15" s="13">
        <v>6.3869049999999996</v>
      </c>
      <c r="J15" s="13">
        <v>8.9830229999999993</v>
      </c>
      <c r="K15" s="13">
        <v>7.2237619999999998</v>
      </c>
      <c r="L15" s="13">
        <v>15.5633</v>
      </c>
      <c r="M15" s="13">
        <v>19.075780000000002</v>
      </c>
      <c r="N15" s="13">
        <v>16.93</v>
      </c>
      <c r="O15" s="21">
        <f t="shared" si="1"/>
        <v>7.5539044769322569E-4</v>
      </c>
    </row>
  </sheetData>
  <mergeCells count="4">
    <mergeCell ref="B2:D2"/>
    <mergeCell ref="E2:G2"/>
    <mergeCell ref="I2:K2"/>
    <mergeCell ref="L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CF1B4-2EC2-4B44-989A-D08B6BB68138}">
  <dimension ref="A1:R13"/>
  <sheetViews>
    <sheetView workbookViewId="0">
      <selection activeCell="D25" sqref="D25"/>
    </sheetView>
  </sheetViews>
  <sheetFormatPr defaultRowHeight="12.75" x14ac:dyDescent="0.2"/>
  <cols>
    <col min="1" max="16384" width="9.140625" style="6"/>
  </cols>
  <sheetData>
    <row r="1" spans="1:18" x14ac:dyDescent="0.2">
      <c r="A1" s="14" t="s">
        <v>77</v>
      </c>
    </row>
    <row r="2" spans="1:18" x14ac:dyDescent="0.2">
      <c r="B2" s="9" t="s">
        <v>64</v>
      </c>
      <c r="C2" s="9"/>
      <c r="D2" s="9"/>
      <c r="E2" s="9"/>
      <c r="F2" s="9"/>
      <c r="G2" s="9"/>
      <c r="H2" s="9"/>
      <c r="I2" s="9"/>
      <c r="J2" s="8" t="s">
        <v>65</v>
      </c>
      <c r="K2" s="8"/>
      <c r="L2" s="8"/>
      <c r="M2" s="8"/>
      <c r="N2" s="8"/>
      <c r="O2" s="8"/>
      <c r="P2" s="8"/>
      <c r="Q2" s="8"/>
      <c r="R2" s="15" t="s">
        <v>78</v>
      </c>
    </row>
    <row r="3" spans="1:18" x14ac:dyDescent="0.2">
      <c r="A3" s="10" t="s">
        <v>66</v>
      </c>
      <c r="B3" s="13">
        <v>22.403469999999999</v>
      </c>
      <c r="C3" s="13">
        <v>18.790500000000002</v>
      </c>
      <c r="D3" s="13">
        <v>20.740770000000001</v>
      </c>
      <c r="E3" s="13">
        <v>23.476839999999999</v>
      </c>
      <c r="F3" s="13">
        <v>22.946449999999999</v>
      </c>
      <c r="G3" s="13">
        <v>18.885539999999999</v>
      </c>
      <c r="H3" s="13">
        <v>19.541509999999999</v>
      </c>
      <c r="I3" s="13"/>
      <c r="J3" s="13">
        <v>21.597149999999999</v>
      </c>
      <c r="K3" s="13">
        <v>18.765250000000002</v>
      </c>
      <c r="L3" s="13">
        <v>20.616900000000001</v>
      </c>
      <c r="M3" s="13">
        <v>23.108640000000001</v>
      </c>
      <c r="N3" s="13">
        <v>21.50235</v>
      </c>
      <c r="O3" s="13">
        <v>20.678419999999999</v>
      </c>
      <c r="P3" s="13">
        <v>22.003530000000001</v>
      </c>
      <c r="Q3" s="13"/>
      <c r="R3" s="15">
        <f>TTEST(B3:I3,J3:Q3,2,1)</f>
        <v>0.70299696207353191</v>
      </c>
    </row>
    <row r="4" spans="1:18" x14ac:dyDescent="0.2">
      <c r="A4" s="10" t="s">
        <v>67</v>
      </c>
      <c r="B4" s="13">
        <v>3.2562039999999999</v>
      </c>
      <c r="C4" s="13">
        <v>3.0521669999999999</v>
      </c>
      <c r="D4" s="13">
        <v>1.7590479999999999</v>
      </c>
      <c r="E4" s="13">
        <v>3.7277200000000001</v>
      </c>
      <c r="F4" s="13">
        <v>4.7499500000000001</v>
      </c>
      <c r="G4" s="13">
        <v>2.7744599999999999</v>
      </c>
      <c r="H4" s="13">
        <v>2.449856</v>
      </c>
      <c r="I4" s="13"/>
      <c r="J4" s="13">
        <v>2.9598179999999998</v>
      </c>
      <c r="K4" s="13">
        <v>2.8515670000000002</v>
      </c>
      <c r="L4" s="13">
        <v>2.5836899999999998</v>
      </c>
      <c r="M4" s="13">
        <v>3.6596799999999998</v>
      </c>
      <c r="N4" s="13">
        <v>3.34415</v>
      </c>
      <c r="O4" s="13">
        <v>2.958777</v>
      </c>
      <c r="P4" s="13">
        <v>3.0442450000000001</v>
      </c>
      <c r="Q4" s="13"/>
      <c r="R4" s="15">
        <f t="shared" ref="R4:R13" si="0">TTEST(B4:I4,J4:Q4,2,1)</f>
        <v>0.85446600632085845</v>
      </c>
    </row>
    <row r="5" spans="1:18" x14ac:dyDescent="0.2">
      <c r="A5" s="10" t="s">
        <v>68</v>
      </c>
      <c r="B5" s="13">
        <v>2.9265690000000002</v>
      </c>
      <c r="C5" s="13">
        <v>2.6164489999999998</v>
      </c>
      <c r="D5" s="13">
        <v>2.4796429999999998</v>
      </c>
      <c r="E5" s="13">
        <v>4.3532400000000004</v>
      </c>
      <c r="F5" s="13">
        <v>3.3734000000000002</v>
      </c>
      <c r="G5" s="13">
        <v>2.818489</v>
      </c>
      <c r="H5" s="13">
        <v>2.4992809999999999</v>
      </c>
      <c r="I5" s="13"/>
      <c r="J5" s="13">
        <v>2.75427</v>
      </c>
      <c r="K5" s="13">
        <v>3.0291640000000002</v>
      </c>
      <c r="L5" s="13">
        <v>3.8388100000000001</v>
      </c>
      <c r="M5" s="13">
        <v>3.6173600000000001</v>
      </c>
      <c r="N5" s="13">
        <v>3.5912500000000001</v>
      </c>
      <c r="O5" s="13">
        <v>3.6749640000000001</v>
      </c>
      <c r="P5" s="13">
        <v>2.8465470000000002</v>
      </c>
      <c r="Q5" s="13"/>
      <c r="R5" s="15">
        <f t="shared" si="0"/>
        <v>0.24873998151695317</v>
      </c>
    </row>
    <row r="6" spans="1:18" x14ac:dyDescent="0.2">
      <c r="A6" s="10" t="s">
        <v>69</v>
      </c>
      <c r="B6" s="13">
        <v>8.1976279999999999</v>
      </c>
      <c r="C6" s="13">
        <v>6.9738119999999997</v>
      </c>
      <c r="D6" s="13">
        <v>7.9208930000000004</v>
      </c>
      <c r="E6" s="13">
        <v>8.6196000000000002</v>
      </c>
      <c r="F6" s="13">
        <v>8.2026000000000003</v>
      </c>
      <c r="G6" s="13">
        <v>8.5179860000000005</v>
      </c>
      <c r="H6" s="13">
        <v>6.5189209999999997</v>
      </c>
      <c r="I6" s="13"/>
      <c r="J6" s="13">
        <v>9.0098909999999997</v>
      </c>
      <c r="K6" s="13">
        <v>8.430574</v>
      </c>
      <c r="L6" s="13">
        <v>9.7010120000000004</v>
      </c>
      <c r="M6" s="13">
        <v>9.7984000000000009</v>
      </c>
      <c r="N6" s="13">
        <v>9.2439</v>
      </c>
      <c r="O6" s="13">
        <v>8.4953959999999995</v>
      </c>
      <c r="P6" s="13">
        <v>7.6482010000000002</v>
      </c>
      <c r="Q6" s="13"/>
      <c r="R6" s="15">
        <f t="shared" si="0"/>
        <v>2.6633077339133625E-3</v>
      </c>
    </row>
    <row r="7" spans="1:18" x14ac:dyDescent="0.2">
      <c r="A7" s="10" t="s">
        <v>70</v>
      </c>
      <c r="B7" s="13">
        <v>47.945259999999998</v>
      </c>
      <c r="C7" s="13">
        <v>37.423160000000003</v>
      </c>
      <c r="D7" s="13">
        <v>44.101849999999999</v>
      </c>
      <c r="E7" s="13">
        <v>43.721159999999998</v>
      </c>
      <c r="F7" s="13">
        <v>46.17015</v>
      </c>
      <c r="G7" s="13">
        <v>39.2254</v>
      </c>
      <c r="H7" s="13">
        <v>37.879930000000002</v>
      </c>
      <c r="I7" s="13"/>
      <c r="J7" s="13">
        <v>48.73113</v>
      </c>
      <c r="K7" s="13">
        <v>42.919629999999998</v>
      </c>
      <c r="L7" s="13">
        <v>51.161729999999999</v>
      </c>
      <c r="M7" s="13">
        <v>53.7834</v>
      </c>
      <c r="N7" s="13">
        <v>47.517000000000003</v>
      </c>
      <c r="O7" s="13">
        <v>42.646830000000001</v>
      </c>
      <c r="P7" s="13">
        <v>43.354030000000002</v>
      </c>
      <c r="Q7" s="13"/>
      <c r="R7" s="15">
        <f t="shared" si="0"/>
        <v>7.9492246522498162E-3</v>
      </c>
    </row>
    <row r="8" spans="1:18" x14ac:dyDescent="0.2">
      <c r="A8" s="10" t="s">
        <v>71</v>
      </c>
      <c r="B8" s="13">
        <v>16.84376</v>
      </c>
      <c r="C8" s="13">
        <v>10.5694</v>
      </c>
      <c r="D8" s="13">
        <v>24.504580000000001</v>
      </c>
      <c r="E8" s="13">
        <v>25.81456</v>
      </c>
      <c r="F8" s="13">
        <v>26.094650000000001</v>
      </c>
      <c r="G8" s="13"/>
      <c r="H8" s="13"/>
      <c r="I8" s="13"/>
      <c r="J8" s="13">
        <v>17.894559999999998</v>
      </c>
      <c r="K8" s="13">
        <v>14.98457</v>
      </c>
      <c r="L8" s="13">
        <v>29.742979999999999</v>
      </c>
      <c r="M8" s="13">
        <v>31.443439999999999</v>
      </c>
      <c r="N8" s="13">
        <v>25.951699999999999</v>
      </c>
      <c r="O8" s="13"/>
      <c r="P8" s="13"/>
      <c r="Q8" s="13"/>
      <c r="R8" s="15">
        <f t="shared" si="0"/>
        <v>5.0300347318961054E-2</v>
      </c>
    </row>
    <row r="9" spans="1:18" x14ac:dyDescent="0.2">
      <c r="A9" s="10" t="s">
        <v>72</v>
      </c>
      <c r="B9" s="13">
        <v>5.6583209999999999</v>
      </c>
      <c r="C9" s="13">
        <v>4.5857960000000002</v>
      </c>
      <c r="D9" s="13">
        <v>6.0535709999999998</v>
      </c>
      <c r="E9" s="13">
        <v>5.7264400000000002</v>
      </c>
      <c r="F9" s="13">
        <v>6.9518000000000004</v>
      </c>
      <c r="G9" s="13">
        <v>6.7641010000000001</v>
      </c>
      <c r="H9" s="13">
        <v>5.4712949999999996</v>
      </c>
      <c r="I9" s="13"/>
      <c r="J9" s="13">
        <v>5.7601089999999999</v>
      </c>
      <c r="K9" s="13">
        <v>5.6595560000000003</v>
      </c>
      <c r="L9" s="13">
        <v>6.3526189999999998</v>
      </c>
      <c r="M9" s="13">
        <v>6.2636799999999999</v>
      </c>
      <c r="N9" s="13">
        <v>6.0298499999999997</v>
      </c>
      <c r="O9" s="13">
        <v>5.3529499999999999</v>
      </c>
      <c r="P9" s="13">
        <v>5.6484889999999996</v>
      </c>
      <c r="Q9" s="13"/>
      <c r="R9" s="15">
        <f t="shared" si="0"/>
        <v>0.95142503157807123</v>
      </c>
    </row>
    <row r="10" spans="1:18" x14ac:dyDescent="0.2">
      <c r="A10" s="10" t="s">
        <v>73</v>
      </c>
      <c r="B10" s="13">
        <v>27.5108</v>
      </c>
      <c r="C10" s="13">
        <v>17.475200000000001</v>
      </c>
      <c r="D10" s="13">
        <v>34.379939999999998</v>
      </c>
      <c r="E10" s="13">
        <v>36.711959999999998</v>
      </c>
      <c r="F10" s="13">
        <v>37.410299999999999</v>
      </c>
      <c r="G10" s="13"/>
      <c r="H10" s="13"/>
      <c r="I10" s="13"/>
      <c r="J10" s="13">
        <v>44.041640000000001</v>
      </c>
      <c r="K10" s="13">
        <v>42.321460000000002</v>
      </c>
      <c r="L10" s="13">
        <v>46.832680000000003</v>
      </c>
      <c r="M10" s="13">
        <v>45.930680000000002</v>
      </c>
      <c r="N10" s="13">
        <v>40.603650000000002</v>
      </c>
      <c r="O10" s="13"/>
      <c r="P10" s="13"/>
      <c r="Q10" s="13"/>
      <c r="R10" s="15">
        <f t="shared" si="0"/>
        <v>2.1740418109771252E-2</v>
      </c>
    </row>
    <row r="11" spans="1:18" x14ac:dyDescent="0.2">
      <c r="A11" s="10" t="s">
        <v>74</v>
      </c>
      <c r="B11" s="13">
        <v>27.904640000000001</v>
      </c>
      <c r="C11" s="13">
        <v>17.197780000000002</v>
      </c>
      <c r="D11" s="13">
        <v>36.493389999999998</v>
      </c>
      <c r="E11" s="13">
        <v>38.602159999999998</v>
      </c>
      <c r="F11" s="13">
        <v>40.939050000000002</v>
      </c>
      <c r="G11" s="13"/>
      <c r="H11" s="13"/>
      <c r="I11" s="13"/>
      <c r="J11" s="13">
        <v>67.583579999999998</v>
      </c>
      <c r="K11" s="13">
        <v>61.77178</v>
      </c>
      <c r="L11" s="13">
        <v>70.678629999999998</v>
      </c>
      <c r="M11" s="13">
        <v>73.063760000000002</v>
      </c>
      <c r="N11" s="13">
        <v>61.322200000000002</v>
      </c>
      <c r="O11" s="13"/>
      <c r="P11" s="13"/>
      <c r="Q11" s="13"/>
      <c r="R11" s="15">
        <f t="shared" si="0"/>
        <v>1.0211087581299167E-3</v>
      </c>
    </row>
    <row r="12" spans="1:18" x14ac:dyDescent="0.2">
      <c r="A12" s="10" t="s">
        <v>75</v>
      </c>
      <c r="B12" s="13">
        <v>27.19482</v>
      </c>
      <c r="C12" s="13">
        <v>13.38204</v>
      </c>
      <c r="D12" s="13">
        <v>34.103450000000002</v>
      </c>
      <c r="E12" s="13">
        <v>36.434280000000001</v>
      </c>
      <c r="F12" s="13">
        <v>33.81935</v>
      </c>
      <c r="G12" s="13"/>
      <c r="H12" s="13"/>
      <c r="I12" s="13"/>
      <c r="J12" s="13">
        <v>76.440039999999996</v>
      </c>
      <c r="K12" s="13">
        <v>66.526889999999995</v>
      </c>
      <c r="L12" s="13">
        <v>74.122739999999993</v>
      </c>
      <c r="M12" s="13">
        <v>74.714039999999997</v>
      </c>
      <c r="N12" s="13">
        <v>61.325200000000002</v>
      </c>
      <c r="O12" s="13"/>
      <c r="P12" s="13"/>
      <c r="Q12" s="13"/>
      <c r="R12" s="15">
        <f t="shared" si="0"/>
        <v>7.5445017962945306E-4</v>
      </c>
    </row>
    <row r="13" spans="1:18" x14ac:dyDescent="0.2">
      <c r="A13" s="10" t="s">
        <v>76</v>
      </c>
      <c r="B13" s="13">
        <v>25.71106</v>
      </c>
      <c r="C13" s="13">
        <v>16.314260000000001</v>
      </c>
      <c r="D13" s="13">
        <v>30.392859999999999</v>
      </c>
      <c r="E13" s="13">
        <v>32.312840000000001</v>
      </c>
      <c r="F13" s="13">
        <v>30.531949999999998</v>
      </c>
      <c r="G13" s="13"/>
      <c r="H13" s="13"/>
      <c r="I13" s="13"/>
      <c r="J13" s="13">
        <v>68.745689999999996</v>
      </c>
      <c r="K13" s="13">
        <v>56.40016</v>
      </c>
      <c r="L13" s="13">
        <v>66.03143</v>
      </c>
      <c r="M13" s="13">
        <v>65.801680000000005</v>
      </c>
      <c r="N13" s="13">
        <v>53.697699999999998</v>
      </c>
      <c r="O13" s="13"/>
      <c r="P13" s="13"/>
      <c r="Q13" s="13"/>
      <c r="R13" s="15">
        <f t="shared" si="0"/>
        <v>5.0579294005636047E-4</v>
      </c>
    </row>
  </sheetData>
  <mergeCells count="2">
    <mergeCell ref="B2:I2"/>
    <mergeCell ref="J2:Q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813D-EBD1-4BB7-802D-CECDCAE038C8}">
  <dimension ref="A1:F9"/>
  <sheetViews>
    <sheetView workbookViewId="0">
      <selection activeCell="A10" sqref="A10"/>
    </sheetView>
  </sheetViews>
  <sheetFormatPr defaultRowHeight="12.75" x14ac:dyDescent="0.2"/>
  <cols>
    <col min="1" max="1" width="15.140625" style="6" bestFit="1" customWidth="1"/>
    <col min="2" max="16384" width="9.140625" style="6"/>
  </cols>
  <sheetData>
    <row r="1" spans="1:6" x14ac:dyDescent="0.2">
      <c r="A1" s="14" t="s">
        <v>219</v>
      </c>
    </row>
    <row r="2" spans="1:6" x14ac:dyDescent="0.2">
      <c r="A2" s="3" t="s">
        <v>220</v>
      </c>
      <c r="B2" s="3" t="s">
        <v>215</v>
      </c>
      <c r="C2" s="3" t="s">
        <v>216</v>
      </c>
      <c r="D2" s="3" t="s">
        <v>217</v>
      </c>
      <c r="E2" s="3" t="s">
        <v>218</v>
      </c>
      <c r="F2" s="14"/>
    </row>
    <row r="3" spans="1:6" x14ac:dyDescent="0.2">
      <c r="A3" s="18">
        <v>-54.16</v>
      </c>
      <c r="B3" s="4">
        <v>4.8360000000000003</v>
      </c>
      <c r="C3" s="4">
        <v>0.16400000000000001</v>
      </c>
      <c r="D3" s="4">
        <v>1.1639999999999999</v>
      </c>
      <c r="E3" s="4">
        <v>4.8360000000000003</v>
      </c>
    </row>
    <row r="4" spans="1:6" x14ac:dyDescent="0.2">
      <c r="A4" s="18">
        <v>-55.98</v>
      </c>
      <c r="B4" s="4">
        <v>4.9169999999999998</v>
      </c>
      <c r="C4" s="4">
        <v>8.3000000000000004E-2</v>
      </c>
      <c r="D4" s="4">
        <v>2.0830000000000002</v>
      </c>
      <c r="E4" s="4">
        <v>4.9169999999999998</v>
      </c>
    </row>
    <row r="5" spans="1:6" x14ac:dyDescent="0.2">
      <c r="A5" s="18">
        <v>-57.95</v>
      </c>
      <c r="B5" s="4">
        <v>4.96</v>
      </c>
      <c r="C5" s="4">
        <v>0.04</v>
      </c>
      <c r="D5" s="4">
        <v>5.04</v>
      </c>
      <c r="E5" s="4">
        <v>4.96</v>
      </c>
    </row>
    <row r="6" spans="1:6" x14ac:dyDescent="0.2">
      <c r="A6" s="18">
        <v>-59.63</v>
      </c>
      <c r="B6" s="4">
        <v>4.9779999999999998</v>
      </c>
      <c r="C6" s="4">
        <v>2.1999999999999999E-2</v>
      </c>
      <c r="D6" s="4">
        <v>10.022</v>
      </c>
      <c r="E6" s="4">
        <v>4.9779999999999998</v>
      </c>
    </row>
    <row r="7" spans="1:6" x14ac:dyDescent="0.2">
      <c r="A7" s="18">
        <v>-60.64</v>
      </c>
      <c r="B7" s="4">
        <v>4.9850000000000003</v>
      </c>
      <c r="C7" s="4">
        <v>1.4999999999999999E-2</v>
      </c>
      <c r="D7" s="4">
        <v>15.015000000000001</v>
      </c>
      <c r="E7" s="4">
        <v>4.9850000000000003</v>
      </c>
    </row>
    <row r="8" spans="1:6" x14ac:dyDescent="0.2">
      <c r="A8" s="18">
        <v>-61.36</v>
      </c>
      <c r="B8" s="4">
        <v>4.9880000000000004</v>
      </c>
      <c r="C8" s="4">
        <v>1.2E-2</v>
      </c>
      <c r="D8" s="4">
        <v>20.012</v>
      </c>
      <c r="E8" s="4">
        <v>4.9880000000000004</v>
      </c>
    </row>
    <row r="9" spans="1:6" x14ac:dyDescent="0.2">
      <c r="A9" s="18">
        <v>-62.38</v>
      </c>
      <c r="B9" s="4">
        <v>4.992</v>
      </c>
      <c r="C9" s="4">
        <v>8.0000000000000002E-3</v>
      </c>
      <c r="D9" s="4">
        <v>30.007999999999999</v>
      </c>
      <c r="E9" s="4">
        <v>4.992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CFCA2-0708-474E-9972-7B688566F957}">
  <dimension ref="A1:D9"/>
  <sheetViews>
    <sheetView workbookViewId="0">
      <selection sqref="A1:XFD1048576"/>
    </sheetView>
  </sheetViews>
  <sheetFormatPr defaultRowHeight="12.75" x14ac:dyDescent="0.2"/>
  <cols>
    <col min="1" max="16384" width="9.140625" style="6"/>
  </cols>
  <sheetData>
    <row r="1" spans="1:4" x14ac:dyDescent="0.2">
      <c r="A1" s="14" t="s">
        <v>222</v>
      </c>
    </row>
    <row r="2" spans="1:4" x14ac:dyDescent="0.2">
      <c r="A2" s="3" t="s">
        <v>220</v>
      </c>
      <c r="B2" s="8" t="s">
        <v>221</v>
      </c>
      <c r="C2" s="8"/>
      <c r="D2" s="8"/>
    </row>
    <row r="3" spans="1:4" x14ac:dyDescent="0.2">
      <c r="A3" s="4">
        <v>-54.16</v>
      </c>
      <c r="B3" s="13">
        <v>91.84</v>
      </c>
      <c r="C3" s="13">
        <v>89.87</v>
      </c>
      <c r="D3" s="13">
        <v>90.16</v>
      </c>
    </row>
    <row r="4" spans="1:4" x14ac:dyDescent="0.2">
      <c r="A4" s="4">
        <v>-55.98</v>
      </c>
      <c r="B4" s="13">
        <v>89.19</v>
      </c>
      <c r="C4" s="13">
        <v>89.44</v>
      </c>
      <c r="D4" s="13">
        <v>89.99</v>
      </c>
    </row>
    <row r="5" spans="1:4" x14ac:dyDescent="0.2">
      <c r="A5" s="4">
        <v>-57.95</v>
      </c>
      <c r="B5" s="13">
        <v>86.09</v>
      </c>
      <c r="C5" s="13">
        <v>88.41</v>
      </c>
      <c r="D5" s="13">
        <v>89.77</v>
      </c>
    </row>
    <row r="6" spans="1:4" x14ac:dyDescent="0.2">
      <c r="A6" s="4">
        <v>-59.63</v>
      </c>
      <c r="B6" s="13">
        <v>86.19</v>
      </c>
      <c r="C6" s="13">
        <v>83.86</v>
      </c>
      <c r="D6" s="13">
        <v>85.58</v>
      </c>
    </row>
    <row r="7" spans="1:4" x14ac:dyDescent="0.2">
      <c r="A7" s="4">
        <v>-60.64</v>
      </c>
      <c r="B7" s="13">
        <v>80.37</v>
      </c>
      <c r="C7" s="13">
        <v>78.05</v>
      </c>
      <c r="D7" s="13">
        <v>82.04</v>
      </c>
    </row>
    <row r="8" spans="1:4" x14ac:dyDescent="0.2">
      <c r="A8" s="4">
        <v>-61.36</v>
      </c>
      <c r="B8" s="13">
        <v>79.010000000000005</v>
      </c>
      <c r="C8" s="13">
        <v>76.599999999999994</v>
      </c>
      <c r="D8" s="13">
        <v>78.06</v>
      </c>
    </row>
    <row r="9" spans="1:4" x14ac:dyDescent="0.2">
      <c r="A9" s="4">
        <v>-62.38</v>
      </c>
      <c r="B9" s="13">
        <v>76.98</v>
      </c>
      <c r="C9" s="13">
        <v>65.739999999999995</v>
      </c>
      <c r="D9" s="13">
        <v>74.91</v>
      </c>
    </row>
  </sheetData>
  <mergeCells count="1">
    <mergeCell ref="B2:D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6D9EA-9429-49A8-ABEF-298A273F5741}">
  <dimension ref="A1:H15"/>
  <sheetViews>
    <sheetView workbookViewId="0">
      <selection activeCell="H2" sqref="H2:H14"/>
    </sheetView>
  </sheetViews>
  <sheetFormatPr defaultRowHeight="12.75" x14ac:dyDescent="0.2"/>
  <cols>
    <col min="1" max="16384" width="9.140625" style="6"/>
  </cols>
  <sheetData>
    <row r="1" spans="1:8" x14ac:dyDescent="0.2">
      <c r="A1" s="14" t="s">
        <v>77</v>
      </c>
    </row>
    <row r="2" spans="1:8" x14ac:dyDescent="0.2">
      <c r="B2" s="9" t="s">
        <v>64</v>
      </c>
      <c r="C2" s="9"/>
      <c r="D2" s="9"/>
      <c r="E2" s="8" t="s">
        <v>65</v>
      </c>
      <c r="F2" s="8"/>
      <c r="G2" s="8"/>
      <c r="H2" s="3" t="s">
        <v>78</v>
      </c>
    </row>
    <row r="3" spans="1:8" x14ac:dyDescent="0.2">
      <c r="A3" s="10" t="s">
        <v>66</v>
      </c>
      <c r="B3" s="13">
        <v>18.196819999999999</v>
      </c>
      <c r="C3" s="13">
        <v>17.367830000000001</v>
      </c>
      <c r="D3" s="13">
        <v>12.183210000000001</v>
      </c>
      <c r="E3" s="13">
        <v>17.313179999999999</v>
      </c>
      <c r="F3" s="13">
        <v>17.849920000000001</v>
      </c>
      <c r="G3" s="13">
        <v>12.815429999999999</v>
      </c>
      <c r="H3" s="21">
        <f>TTEST(B3:D3,E3:G3,2,1)</f>
        <v>0.88796085813994807</v>
      </c>
    </row>
    <row r="4" spans="1:8" x14ac:dyDescent="0.2">
      <c r="A4" s="10" t="s">
        <v>81</v>
      </c>
      <c r="B4" s="13">
        <v>3.6670199999999999</v>
      </c>
      <c r="C4" s="13">
        <v>3.8216670000000001</v>
      </c>
      <c r="D4" s="13">
        <v>2.264357</v>
      </c>
      <c r="E4" s="13">
        <v>4.0865559999999999</v>
      </c>
      <c r="F4" s="13">
        <v>3.514167</v>
      </c>
      <c r="G4" s="13">
        <v>1.953071</v>
      </c>
      <c r="H4" s="21">
        <f t="shared" ref="H4:H15" si="0">TTEST(B4:D4,E4:G4,2,1)</f>
        <v>0.81022923366382948</v>
      </c>
    </row>
    <row r="5" spans="1:8" x14ac:dyDescent="0.2">
      <c r="A5" s="10" t="s">
        <v>82</v>
      </c>
      <c r="B5" s="13">
        <v>4.1723840000000001</v>
      </c>
      <c r="C5" s="13">
        <v>3.9984169999999999</v>
      </c>
      <c r="D5" s="13">
        <v>5.6989289999999997</v>
      </c>
      <c r="E5" s="13">
        <v>3.6054300000000001</v>
      </c>
      <c r="F5" s="13">
        <v>3.5243329999999999</v>
      </c>
      <c r="G5" s="13">
        <v>4.7265709999999999</v>
      </c>
      <c r="H5" s="21">
        <f t="shared" si="0"/>
        <v>4.8230410921771508E-2</v>
      </c>
    </row>
    <row r="6" spans="1:8" x14ac:dyDescent="0.2">
      <c r="A6" s="10" t="s">
        <v>69</v>
      </c>
      <c r="B6" s="13">
        <v>7.3881459999999999</v>
      </c>
      <c r="C6" s="13">
        <v>6.398333</v>
      </c>
      <c r="D6" s="13">
        <v>7.3134290000000002</v>
      </c>
      <c r="E6" s="13">
        <v>5.1091389999999999</v>
      </c>
      <c r="F6" s="13">
        <v>7.1376670000000004</v>
      </c>
      <c r="G6" s="13">
        <v>6.9596429999999998</v>
      </c>
      <c r="H6" s="21">
        <f t="shared" si="0"/>
        <v>0.54862539229984408</v>
      </c>
    </row>
    <row r="7" spans="1:8" x14ac:dyDescent="0.2">
      <c r="A7" s="10" t="s">
        <v>83</v>
      </c>
      <c r="B7" s="13">
        <v>5.2436420000000004</v>
      </c>
      <c r="C7" s="13">
        <v>4.0028329999999999</v>
      </c>
      <c r="D7" s="13">
        <v>5.4841430000000004</v>
      </c>
      <c r="E7" s="13">
        <v>3.529868</v>
      </c>
      <c r="F7" s="13">
        <v>4.2040829999999998</v>
      </c>
      <c r="G7" s="13">
        <v>4.9039289999999998</v>
      </c>
      <c r="H7" s="21">
        <f t="shared" si="0"/>
        <v>0.33630772102479789</v>
      </c>
    </row>
    <row r="8" spans="1:8" x14ac:dyDescent="0.2">
      <c r="A8" s="10">
        <v>-54.16</v>
      </c>
      <c r="B8" s="13">
        <v>32.162979999999997</v>
      </c>
      <c r="C8" s="13">
        <v>33.506419999999999</v>
      </c>
      <c r="D8" s="13">
        <v>30.509789999999999</v>
      </c>
      <c r="E8" s="13">
        <v>33.947879999999998</v>
      </c>
      <c r="F8" s="13">
        <v>36.68383</v>
      </c>
      <c r="G8" s="13">
        <v>32.691209999999998</v>
      </c>
      <c r="H8" s="21">
        <f t="shared" si="0"/>
        <v>2.8950482243982154E-2</v>
      </c>
    </row>
    <row r="9" spans="1:8" x14ac:dyDescent="0.2">
      <c r="A9" s="10">
        <v>-55.98</v>
      </c>
      <c r="B9" s="13">
        <v>25.55179</v>
      </c>
      <c r="C9" s="13">
        <v>28.130500000000001</v>
      </c>
      <c r="D9" s="13">
        <v>29.586639999999999</v>
      </c>
      <c r="E9" s="13">
        <v>31.078009999999999</v>
      </c>
      <c r="F9" s="13">
        <v>33.711419999999997</v>
      </c>
      <c r="G9" s="13">
        <v>33.130209999999998</v>
      </c>
      <c r="H9" s="21">
        <f t="shared" si="0"/>
        <v>1.8316997512301533E-2</v>
      </c>
    </row>
    <row r="10" spans="1:8" x14ac:dyDescent="0.2">
      <c r="A10" s="10">
        <v>-57.95</v>
      </c>
      <c r="B10" s="13">
        <v>23.653379999999999</v>
      </c>
      <c r="C10" s="13">
        <v>25.061330000000002</v>
      </c>
      <c r="D10" s="13">
        <v>27.742709999999999</v>
      </c>
      <c r="E10" s="13">
        <v>29.116820000000001</v>
      </c>
      <c r="F10" s="13">
        <v>31.090170000000001</v>
      </c>
      <c r="G10" s="13">
        <v>32.820140000000002</v>
      </c>
      <c r="H10" s="21">
        <f t="shared" si="0"/>
        <v>2.4926258424195109E-3</v>
      </c>
    </row>
    <row r="11" spans="1:8" x14ac:dyDescent="0.2">
      <c r="A11" s="10">
        <v>-59.63</v>
      </c>
      <c r="B11" s="13">
        <v>19.869669999999999</v>
      </c>
      <c r="C11" s="13">
        <v>21.167670000000001</v>
      </c>
      <c r="D11" s="13">
        <v>23.131789999999999</v>
      </c>
      <c r="E11" s="13">
        <v>27.396560000000001</v>
      </c>
      <c r="F11" s="13">
        <v>30.725079999999998</v>
      </c>
      <c r="G11" s="13">
        <v>30.36093</v>
      </c>
      <c r="H11" s="21">
        <f t="shared" si="0"/>
        <v>8.0491173264850956E-3</v>
      </c>
    </row>
    <row r="12" spans="1:8" x14ac:dyDescent="0.2">
      <c r="A12" s="10">
        <v>-60.64</v>
      </c>
      <c r="B12" s="13">
        <v>15.01497</v>
      </c>
      <c r="C12" s="13">
        <v>18.745419999999999</v>
      </c>
      <c r="D12" s="13">
        <v>23.150500000000001</v>
      </c>
      <c r="E12" s="13">
        <v>25.50384</v>
      </c>
      <c r="F12" s="13">
        <v>27.728670000000001</v>
      </c>
      <c r="G12" s="13">
        <v>32.726930000000003</v>
      </c>
      <c r="H12" s="21">
        <f t="shared" si="0"/>
        <v>2.0387978421370998E-3</v>
      </c>
    </row>
    <row r="13" spans="1:8" x14ac:dyDescent="0.2">
      <c r="A13" s="10">
        <v>-61.36</v>
      </c>
      <c r="B13" s="13">
        <v>14.241720000000001</v>
      </c>
      <c r="C13" s="13">
        <v>15.337999999999999</v>
      </c>
      <c r="D13" s="13">
        <v>17.172139999999999</v>
      </c>
      <c r="E13" s="13">
        <v>22.307950000000002</v>
      </c>
      <c r="F13" s="13">
        <v>26.631830000000001</v>
      </c>
      <c r="G13" s="13">
        <v>28.235790000000001</v>
      </c>
      <c r="H13" s="21">
        <f t="shared" si="0"/>
        <v>1.0346507647961656E-2</v>
      </c>
    </row>
    <row r="14" spans="1:8" x14ac:dyDescent="0.2">
      <c r="A14" s="10">
        <v>-62.38</v>
      </c>
      <c r="B14" s="13">
        <v>10.6602</v>
      </c>
      <c r="C14" s="13">
        <v>10.637829999999999</v>
      </c>
      <c r="D14" s="13">
        <v>13.00671</v>
      </c>
      <c r="E14" s="13">
        <v>19.17033</v>
      </c>
      <c r="F14" s="13">
        <v>23.14575</v>
      </c>
      <c r="G14" s="13">
        <v>25.610140000000001</v>
      </c>
      <c r="H14" s="21">
        <f t="shared" si="0"/>
        <v>1.4177157864101286E-2</v>
      </c>
    </row>
    <row r="15" spans="1:8" x14ac:dyDescent="0.2">
      <c r="H15" s="21"/>
    </row>
  </sheetData>
  <mergeCells count="2">
    <mergeCell ref="B2:D2"/>
    <mergeCell ref="E2:G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AAFC5-CD32-49A4-A5D9-476BF4B3DB9F}">
  <dimension ref="A1:H14"/>
  <sheetViews>
    <sheetView workbookViewId="0"/>
  </sheetViews>
  <sheetFormatPr defaultRowHeight="12.75" x14ac:dyDescent="0.2"/>
  <cols>
    <col min="1" max="16384" width="9.140625" style="6"/>
  </cols>
  <sheetData>
    <row r="1" spans="1:8" x14ac:dyDescent="0.2">
      <c r="A1" s="14" t="s">
        <v>77</v>
      </c>
    </row>
    <row r="2" spans="1:8" x14ac:dyDescent="0.2">
      <c r="B2" s="9" t="s">
        <v>64</v>
      </c>
      <c r="C2" s="9"/>
      <c r="D2" s="9"/>
      <c r="E2" s="8" t="s">
        <v>65</v>
      </c>
      <c r="F2" s="8"/>
      <c r="G2" s="8"/>
      <c r="H2" s="3" t="s">
        <v>78</v>
      </c>
    </row>
    <row r="3" spans="1:8" x14ac:dyDescent="0.2">
      <c r="A3" s="10" t="s">
        <v>66</v>
      </c>
      <c r="B3" s="13">
        <v>8.8087549999999997</v>
      </c>
      <c r="C3" s="13">
        <v>11.874549999999999</v>
      </c>
      <c r="D3" s="13">
        <v>11.75426</v>
      </c>
      <c r="E3" s="13">
        <v>9.6657360000000008</v>
      </c>
      <c r="F3" s="13">
        <v>11.596450000000001</v>
      </c>
      <c r="G3" s="13">
        <v>12.07268</v>
      </c>
      <c r="H3" s="21">
        <f>TTEST(B3:D3,E3:G3,2,1)</f>
        <v>0.45786543817379521</v>
      </c>
    </row>
    <row r="4" spans="1:8" x14ac:dyDescent="0.2">
      <c r="A4" s="10" t="s">
        <v>81</v>
      </c>
      <c r="B4" s="13">
        <v>1.585547</v>
      </c>
      <c r="C4" s="13">
        <v>3.7806169999999999</v>
      </c>
      <c r="D4" s="13">
        <v>3.050503</v>
      </c>
      <c r="E4" s="13">
        <v>2.210906</v>
      </c>
      <c r="F4" s="13">
        <v>3.5113829999999999</v>
      </c>
      <c r="G4" s="13">
        <v>3.9485130000000002</v>
      </c>
      <c r="H4" s="21">
        <f t="shared" ref="H4:H14" si="0">TTEST(B4:D4,E4:G4,2,1)</f>
        <v>0.35748282132689557</v>
      </c>
    </row>
    <row r="5" spans="1:8" x14ac:dyDescent="0.2">
      <c r="A5" s="10" t="s">
        <v>82</v>
      </c>
      <c r="B5" s="13">
        <v>1.5660750000000001</v>
      </c>
      <c r="C5" s="13">
        <v>3.5420639999999999</v>
      </c>
      <c r="D5" s="13">
        <v>3.4766819999999998</v>
      </c>
      <c r="E5" s="13">
        <v>2.7983020000000001</v>
      </c>
      <c r="F5" s="13">
        <v>3.1972770000000001</v>
      </c>
      <c r="G5" s="13">
        <v>3.276796</v>
      </c>
      <c r="H5" s="21">
        <f t="shared" si="0"/>
        <v>0.69348501987739386</v>
      </c>
    </row>
    <row r="6" spans="1:8" x14ac:dyDescent="0.2">
      <c r="A6" s="10" t="s">
        <v>69</v>
      </c>
      <c r="B6" s="13">
        <v>3.311585</v>
      </c>
      <c r="C6" s="13">
        <v>4.8894890000000002</v>
      </c>
      <c r="D6" s="13">
        <v>4.8973230000000001</v>
      </c>
      <c r="E6" s="13">
        <v>4.4547549999999996</v>
      </c>
      <c r="F6" s="13">
        <v>5.1975959999999999</v>
      </c>
      <c r="G6" s="13">
        <v>5.7880549999999999</v>
      </c>
      <c r="H6" s="21">
        <f t="shared" si="0"/>
        <v>8.7372087926721131E-2</v>
      </c>
    </row>
    <row r="7" spans="1:8" x14ac:dyDescent="0.2">
      <c r="A7" s="10" t="s">
        <v>83</v>
      </c>
      <c r="B7" s="13">
        <v>3.2410570000000001</v>
      </c>
      <c r="C7" s="13">
        <v>2.6083400000000001</v>
      </c>
      <c r="D7" s="13">
        <v>3.3408920000000002</v>
      </c>
      <c r="E7" s="13">
        <v>3.047094</v>
      </c>
      <c r="F7" s="13">
        <v>2.7796379999999998</v>
      </c>
      <c r="G7" s="13">
        <v>3.0900690000000002</v>
      </c>
      <c r="H7" s="21">
        <f t="shared" si="0"/>
        <v>0.56186110144554791</v>
      </c>
    </row>
    <row r="8" spans="1:8" x14ac:dyDescent="0.2">
      <c r="A8" s="10">
        <v>-54.16</v>
      </c>
      <c r="B8" s="13">
        <v>17.771809999999999</v>
      </c>
      <c r="C8" s="13">
        <v>22.521509999999999</v>
      </c>
      <c r="D8" s="13">
        <v>20.831620000000001</v>
      </c>
      <c r="E8" s="13">
        <v>21.769850000000002</v>
      </c>
      <c r="F8" s="13">
        <v>24.18</v>
      </c>
      <c r="G8" s="13">
        <v>24.99352</v>
      </c>
      <c r="H8" s="21">
        <f t="shared" si="0"/>
        <v>5.5959353101055376E-2</v>
      </c>
    </row>
    <row r="9" spans="1:8" x14ac:dyDescent="0.2">
      <c r="A9" s="10">
        <v>-55.98</v>
      </c>
      <c r="B9" s="13">
        <v>15.377129999999999</v>
      </c>
      <c r="C9" s="13">
        <v>19.655149999999999</v>
      </c>
      <c r="D9" s="13">
        <v>17.435510000000001</v>
      </c>
      <c r="E9" s="13">
        <v>20.788080000000001</v>
      </c>
      <c r="F9" s="13">
        <v>22.885000000000002</v>
      </c>
      <c r="G9" s="13">
        <v>23.65419</v>
      </c>
      <c r="H9" s="21">
        <f t="shared" si="0"/>
        <v>3.0977178074646589E-2</v>
      </c>
    </row>
    <row r="10" spans="1:8" x14ac:dyDescent="0.2">
      <c r="A10" s="10">
        <v>-57.95</v>
      </c>
      <c r="B10" s="13">
        <v>12.290749999999999</v>
      </c>
      <c r="C10" s="13">
        <v>16.64772</v>
      </c>
      <c r="D10" s="13">
        <v>14.60801</v>
      </c>
      <c r="E10" s="13">
        <v>19.019770000000001</v>
      </c>
      <c r="F10" s="13">
        <v>22.095400000000001</v>
      </c>
      <c r="G10" s="13">
        <v>22.248899999999999</v>
      </c>
      <c r="H10" s="21">
        <f t="shared" si="0"/>
        <v>9.1457449166516911E-3</v>
      </c>
    </row>
    <row r="11" spans="1:8" x14ac:dyDescent="0.2">
      <c r="A11" s="10">
        <v>-59.63</v>
      </c>
      <c r="B11" s="13">
        <v>8.8757359999999998</v>
      </c>
      <c r="C11" s="13">
        <v>12.212260000000001</v>
      </c>
      <c r="D11" s="13">
        <v>10.803269999999999</v>
      </c>
      <c r="E11" s="13">
        <v>16.95626</v>
      </c>
      <c r="F11" s="13">
        <v>20.60098</v>
      </c>
      <c r="G11" s="13">
        <v>21.182469999999999</v>
      </c>
      <c r="H11" s="21">
        <f t="shared" si="0"/>
        <v>6.4168937292787328E-3</v>
      </c>
    </row>
    <row r="12" spans="1:8" x14ac:dyDescent="0.2">
      <c r="A12" s="10">
        <v>-60.64</v>
      </c>
      <c r="B12" s="13">
        <v>6.9995849999999997</v>
      </c>
      <c r="C12" s="13">
        <v>8.9357019999999991</v>
      </c>
      <c r="D12" s="13">
        <v>8.0987189999999991</v>
      </c>
      <c r="E12" s="13">
        <v>15.27868</v>
      </c>
      <c r="F12" s="13">
        <v>18.203769999999999</v>
      </c>
      <c r="G12" s="13">
        <v>17.631209999999999</v>
      </c>
      <c r="H12" s="21">
        <f t="shared" si="0"/>
        <v>1.780967504045744E-3</v>
      </c>
    </row>
    <row r="13" spans="1:8" x14ac:dyDescent="0.2">
      <c r="A13" s="10">
        <v>-61.36</v>
      </c>
      <c r="B13" s="13">
        <v>5.5130939999999997</v>
      </c>
      <c r="C13" s="13">
        <v>7.508362</v>
      </c>
      <c r="D13" s="13">
        <v>6.4494740000000004</v>
      </c>
      <c r="E13" s="13">
        <v>12.832039999999999</v>
      </c>
      <c r="F13" s="13">
        <v>15.971259999999999</v>
      </c>
      <c r="G13" s="13">
        <v>15.888489999999999</v>
      </c>
      <c r="H13" s="21">
        <f t="shared" si="0"/>
        <v>5.2687224609884575E-3</v>
      </c>
    </row>
    <row r="14" spans="1:8" x14ac:dyDescent="0.2">
      <c r="A14" s="10">
        <v>-62.38</v>
      </c>
      <c r="B14" s="13">
        <v>4.5058109999999996</v>
      </c>
      <c r="C14" s="13">
        <v>6.5865739999999997</v>
      </c>
      <c r="D14" s="13">
        <v>5.4807550000000003</v>
      </c>
      <c r="E14" s="13">
        <v>10.76019</v>
      </c>
      <c r="F14" s="13">
        <v>13.89021</v>
      </c>
      <c r="G14" s="13">
        <v>14.000870000000001</v>
      </c>
      <c r="H14" s="21">
        <f t="shared" si="0"/>
        <v>7.8203335605639464E-3</v>
      </c>
    </row>
  </sheetData>
  <mergeCells count="2">
    <mergeCell ref="B2:D2"/>
    <mergeCell ref="E2:G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7217C-9BBE-4760-B7DC-FA6CC8180757}">
  <dimension ref="A1:H11"/>
  <sheetViews>
    <sheetView workbookViewId="0">
      <selection activeCell="I23" sqref="I23"/>
    </sheetView>
  </sheetViews>
  <sheetFormatPr defaultRowHeight="12.75" x14ac:dyDescent="0.2"/>
  <cols>
    <col min="1" max="16384" width="9.140625" style="6"/>
  </cols>
  <sheetData>
    <row r="1" spans="1:8" x14ac:dyDescent="0.2">
      <c r="A1" s="14" t="s">
        <v>77</v>
      </c>
    </row>
    <row r="2" spans="1:8" x14ac:dyDescent="0.2">
      <c r="B2" s="9" t="s">
        <v>84</v>
      </c>
      <c r="C2" s="9"/>
      <c r="D2" s="9"/>
      <c r="E2" s="8" t="s">
        <v>85</v>
      </c>
      <c r="F2" s="8"/>
      <c r="G2" s="8"/>
      <c r="H2" s="15" t="s">
        <v>78</v>
      </c>
    </row>
    <row r="3" spans="1:8" x14ac:dyDescent="0.2">
      <c r="A3" s="10" t="s">
        <v>66</v>
      </c>
      <c r="B3" s="13">
        <v>19.56917</v>
      </c>
      <c r="C3" s="13">
        <v>21.134460000000001</v>
      </c>
      <c r="D3" s="13">
        <v>22.757200000000001</v>
      </c>
      <c r="E3" s="13">
        <v>20.90108</v>
      </c>
      <c r="F3" s="13">
        <v>23.184570000000001</v>
      </c>
      <c r="G3" s="13">
        <v>23.35773</v>
      </c>
      <c r="H3" s="15">
        <f>TTEST(B3:D3,E3:G3,2,2)</f>
        <v>0.33559213614222999</v>
      </c>
    </row>
    <row r="4" spans="1:8" x14ac:dyDescent="0.2">
      <c r="A4" s="10" t="s">
        <v>67</v>
      </c>
      <c r="B4" s="13">
        <v>3.174417</v>
      </c>
      <c r="C4" s="13">
        <v>2.5563850000000001</v>
      </c>
      <c r="D4" s="13">
        <v>3.2653789999999998</v>
      </c>
      <c r="E4" s="13">
        <v>2.3854169999999999</v>
      </c>
      <c r="F4" s="13">
        <v>2.333043</v>
      </c>
      <c r="G4" s="13">
        <v>1.397872</v>
      </c>
      <c r="H4" s="15">
        <f t="shared" ref="H4:H11" si="0">TTEST(B4:D4,E4:G4,2,2)</f>
        <v>6.9842907109024382E-2</v>
      </c>
    </row>
    <row r="5" spans="1:8" x14ac:dyDescent="0.2">
      <c r="A5" s="10" t="s">
        <v>69</v>
      </c>
      <c r="B5" s="13">
        <v>7.7672499999999998</v>
      </c>
      <c r="C5" s="13">
        <v>8.6326149999999995</v>
      </c>
      <c r="D5" s="13">
        <v>9.8143940000000001</v>
      </c>
      <c r="E5" s="13">
        <v>5.9151670000000003</v>
      </c>
      <c r="F5" s="13">
        <v>8.4949279999999998</v>
      </c>
      <c r="G5" s="13">
        <v>7.9733330000000002</v>
      </c>
      <c r="H5" s="15">
        <f t="shared" si="0"/>
        <v>0.26498655824409384</v>
      </c>
    </row>
    <row r="6" spans="1:8" x14ac:dyDescent="0.2">
      <c r="A6" s="10" t="s">
        <v>125</v>
      </c>
      <c r="B6" s="13">
        <v>8.7033330000000007</v>
      </c>
      <c r="C6" s="13">
        <v>9.0951540000000008</v>
      </c>
      <c r="D6" s="13">
        <v>10.849550000000001</v>
      </c>
      <c r="E6" s="13">
        <v>8.294333</v>
      </c>
      <c r="F6" s="13">
        <v>8.5420289999999994</v>
      </c>
      <c r="G6" s="13">
        <v>8.7980140000000002</v>
      </c>
      <c r="H6" s="15">
        <f t="shared" si="0"/>
        <v>0.21129796208245838</v>
      </c>
    </row>
    <row r="7" spans="1:8" x14ac:dyDescent="0.2">
      <c r="A7" s="10" t="s">
        <v>73</v>
      </c>
      <c r="B7" s="13">
        <v>58.732419999999998</v>
      </c>
      <c r="C7" s="13">
        <v>56.982080000000003</v>
      </c>
      <c r="D7" s="13">
        <v>64.397800000000004</v>
      </c>
      <c r="E7" s="13">
        <v>50.91142</v>
      </c>
      <c r="F7" s="13">
        <v>54.490139999999997</v>
      </c>
      <c r="G7" s="13">
        <v>60.197589999999998</v>
      </c>
      <c r="H7" s="15">
        <f t="shared" si="0"/>
        <v>0.2401984006187296</v>
      </c>
    </row>
    <row r="8" spans="1:8" x14ac:dyDescent="0.2">
      <c r="A8" s="10" t="s">
        <v>74</v>
      </c>
      <c r="B8" s="13">
        <v>82.252170000000007</v>
      </c>
      <c r="C8" s="13">
        <v>87.034769999999995</v>
      </c>
      <c r="D8" s="13">
        <v>94.944699999999997</v>
      </c>
      <c r="E8" s="13">
        <v>70.695580000000007</v>
      </c>
      <c r="F8" s="13">
        <v>80.325720000000004</v>
      </c>
      <c r="G8" s="13">
        <v>85.367940000000004</v>
      </c>
      <c r="H8" s="15">
        <f t="shared" si="0"/>
        <v>0.17739132952054112</v>
      </c>
    </row>
    <row r="9" spans="1:8" x14ac:dyDescent="0.2">
      <c r="A9" s="10" t="s">
        <v>75</v>
      </c>
      <c r="B9" s="13">
        <v>83.715580000000003</v>
      </c>
      <c r="C9" s="13">
        <v>86.855000000000004</v>
      </c>
      <c r="D9" s="13">
        <v>90.278109999999998</v>
      </c>
      <c r="E9" s="13">
        <v>75.096419999999995</v>
      </c>
      <c r="F9" s="13">
        <v>81.641450000000006</v>
      </c>
      <c r="G9" s="13">
        <v>82.990639999999999</v>
      </c>
      <c r="H9" s="15">
        <f t="shared" si="0"/>
        <v>8.4787664087430464E-2</v>
      </c>
    </row>
    <row r="10" spans="1:8" x14ac:dyDescent="0.2">
      <c r="A10" s="10" t="s">
        <v>76</v>
      </c>
      <c r="B10" s="13">
        <v>86.897000000000006</v>
      </c>
      <c r="C10" s="13">
        <v>85.441540000000003</v>
      </c>
      <c r="D10" s="13">
        <v>90.709699999999998</v>
      </c>
      <c r="E10" s="13">
        <v>77.092250000000007</v>
      </c>
      <c r="F10" s="13">
        <v>77.800510000000003</v>
      </c>
      <c r="G10" s="13">
        <v>83.697450000000003</v>
      </c>
      <c r="H10" s="15">
        <f t="shared" si="0"/>
        <v>3.5705103971935916E-2</v>
      </c>
    </row>
    <row r="11" spans="1:8" x14ac:dyDescent="0.2">
      <c r="A11" s="10" t="s">
        <v>87</v>
      </c>
      <c r="B11" s="13">
        <v>0.72691700000000004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5">
        <f t="shared" si="0"/>
        <v>0.37390096630005903</v>
      </c>
    </row>
  </sheetData>
  <mergeCells count="2">
    <mergeCell ref="B2:D2"/>
    <mergeCell ref="E2:G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DF7AD-EE8D-420E-9767-5B321816CD6B}">
  <dimension ref="A1:R17"/>
  <sheetViews>
    <sheetView tabSelected="1" workbookViewId="0">
      <selection activeCell="H37" sqref="H37"/>
    </sheetView>
  </sheetViews>
  <sheetFormatPr defaultRowHeight="12.75" x14ac:dyDescent="0.2"/>
  <cols>
    <col min="1" max="16384" width="9.140625" style="6"/>
  </cols>
  <sheetData>
    <row r="1" spans="1:18" x14ac:dyDescent="0.2">
      <c r="A1" s="14" t="s">
        <v>227</v>
      </c>
      <c r="B1" s="5" t="s">
        <v>84</v>
      </c>
      <c r="C1" s="5"/>
      <c r="D1" s="5"/>
      <c r="E1" s="5"/>
      <c r="F1" s="5"/>
      <c r="G1" s="5"/>
      <c r="K1" s="14" t="s">
        <v>227</v>
      </c>
      <c r="L1" s="5" t="s">
        <v>85</v>
      </c>
      <c r="M1" s="5"/>
      <c r="N1" s="5"/>
      <c r="O1" s="5"/>
      <c r="P1" s="5"/>
      <c r="Q1" s="5"/>
    </row>
    <row r="2" spans="1:18" x14ac:dyDescent="0.2">
      <c r="B2" s="9" t="s">
        <v>223</v>
      </c>
      <c r="C2" s="9"/>
      <c r="D2" s="9"/>
      <c r="E2" s="8" t="s">
        <v>224</v>
      </c>
      <c r="F2" s="8"/>
      <c r="G2" s="8"/>
      <c r="H2" s="15" t="s">
        <v>78</v>
      </c>
      <c r="L2" s="9" t="s">
        <v>223</v>
      </c>
      <c r="M2" s="9"/>
      <c r="N2" s="9"/>
      <c r="O2" s="8" t="s">
        <v>224</v>
      </c>
      <c r="P2" s="8"/>
      <c r="Q2" s="8"/>
      <c r="R2" s="15" t="s">
        <v>78</v>
      </c>
    </row>
    <row r="3" spans="1:18" x14ac:dyDescent="0.2">
      <c r="A3" s="10" t="s">
        <v>66</v>
      </c>
      <c r="B3" s="13">
        <v>100</v>
      </c>
      <c r="C3" s="13">
        <v>100</v>
      </c>
      <c r="D3" s="13">
        <v>100</v>
      </c>
      <c r="E3" s="13">
        <v>100</v>
      </c>
      <c r="F3" s="13">
        <v>100</v>
      </c>
      <c r="G3" s="13">
        <v>100</v>
      </c>
      <c r="H3" s="15"/>
      <c r="K3" s="10" t="s">
        <v>66</v>
      </c>
      <c r="L3" s="13">
        <v>100</v>
      </c>
      <c r="M3" s="13">
        <v>100</v>
      </c>
      <c r="N3" s="13">
        <v>100</v>
      </c>
      <c r="O3" s="13">
        <v>100</v>
      </c>
      <c r="P3" s="13">
        <v>100</v>
      </c>
      <c r="Q3" s="13">
        <v>100</v>
      </c>
      <c r="R3" s="15"/>
    </row>
    <row r="4" spans="1:18" x14ac:dyDescent="0.2">
      <c r="A4" s="10" t="s">
        <v>67</v>
      </c>
      <c r="B4" s="13">
        <v>16.21</v>
      </c>
      <c r="C4" s="13">
        <v>15.27</v>
      </c>
      <c r="D4" s="13">
        <v>14.65</v>
      </c>
      <c r="E4" s="13">
        <v>21.26</v>
      </c>
      <c r="F4" s="13">
        <v>22.49</v>
      </c>
      <c r="G4" s="13">
        <v>20.73</v>
      </c>
      <c r="H4" s="15">
        <f t="shared" ref="H4:H17" si="0">TTEST(B4:D4,E4:G4,2,2)</f>
        <v>8.9901664517511341E-4</v>
      </c>
      <c r="K4" s="10" t="s">
        <v>67</v>
      </c>
      <c r="L4" s="13">
        <v>9.49</v>
      </c>
      <c r="M4" s="13">
        <v>11.59</v>
      </c>
      <c r="N4" s="13">
        <v>7.81</v>
      </c>
      <c r="O4" s="13">
        <v>16.63</v>
      </c>
      <c r="P4" s="13">
        <v>9.6</v>
      </c>
      <c r="Q4" s="13">
        <v>21.72</v>
      </c>
      <c r="R4" s="15">
        <f t="shared" ref="R4:R17" si="1">TTEST(L4:N4,O4:Q4,2,2)</f>
        <v>0.15933046782331495</v>
      </c>
    </row>
    <row r="5" spans="1:18" x14ac:dyDescent="0.2">
      <c r="A5" s="10" t="s">
        <v>225</v>
      </c>
      <c r="B5" s="13">
        <v>18.97</v>
      </c>
      <c r="C5" s="13">
        <v>30.62</v>
      </c>
      <c r="D5" s="13">
        <v>17.57</v>
      </c>
      <c r="E5" s="13">
        <v>24.32</v>
      </c>
      <c r="F5" s="13">
        <v>31.33</v>
      </c>
      <c r="G5" s="13">
        <v>25.35</v>
      </c>
      <c r="H5" s="15">
        <f t="shared" si="0"/>
        <v>0.37989870817497673</v>
      </c>
      <c r="K5" s="10" t="s">
        <v>225</v>
      </c>
      <c r="L5" s="13">
        <v>13.35</v>
      </c>
      <c r="M5" s="13">
        <v>17.39</v>
      </c>
      <c r="N5" s="13">
        <v>18.48</v>
      </c>
      <c r="O5" s="13">
        <v>22.17</v>
      </c>
      <c r="P5" s="13">
        <v>17.09</v>
      </c>
      <c r="Q5" s="13">
        <v>20.95</v>
      </c>
      <c r="R5" s="15">
        <f t="shared" si="1"/>
        <v>0.16909514266584874</v>
      </c>
    </row>
    <row r="6" spans="1:18" x14ac:dyDescent="0.2">
      <c r="A6" s="10">
        <v>-54.16</v>
      </c>
      <c r="B6" s="13">
        <v>123.95</v>
      </c>
      <c r="C6" s="13">
        <v>118.66</v>
      </c>
      <c r="D6" s="13">
        <v>101.27</v>
      </c>
      <c r="E6" s="13">
        <v>148.54</v>
      </c>
      <c r="F6" s="13">
        <v>135.91</v>
      </c>
      <c r="G6" s="13">
        <v>129.35</v>
      </c>
      <c r="H6" s="15">
        <f t="shared" si="0"/>
        <v>5.829972728003114E-2</v>
      </c>
      <c r="K6" s="10">
        <v>-54.16</v>
      </c>
      <c r="L6" s="13">
        <v>89.59</v>
      </c>
      <c r="M6" s="13">
        <v>67.87</v>
      </c>
      <c r="N6" s="13">
        <v>66.23</v>
      </c>
      <c r="O6" s="13">
        <v>100.98</v>
      </c>
      <c r="P6" s="13">
        <v>82.53</v>
      </c>
      <c r="Q6" s="13">
        <v>81.819999999999993</v>
      </c>
      <c r="R6" s="15">
        <f t="shared" si="1"/>
        <v>0.22956185823187455</v>
      </c>
    </row>
    <row r="7" spans="1:18" x14ac:dyDescent="0.2">
      <c r="A7" s="10" t="s">
        <v>125</v>
      </c>
      <c r="B7" s="13">
        <v>127.8</v>
      </c>
      <c r="C7" s="13">
        <v>124.79</v>
      </c>
      <c r="D7" s="13">
        <v>107.93</v>
      </c>
      <c r="E7" s="13">
        <v>153.12</v>
      </c>
      <c r="F7" s="13">
        <v>142.44999999999999</v>
      </c>
      <c r="G7" s="13">
        <v>134.13999999999999</v>
      </c>
      <c r="H7" s="15">
        <f t="shared" si="0"/>
        <v>4.9384749729598637E-2</v>
      </c>
      <c r="K7" s="10" t="s">
        <v>125</v>
      </c>
      <c r="L7" s="13">
        <v>90.57</v>
      </c>
      <c r="M7" s="13">
        <v>65.72</v>
      </c>
      <c r="N7" s="13">
        <v>66.33</v>
      </c>
      <c r="O7" s="13">
        <v>108.28</v>
      </c>
      <c r="P7" s="13">
        <v>87.65</v>
      </c>
      <c r="Q7" s="13">
        <v>85.26</v>
      </c>
      <c r="R7" s="15">
        <f t="shared" si="1"/>
        <v>0.14977676625989653</v>
      </c>
    </row>
    <row r="8" spans="1:18" x14ac:dyDescent="0.2">
      <c r="A8" s="10" t="s">
        <v>226</v>
      </c>
      <c r="B8" s="13">
        <v>260.36</v>
      </c>
      <c r="C8" s="13">
        <v>254.85</v>
      </c>
      <c r="D8" s="13">
        <v>248.75</v>
      </c>
      <c r="E8" s="13">
        <v>255.77</v>
      </c>
      <c r="F8" s="13">
        <v>283.55</v>
      </c>
      <c r="G8" s="13">
        <v>286</v>
      </c>
      <c r="H8" s="15">
        <f t="shared" si="0"/>
        <v>0.11692028464212384</v>
      </c>
      <c r="K8" s="10" t="s">
        <v>226</v>
      </c>
      <c r="L8" s="13">
        <v>197.39</v>
      </c>
      <c r="M8" s="13">
        <v>186.54</v>
      </c>
      <c r="N8" s="13">
        <v>202.34</v>
      </c>
      <c r="O8" s="13">
        <v>209.06</v>
      </c>
      <c r="P8" s="13">
        <v>219.81</v>
      </c>
      <c r="Q8" s="13">
        <v>221.78</v>
      </c>
      <c r="R8" s="15">
        <f t="shared" si="1"/>
        <v>2.4686899148479928E-2</v>
      </c>
    </row>
    <row r="9" spans="1:18" x14ac:dyDescent="0.2">
      <c r="A9" s="10">
        <v>-58.93</v>
      </c>
      <c r="B9" s="13">
        <v>166.61</v>
      </c>
      <c r="C9" s="13">
        <v>160.08000000000001</v>
      </c>
      <c r="D9" s="13">
        <v>161.80000000000001</v>
      </c>
      <c r="E9" s="13">
        <v>186.56</v>
      </c>
      <c r="F9" s="13">
        <v>206.76</v>
      </c>
      <c r="G9" s="13">
        <v>204.28</v>
      </c>
      <c r="H9" s="15">
        <f t="shared" si="0"/>
        <v>5.4485649836375737E-3</v>
      </c>
      <c r="K9" s="10">
        <v>-58.93</v>
      </c>
      <c r="L9" s="13">
        <v>120.53</v>
      </c>
      <c r="M9" s="13">
        <v>111.52</v>
      </c>
      <c r="N9" s="13">
        <v>121.49</v>
      </c>
      <c r="O9" s="13">
        <v>158.75</v>
      </c>
      <c r="P9" s="13">
        <v>156.58000000000001</v>
      </c>
      <c r="Q9" s="13">
        <v>156.28</v>
      </c>
      <c r="R9" s="15">
        <f t="shared" si="1"/>
        <v>2.7304461527212796E-4</v>
      </c>
    </row>
    <row r="10" spans="1:18" x14ac:dyDescent="0.2">
      <c r="A10" s="10">
        <v>-60.64</v>
      </c>
      <c r="B10" s="13">
        <v>92.84</v>
      </c>
      <c r="C10" s="13">
        <v>84.24</v>
      </c>
      <c r="D10" s="13">
        <v>84.35</v>
      </c>
      <c r="E10" s="13">
        <v>116.27</v>
      </c>
      <c r="F10" s="13">
        <v>124.76</v>
      </c>
      <c r="G10" s="13">
        <v>122.59</v>
      </c>
      <c r="H10" s="15">
        <f t="shared" si="0"/>
        <v>8.7513696319403136E-4</v>
      </c>
      <c r="K10" s="10">
        <v>-60.64</v>
      </c>
      <c r="L10" s="13">
        <v>63.27</v>
      </c>
      <c r="M10" s="13">
        <v>54.44</v>
      </c>
      <c r="N10" s="13">
        <v>63.19</v>
      </c>
      <c r="O10" s="13">
        <v>108.77</v>
      </c>
      <c r="P10" s="13">
        <v>92.78</v>
      </c>
      <c r="Q10" s="13">
        <v>97.08</v>
      </c>
      <c r="R10" s="15">
        <f t="shared" si="1"/>
        <v>2.1894825782167401E-3</v>
      </c>
    </row>
    <row r="11" spans="1:18" x14ac:dyDescent="0.2">
      <c r="A11" s="10">
        <v>-61.49</v>
      </c>
      <c r="B11" s="13">
        <v>73.760000000000005</v>
      </c>
      <c r="C11" s="13">
        <v>57.16</v>
      </c>
      <c r="D11" s="13">
        <v>65.86</v>
      </c>
      <c r="E11" s="13">
        <v>95.22</v>
      </c>
      <c r="F11" s="13">
        <v>100.13</v>
      </c>
      <c r="G11" s="13">
        <v>99.63</v>
      </c>
      <c r="H11" s="15">
        <f t="shared" si="0"/>
        <v>2.9015451038677332E-3</v>
      </c>
      <c r="K11" s="10">
        <v>-61.49</v>
      </c>
      <c r="L11" s="13">
        <v>47.25</v>
      </c>
      <c r="M11" s="13">
        <v>41.19</v>
      </c>
      <c r="N11" s="13">
        <v>48.47</v>
      </c>
      <c r="O11" s="13">
        <v>86</v>
      </c>
      <c r="P11" s="13">
        <v>71.78</v>
      </c>
      <c r="Q11" s="13">
        <v>80.36</v>
      </c>
      <c r="R11" s="15">
        <f t="shared" si="1"/>
        <v>2.0050189772299228E-3</v>
      </c>
    </row>
    <row r="12" spans="1:18" x14ac:dyDescent="0.2">
      <c r="A12" s="10" t="s">
        <v>72</v>
      </c>
      <c r="B12" s="13">
        <v>25.51</v>
      </c>
      <c r="C12" s="13">
        <v>27.73</v>
      </c>
      <c r="D12" s="13">
        <v>11.72</v>
      </c>
      <c r="E12" s="13">
        <v>29.3</v>
      </c>
      <c r="F12" s="13">
        <v>17.760000000000002</v>
      </c>
      <c r="G12" s="13">
        <v>19.59</v>
      </c>
      <c r="H12" s="15">
        <f t="shared" si="0"/>
        <v>0.93149140444630718</v>
      </c>
      <c r="K12" s="10" t="s">
        <v>72</v>
      </c>
      <c r="L12" s="13">
        <v>20.11</v>
      </c>
      <c r="M12" s="13">
        <v>15.58</v>
      </c>
      <c r="N12" s="13">
        <v>10.36</v>
      </c>
      <c r="O12" s="13">
        <v>26.75</v>
      </c>
      <c r="P12" s="13">
        <v>10.48</v>
      </c>
      <c r="Q12" s="13">
        <v>20.03</v>
      </c>
      <c r="R12" s="15">
        <f t="shared" si="1"/>
        <v>0.53395795059853923</v>
      </c>
    </row>
    <row r="13" spans="1:18" x14ac:dyDescent="0.2">
      <c r="A13" s="10" t="s">
        <v>73</v>
      </c>
      <c r="B13" s="13">
        <v>143.66</v>
      </c>
      <c r="C13" s="13">
        <v>136.74</v>
      </c>
      <c r="D13" s="13">
        <v>115.66</v>
      </c>
      <c r="E13" s="13">
        <v>253.74</v>
      </c>
      <c r="F13" s="13">
        <v>301.24</v>
      </c>
      <c r="G13" s="13">
        <v>265.60000000000002</v>
      </c>
      <c r="H13" s="15">
        <f t="shared" si="0"/>
        <v>1.0323904224260746E-3</v>
      </c>
      <c r="K13" s="10" t="s">
        <v>73</v>
      </c>
      <c r="L13" s="13">
        <v>54.49</v>
      </c>
      <c r="M13" s="13">
        <v>45.26</v>
      </c>
      <c r="N13" s="13">
        <v>56.91</v>
      </c>
      <c r="O13" s="13">
        <v>191.87</v>
      </c>
      <c r="P13" s="13">
        <v>142.54</v>
      </c>
      <c r="Q13" s="13">
        <v>175.37</v>
      </c>
      <c r="R13" s="15">
        <f t="shared" si="1"/>
        <v>1.3982047146782663E-3</v>
      </c>
    </row>
    <row r="14" spans="1:18" x14ac:dyDescent="0.2">
      <c r="A14" s="10" t="s">
        <v>74</v>
      </c>
      <c r="B14" s="13">
        <v>121.64</v>
      </c>
      <c r="C14" s="13">
        <v>145.18</v>
      </c>
      <c r="D14" s="13">
        <v>117.44</v>
      </c>
      <c r="E14" s="13">
        <v>339.11</v>
      </c>
      <c r="F14" s="13">
        <v>342.05</v>
      </c>
      <c r="G14" s="13">
        <v>350.23</v>
      </c>
      <c r="H14" s="15">
        <f t="shared" si="0"/>
        <v>2.0051003579482825E-5</v>
      </c>
      <c r="K14" s="10" t="s">
        <v>74</v>
      </c>
      <c r="L14" s="13">
        <v>47.86</v>
      </c>
      <c r="M14" s="13">
        <v>30.95</v>
      </c>
      <c r="N14" s="13">
        <v>55.49</v>
      </c>
      <c r="O14" s="13">
        <v>201.13</v>
      </c>
      <c r="P14" s="13">
        <v>113.44</v>
      </c>
      <c r="Q14" s="13">
        <v>164.53</v>
      </c>
      <c r="R14" s="15">
        <f t="shared" si="1"/>
        <v>1.2190093941424708E-2</v>
      </c>
    </row>
    <row r="15" spans="1:18" x14ac:dyDescent="0.2">
      <c r="A15" s="10" t="s">
        <v>75</v>
      </c>
      <c r="B15" s="13">
        <v>122.27</v>
      </c>
      <c r="C15" s="13">
        <v>137.5</v>
      </c>
      <c r="D15" s="13">
        <v>118.64</v>
      </c>
      <c r="E15" s="13">
        <v>321.44</v>
      </c>
      <c r="F15" s="13">
        <v>328.74</v>
      </c>
      <c r="G15" s="13">
        <v>326.63</v>
      </c>
      <c r="H15" s="15">
        <f t="shared" si="0"/>
        <v>5.4623960373383553E-6</v>
      </c>
      <c r="K15" s="10" t="s">
        <v>75</v>
      </c>
      <c r="L15" s="13">
        <v>46.31</v>
      </c>
      <c r="M15" s="13">
        <v>34.29</v>
      </c>
      <c r="N15" s="13">
        <v>53.12</v>
      </c>
      <c r="O15" s="13">
        <v>176.01</v>
      </c>
      <c r="P15" s="13">
        <v>93.74</v>
      </c>
      <c r="Q15" s="13">
        <v>131.53</v>
      </c>
      <c r="R15" s="15">
        <f t="shared" si="1"/>
        <v>2.168453955621755E-2</v>
      </c>
    </row>
    <row r="16" spans="1:18" x14ac:dyDescent="0.2">
      <c r="A16" s="10" t="s">
        <v>76</v>
      </c>
      <c r="B16" s="13">
        <v>121.96</v>
      </c>
      <c r="C16" s="13">
        <v>142.30000000000001</v>
      </c>
      <c r="D16" s="13">
        <v>128.22999999999999</v>
      </c>
      <c r="E16" s="13">
        <v>284.89999999999998</v>
      </c>
      <c r="F16" s="13">
        <v>289.7</v>
      </c>
      <c r="G16" s="13">
        <v>292.51</v>
      </c>
      <c r="H16" s="15">
        <f t="shared" si="0"/>
        <v>1.6004605038620714E-5</v>
      </c>
      <c r="K16" s="10" t="s">
        <v>76</v>
      </c>
      <c r="L16" s="13">
        <v>42.16</v>
      </c>
      <c r="M16" s="13">
        <v>32.049999999999997</v>
      </c>
      <c r="N16" s="13">
        <v>50.39</v>
      </c>
      <c r="O16" s="13">
        <v>145.38</v>
      </c>
      <c r="P16" s="13">
        <v>75.989999999999995</v>
      </c>
      <c r="Q16" s="13">
        <v>112.28</v>
      </c>
      <c r="R16" s="15">
        <f t="shared" si="1"/>
        <v>2.8258540777219069E-2</v>
      </c>
    </row>
    <row r="17" spans="1:18" x14ac:dyDescent="0.2">
      <c r="A17" s="10" t="s">
        <v>87</v>
      </c>
      <c r="B17" s="13">
        <v>0</v>
      </c>
      <c r="C17" s="13">
        <v>1.73</v>
      </c>
      <c r="D17" s="13">
        <v>0</v>
      </c>
      <c r="E17" s="13">
        <v>0</v>
      </c>
      <c r="F17" s="13">
        <v>0</v>
      </c>
      <c r="G17" s="13">
        <v>0</v>
      </c>
      <c r="H17" s="15">
        <f t="shared" si="0"/>
        <v>0.37390096630005903</v>
      </c>
      <c r="K17" s="10" t="s">
        <v>87</v>
      </c>
      <c r="L17" s="13">
        <v>3.11</v>
      </c>
      <c r="M17" s="13">
        <v>1.97</v>
      </c>
      <c r="N17" s="13">
        <v>5.84</v>
      </c>
      <c r="O17" s="13">
        <v>4.4000000000000004</v>
      </c>
      <c r="P17" s="13">
        <v>0</v>
      </c>
      <c r="Q17" s="13">
        <v>0.47</v>
      </c>
      <c r="R17" s="15">
        <f t="shared" si="1"/>
        <v>0.32685679028406173</v>
      </c>
    </row>
  </sheetData>
  <mergeCells count="6">
    <mergeCell ref="B2:D2"/>
    <mergeCell ref="E2:G2"/>
    <mergeCell ref="B1:G1"/>
    <mergeCell ref="L1:Q1"/>
    <mergeCell ref="L2:N2"/>
    <mergeCell ref="O2:Q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20076-0E99-432A-8846-7638BAEC5FEC}">
  <dimension ref="A1:B8"/>
  <sheetViews>
    <sheetView workbookViewId="0">
      <selection activeCell="A8" sqref="A8:B8"/>
    </sheetView>
  </sheetViews>
  <sheetFormatPr defaultRowHeight="12.75" x14ac:dyDescent="0.2"/>
  <cols>
    <col min="1" max="16384" width="9.140625" style="6"/>
  </cols>
  <sheetData>
    <row r="1" spans="1:2" x14ac:dyDescent="0.2">
      <c r="A1" s="14" t="s">
        <v>79</v>
      </c>
    </row>
    <row r="2" spans="1:2" x14ac:dyDescent="0.2">
      <c r="A2" s="3" t="s">
        <v>64</v>
      </c>
      <c r="B2" s="3" t="s">
        <v>65</v>
      </c>
    </row>
    <row r="3" spans="1:2" x14ac:dyDescent="0.2">
      <c r="A3" s="4">
        <v>0.58792999999999995</v>
      </c>
      <c r="B3" s="4">
        <v>0.59756699999999996</v>
      </c>
    </row>
    <row r="4" spans="1:2" x14ac:dyDescent="0.2">
      <c r="A4" s="4">
        <v>0.54250900000000002</v>
      </c>
      <c r="B4" s="4">
        <v>0.62218899999999999</v>
      </c>
    </row>
    <row r="5" spans="1:2" x14ac:dyDescent="0.2">
      <c r="A5" s="4">
        <v>0.51831499999999997</v>
      </c>
      <c r="B5" s="4">
        <v>0.64702700000000002</v>
      </c>
    </row>
    <row r="6" spans="1:2" x14ac:dyDescent="0.2">
      <c r="A6" s="4">
        <v>0.53903900000000005</v>
      </c>
      <c r="B6" s="4">
        <v>0.64763899999999996</v>
      </c>
    </row>
    <row r="7" spans="1:2" x14ac:dyDescent="0.2">
      <c r="A7" s="4">
        <v>0.64116399999999996</v>
      </c>
      <c r="B7" s="4">
        <v>0.65986800000000001</v>
      </c>
    </row>
    <row r="8" spans="1:2" x14ac:dyDescent="0.2">
      <c r="A8" s="15" t="s">
        <v>78</v>
      </c>
      <c r="B8" s="15">
        <f>TTEST(A3:A7,B3:B7,2,1)</f>
        <v>4.3876450810728156E-2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55A90-03CB-4A24-8C83-BFA985BC21B9}">
  <dimension ref="A1:B8"/>
  <sheetViews>
    <sheetView workbookViewId="0">
      <selection activeCell="D27" sqref="D27"/>
    </sheetView>
  </sheetViews>
  <sheetFormatPr defaultRowHeight="12.75" x14ac:dyDescent="0.2"/>
  <cols>
    <col min="1" max="16384" width="9.140625" style="6"/>
  </cols>
  <sheetData>
    <row r="1" spans="1:2" x14ac:dyDescent="0.2">
      <c r="A1" s="14" t="s">
        <v>80</v>
      </c>
    </row>
    <row r="2" spans="1:2" x14ac:dyDescent="0.2">
      <c r="A2" s="3" t="s">
        <v>64</v>
      </c>
      <c r="B2" s="3" t="s">
        <v>65</v>
      </c>
    </row>
    <row r="3" spans="1:2" x14ac:dyDescent="0.2">
      <c r="A3" s="4">
        <v>0.58201000000000003</v>
      </c>
      <c r="B3" s="4">
        <v>1.568608</v>
      </c>
    </row>
    <row r="4" spans="1:2" x14ac:dyDescent="0.2">
      <c r="A4" s="4">
        <v>0.46696199999999999</v>
      </c>
      <c r="B4" s="4">
        <v>1.5500339999999999</v>
      </c>
    </row>
    <row r="5" spans="1:2" x14ac:dyDescent="0.2">
      <c r="A5" s="4">
        <v>0.773289</v>
      </c>
      <c r="B5" s="4">
        <v>1.448793</v>
      </c>
    </row>
    <row r="6" spans="1:2" x14ac:dyDescent="0.2">
      <c r="A6" s="4">
        <v>0.83333299999999999</v>
      </c>
      <c r="B6" s="4">
        <v>1.389165</v>
      </c>
    </row>
    <row r="7" spans="1:2" x14ac:dyDescent="0.2">
      <c r="A7" s="4">
        <v>0.73249399999999998</v>
      </c>
      <c r="B7" s="4">
        <v>1.2905949999999999</v>
      </c>
    </row>
    <row r="8" spans="1:2" x14ac:dyDescent="0.2">
      <c r="A8" s="15" t="s">
        <v>78</v>
      </c>
      <c r="B8" s="15">
        <f>TTEST(A3:A7,B3:B7,2,1)</f>
        <v>2.2169319234747998E-3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226B7-4AA1-42AC-9BEC-867FC9F30CDE}">
  <dimension ref="A1:H14"/>
  <sheetViews>
    <sheetView workbookViewId="0">
      <selection activeCell="A8" sqref="A8"/>
    </sheetView>
  </sheetViews>
  <sheetFormatPr defaultRowHeight="15" x14ac:dyDescent="0.25"/>
  <sheetData>
    <row r="1" spans="1:8" x14ac:dyDescent="0.25">
      <c r="A1" s="11" t="s">
        <v>77</v>
      </c>
    </row>
    <row r="2" spans="1:8" x14ac:dyDescent="0.25">
      <c r="B2" s="9" t="s">
        <v>64</v>
      </c>
      <c r="C2" s="9"/>
      <c r="D2" s="9"/>
      <c r="E2" s="8" t="s">
        <v>65</v>
      </c>
      <c r="F2" s="8"/>
      <c r="G2" s="8"/>
      <c r="H2" s="12" t="s">
        <v>78</v>
      </c>
    </row>
    <row r="3" spans="1:8" x14ac:dyDescent="0.25">
      <c r="A3" s="10" t="s">
        <v>66</v>
      </c>
      <c r="B3" s="13">
        <v>18.885539999999999</v>
      </c>
      <c r="C3" s="13">
        <v>19.541509999999999</v>
      </c>
      <c r="D3" s="13">
        <v>20.258109999999999</v>
      </c>
      <c r="E3" s="13">
        <v>20.678419999999999</v>
      </c>
      <c r="F3" s="13">
        <v>22.003530000000001</v>
      </c>
      <c r="G3" s="13">
        <v>18.440709999999999</v>
      </c>
      <c r="H3" s="12">
        <f>TTEST(B3:D3,E3:G3,2,1)</f>
        <v>0.60320828383226166</v>
      </c>
    </row>
    <row r="4" spans="1:8" x14ac:dyDescent="0.25">
      <c r="A4" s="10" t="s">
        <v>81</v>
      </c>
      <c r="B4" s="13">
        <v>2.7744599999999999</v>
      </c>
      <c r="C4" s="13">
        <v>2.449856</v>
      </c>
      <c r="D4" s="13">
        <v>2.90063</v>
      </c>
      <c r="E4" s="13">
        <v>2.958777</v>
      </c>
      <c r="F4" s="13">
        <v>3.0442450000000001</v>
      </c>
      <c r="G4" s="13">
        <v>0.99196899999999999</v>
      </c>
      <c r="H4" s="12">
        <f t="shared" ref="H4:H14" si="0">TTEST(B4:D4,E4:G4,2,1)</f>
        <v>0.67503685855470374</v>
      </c>
    </row>
    <row r="5" spans="1:8" x14ac:dyDescent="0.25">
      <c r="A5" s="10" t="s">
        <v>82</v>
      </c>
      <c r="B5" s="13">
        <v>2.818489</v>
      </c>
      <c r="C5" s="13">
        <v>2.4992809999999999</v>
      </c>
      <c r="D5" s="13">
        <v>4.0706300000000004</v>
      </c>
      <c r="E5" s="13">
        <v>3.6749640000000001</v>
      </c>
      <c r="F5" s="13">
        <v>2.8465470000000002</v>
      </c>
      <c r="G5" s="13">
        <v>2.353386</v>
      </c>
      <c r="H5" s="12">
        <f t="shared" si="0"/>
        <v>0.84797493595644191</v>
      </c>
    </row>
    <row r="6" spans="1:8" x14ac:dyDescent="0.25">
      <c r="A6" s="10" t="s">
        <v>69</v>
      </c>
      <c r="B6" s="13">
        <v>8.5179860000000005</v>
      </c>
      <c r="C6" s="13">
        <v>6.5189209999999997</v>
      </c>
      <c r="D6" s="13">
        <v>8.0366140000000001</v>
      </c>
      <c r="E6" s="13">
        <v>8.4953959999999995</v>
      </c>
      <c r="F6" s="13">
        <v>7.6482010000000002</v>
      </c>
      <c r="G6" s="13">
        <v>9.1672440000000002</v>
      </c>
      <c r="H6" s="12">
        <f t="shared" si="0"/>
        <v>0.19174599757246036</v>
      </c>
    </row>
    <row r="7" spans="1:8" x14ac:dyDescent="0.25">
      <c r="A7" s="10" t="s">
        <v>83</v>
      </c>
      <c r="B7" s="13">
        <v>6.7641010000000001</v>
      </c>
      <c r="C7" s="13">
        <v>5.4712949999999996</v>
      </c>
      <c r="D7" s="13">
        <v>8.4529920000000001</v>
      </c>
      <c r="E7" s="13">
        <v>5.3529499999999999</v>
      </c>
      <c r="F7" s="13">
        <v>5.6484889999999996</v>
      </c>
      <c r="G7" s="13">
        <v>7.6263779999999999</v>
      </c>
      <c r="H7" s="12">
        <f t="shared" si="0"/>
        <v>0.27679702158161634</v>
      </c>
    </row>
    <row r="8" spans="1:8" x14ac:dyDescent="0.25">
      <c r="A8" s="10">
        <v>-54.16</v>
      </c>
      <c r="B8" s="13">
        <v>55.451650000000001</v>
      </c>
      <c r="C8" s="13">
        <v>55.298630000000003</v>
      </c>
      <c r="D8" s="13">
        <v>64.319760000000002</v>
      </c>
      <c r="E8" s="13">
        <v>54.465969999999999</v>
      </c>
      <c r="F8" s="13">
        <v>56.050220000000003</v>
      </c>
      <c r="G8" s="13">
        <v>65.470789999999994</v>
      </c>
      <c r="H8" s="12">
        <f t="shared" si="0"/>
        <v>0.68703420503602963</v>
      </c>
    </row>
    <row r="9" spans="1:8" x14ac:dyDescent="0.25">
      <c r="A9" s="10">
        <v>-55.98</v>
      </c>
      <c r="B9" s="13">
        <v>52.354529999999997</v>
      </c>
      <c r="C9" s="13">
        <v>50.343380000000003</v>
      </c>
      <c r="D9" s="13">
        <v>59.410240000000002</v>
      </c>
      <c r="E9" s="13">
        <v>54.407699999999998</v>
      </c>
      <c r="F9" s="13">
        <v>55.893880000000003</v>
      </c>
      <c r="G9" s="13">
        <v>63.979370000000003</v>
      </c>
      <c r="H9" s="12">
        <f t="shared" si="0"/>
        <v>6.0012694063781735E-2</v>
      </c>
    </row>
    <row r="10" spans="1:8" x14ac:dyDescent="0.25">
      <c r="A10" s="10">
        <v>-57.95</v>
      </c>
      <c r="B10" s="13">
        <v>48.711799999999997</v>
      </c>
      <c r="C10" s="13">
        <v>49.277909999999999</v>
      </c>
      <c r="D10" s="13">
        <v>51.150550000000003</v>
      </c>
      <c r="E10" s="13">
        <v>54.644820000000003</v>
      </c>
      <c r="F10" s="13">
        <v>57.802590000000002</v>
      </c>
      <c r="G10" s="13">
        <v>65.791970000000006</v>
      </c>
      <c r="H10" s="12">
        <f t="shared" si="0"/>
        <v>6.4102891748965551E-2</v>
      </c>
    </row>
    <row r="11" spans="1:8" x14ac:dyDescent="0.25">
      <c r="A11" s="10">
        <v>-59.63</v>
      </c>
      <c r="B11" s="13">
        <v>40.943170000000002</v>
      </c>
      <c r="C11" s="13">
        <v>38.276829999999997</v>
      </c>
      <c r="D11" s="13">
        <v>34.501339999999999</v>
      </c>
      <c r="E11" s="13">
        <v>55.257190000000001</v>
      </c>
      <c r="F11" s="13">
        <v>59.620139999999999</v>
      </c>
      <c r="G11" s="13">
        <v>63.902679999999997</v>
      </c>
      <c r="H11" s="12">
        <f t="shared" si="0"/>
        <v>3.8102950420794771E-2</v>
      </c>
    </row>
    <row r="12" spans="1:8" x14ac:dyDescent="0.25">
      <c r="A12" s="10">
        <v>-60.64</v>
      </c>
      <c r="B12" s="13">
        <v>26.919280000000001</v>
      </c>
      <c r="C12" s="13">
        <v>26.733450000000001</v>
      </c>
      <c r="D12" s="13">
        <v>30.07291</v>
      </c>
      <c r="E12" s="13">
        <v>53.52863</v>
      </c>
      <c r="F12" s="13">
        <v>56.282809999999998</v>
      </c>
      <c r="G12" s="13">
        <v>62.424570000000003</v>
      </c>
      <c r="H12" s="12">
        <f t="shared" si="0"/>
        <v>3.1425235168972662E-3</v>
      </c>
    </row>
    <row r="13" spans="1:8" x14ac:dyDescent="0.25">
      <c r="A13" s="10">
        <v>-61.36</v>
      </c>
      <c r="B13" s="13">
        <v>20.733309999999999</v>
      </c>
      <c r="C13" s="13">
        <v>18.616689999999998</v>
      </c>
      <c r="D13" s="13">
        <v>23.343620000000001</v>
      </c>
      <c r="E13" s="13">
        <v>48.071219999999997</v>
      </c>
      <c r="F13" s="13">
        <v>52.230580000000003</v>
      </c>
      <c r="G13" s="13">
        <v>58.956769999999999</v>
      </c>
      <c r="H13" s="12">
        <f t="shared" si="0"/>
        <v>5.9448009099534746E-3</v>
      </c>
    </row>
    <row r="14" spans="1:8" x14ac:dyDescent="0.25">
      <c r="A14" s="10">
        <v>-62.38</v>
      </c>
      <c r="B14" s="13">
        <v>15.23058</v>
      </c>
      <c r="C14" s="13">
        <v>13.994820000000001</v>
      </c>
      <c r="D14" s="13">
        <v>18.31654</v>
      </c>
      <c r="E14" s="13">
        <v>42.010939999999998</v>
      </c>
      <c r="F14" s="13">
        <v>49.443739999999998</v>
      </c>
      <c r="G14" s="13">
        <v>56.251019999999997</v>
      </c>
      <c r="H14" s="12">
        <f t="shared" si="0"/>
        <v>1.0098162765690087E-2</v>
      </c>
    </row>
  </sheetData>
  <mergeCells count="2">
    <mergeCell ref="B2:D2"/>
    <mergeCell ref="E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7D07B-4B00-4208-8188-F99B31E47EDC}">
  <dimension ref="A1:B6"/>
  <sheetViews>
    <sheetView workbookViewId="0">
      <selection activeCell="A6" sqref="A6:B6"/>
    </sheetView>
  </sheetViews>
  <sheetFormatPr defaultRowHeight="12.75" x14ac:dyDescent="0.2"/>
  <cols>
    <col min="1" max="16384" width="9.140625" style="6"/>
  </cols>
  <sheetData>
    <row r="1" spans="1:2" x14ac:dyDescent="0.2">
      <c r="A1" s="14" t="s">
        <v>86</v>
      </c>
    </row>
    <row r="2" spans="1:2" x14ac:dyDescent="0.2">
      <c r="A2" s="3" t="s">
        <v>84</v>
      </c>
      <c r="B2" s="3" t="s">
        <v>85</v>
      </c>
    </row>
    <row r="3" spans="1:2" x14ac:dyDescent="0.2">
      <c r="A3" s="4">
        <v>1.2960782469067</v>
      </c>
      <c r="B3" s="4">
        <v>5.5794378293540003E-2</v>
      </c>
    </row>
    <row r="4" spans="1:2" x14ac:dyDescent="0.2">
      <c r="A4" s="4">
        <v>0.92658598548826898</v>
      </c>
      <c r="B4" s="4">
        <v>5.5831383335785002E-2</v>
      </c>
    </row>
    <row r="5" spans="1:2" x14ac:dyDescent="0.2">
      <c r="A5" s="4">
        <v>0.83268942869836304</v>
      </c>
      <c r="B5" s="4">
        <v>7.0898753707816994E-2</v>
      </c>
    </row>
    <row r="6" spans="1:2" x14ac:dyDescent="0.2">
      <c r="A6" s="15" t="s">
        <v>78</v>
      </c>
      <c r="B6" s="15">
        <f>TTEST(A3:A5,B3:B5,2,2)</f>
        <v>2.488805749423278E-3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912FE-4357-4B91-80A7-CD333F50D456}">
  <dimension ref="A1:B6"/>
  <sheetViews>
    <sheetView workbookViewId="0">
      <selection activeCell="F23" sqref="F23"/>
    </sheetView>
  </sheetViews>
  <sheetFormatPr defaultRowHeight="12.75" x14ac:dyDescent="0.2"/>
  <cols>
    <col min="1" max="16384" width="9.140625" style="6"/>
  </cols>
  <sheetData>
    <row r="1" spans="1:2" x14ac:dyDescent="0.2">
      <c r="A1" s="14" t="s">
        <v>77</v>
      </c>
      <c r="B1" s="14"/>
    </row>
    <row r="2" spans="1:2" x14ac:dyDescent="0.2">
      <c r="A2" s="3" t="s">
        <v>84</v>
      </c>
      <c r="B2" s="3" t="s">
        <v>85</v>
      </c>
    </row>
    <row r="3" spans="1:2" x14ac:dyDescent="0.2">
      <c r="A3" s="4">
        <v>30.557130000000001</v>
      </c>
      <c r="B3" s="4">
        <v>41.798349999999999</v>
      </c>
    </row>
    <row r="4" spans="1:2" x14ac:dyDescent="0.2">
      <c r="A4" s="4">
        <v>30.01688</v>
      </c>
      <c r="B4" s="4">
        <v>37.692439999999998</v>
      </c>
    </row>
    <row r="5" spans="1:2" x14ac:dyDescent="0.2">
      <c r="A5" s="4">
        <v>29.332429999999999</v>
      </c>
      <c r="B5" s="4">
        <v>33.607469999999999</v>
      </c>
    </row>
    <row r="6" spans="1:2" x14ac:dyDescent="0.2">
      <c r="A6" s="15" t="s">
        <v>78</v>
      </c>
      <c r="B6" s="15">
        <f>TTEST(A3:A5,B3:B5,2,2)</f>
        <v>3.187472238606967E-2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B8948-B5A0-4D09-BF28-61C8DD206AE7}">
  <dimension ref="A1:H14"/>
  <sheetViews>
    <sheetView workbookViewId="0"/>
  </sheetViews>
  <sheetFormatPr defaultRowHeight="12.75" x14ac:dyDescent="0.2"/>
  <cols>
    <col min="1" max="16384" width="9.140625" style="6"/>
  </cols>
  <sheetData>
    <row r="1" spans="1:8" x14ac:dyDescent="0.2">
      <c r="A1" s="14" t="s">
        <v>77</v>
      </c>
    </row>
    <row r="2" spans="1:8" x14ac:dyDescent="0.2">
      <c r="B2" s="9" t="s">
        <v>84</v>
      </c>
      <c r="C2" s="9"/>
      <c r="D2" s="9"/>
      <c r="E2" s="8" t="s">
        <v>85</v>
      </c>
      <c r="F2" s="8"/>
      <c r="G2" s="8"/>
      <c r="H2" s="15" t="s">
        <v>78</v>
      </c>
    </row>
    <row r="3" spans="1:8" x14ac:dyDescent="0.2">
      <c r="A3" s="10" t="s">
        <v>66</v>
      </c>
      <c r="B3" s="13">
        <v>22.629200000000001</v>
      </c>
      <c r="C3" s="13">
        <v>20.219149999999999</v>
      </c>
      <c r="D3" s="13">
        <v>22.242349999999998</v>
      </c>
      <c r="E3" s="13">
        <v>20.170380000000002</v>
      </c>
      <c r="F3" s="13">
        <v>20.890070000000001</v>
      </c>
      <c r="G3" s="13">
        <v>21.374960000000002</v>
      </c>
      <c r="H3" s="15">
        <f>TTEST(B3:D3,E3:G3,2,2)</f>
        <v>0.34382692515435487</v>
      </c>
    </row>
    <row r="4" spans="1:8" x14ac:dyDescent="0.2">
      <c r="A4" s="10" t="s">
        <v>67</v>
      </c>
      <c r="B4" s="13">
        <v>3.6688320000000001</v>
      </c>
      <c r="C4" s="13">
        <v>3.0866920000000002</v>
      </c>
      <c r="D4" s="13">
        <v>3.2574999999999998</v>
      </c>
      <c r="E4" s="13">
        <v>1.914747</v>
      </c>
      <c r="F4" s="13">
        <v>2.4216669999999998</v>
      </c>
      <c r="G4" s="13">
        <v>1.669929</v>
      </c>
      <c r="H4" s="15">
        <f t="shared" ref="H4:H14" si="0">TTEST(B4:D4,E4:G4,2,2)</f>
        <v>8.9295840220103371E-3</v>
      </c>
    </row>
    <row r="5" spans="1:8" x14ac:dyDescent="0.2">
      <c r="A5" s="10">
        <v>-54.16</v>
      </c>
      <c r="B5" s="13">
        <v>58.917299999999997</v>
      </c>
      <c r="C5" s="13">
        <v>51.528379999999999</v>
      </c>
      <c r="D5" s="13">
        <v>55.326970000000003</v>
      </c>
      <c r="E5" s="13">
        <v>39.81456</v>
      </c>
      <c r="F5" s="13">
        <v>38.967970000000001</v>
      </c>
      <c r="G5" s="13">
        <v>43.249929999999999</v>
      </c>
      <c r="H5" s="15">
        <f t="shared" si="0"/>
        <v>4.3261537747683815E-3</v>
      </c>
    </row>
    <row r="6" spans="1:8" x14ac:dyDescent="0.2">
      <c r="A6" s="10">
        <v>-58.93</v>
      </c>
      <c r="B6" s="13">
        <v>37.701819999999998</v>
      </c>
      <c r="C6" s="13">
        <v>32.365850000000002</v>
      </c>
      <c r="D6" s="13">
        <v>35.988480000000003</v>
      </c>
      <c r="E6" s="13">
        <v>24.312339999999999</v>
      </c>
      <c r="F6" s="13">
        <v>23.295940000000002</v>
      </c>
      <c r="G6" s="13">
        <v>25.96894</v>
      </c>
      <c r="H6" s="15">
        <f t="shared" si="0"/>
        <v>3.5078115676994968E-3</v>
      </c>
    </row>
    <row r="7" spans="1:8" x14ac:dyDescent="0.2">
      <c r="A7" s="10">
        <v>-60.64</v>
      </c>
      <c r="B7" s="13">
        <v>21.0092</v>
      </c>
      <c r="C7" s="13">
        <v>17.033380000000001</v>
      </c>
      <c r="D7" s="13">
        <v>18.761970000000002</v>
      </c>
      <c r="E7" s="13">
        <v>12.762029999999999</v>
      </c>
      <c r="F7" s="13">
        <v>11.37196</v>
      </c>
      <c r="G7" s="13">
        <v>13.5061</v>
      </c>
      <c r="H7" s="15">
        <f t="shared" si="0"/>
        <v>8.1795971601587459E-3</v>
      </c>
    </row>
    <row r="8" spans="1:8" x14ac:dyDescent="0.2">
      <c r="A8" s="10">
        <v>-61.49</v>
      </c>
      <c r="B8" s="13">
        <v>16.69088</v>
      </c>
      <c r="C8" s="13">
        <v>11.556380000000001</v>
      </c>
      <c r="D8" s="13">
        <v>14.648479999999999</v>
      </c>
      <c r="E8" s="13">
        <v>9.5305060000000008</v>
      </c>
      <c r="F8" s="13">
        <v>8.6044199999999993</v>
      </c>
      <c r="G8" s="13">
        <v>10.35965</v>
      </c>
      <c r="H8" s="15">
        <f t="shared" si="0"/>
        <v>3.81971229730656E-2</v>
      </c>
    </row>
    <row r="9" spans="1:8" x14ac:dyDescent="0.2">
      <c r="A9" s="10" t="s">
        <v>72</v>
      </c>
      <c r="B9" s="13">
        <v>5.773358</v>
      </c>
      <c r="C9" s="13">
        <v>5.6059229999999998</v>
      </c>
      <c r="D9" s="13">
        <v>2.606439</v>
      </c>
      <c r="E9" s="13">
        <v>4.0556960000000002</v>
      </c>
      <c r="F9" s="13">
        <v>3.2548550000000001</v>
      </c>
      <c r="G9" s="13">
        <v>2.2136170000000002</v>
      </c>
      <c r="H9" s="15">
        <f t="shared" si="0"/>
        <v>0.26868485718592561</v>
      </c>
    </row>
    <row r="10" spans="1:8" x14ac:dyDescent="0.2">
      <c r="A10" s="10" t="s">
        <v>73</v>
      </c>
      <c r="B10" s="13">
        <v>32.509120000000003</v>
      </c>
      <c r="C10" s="13">
        <v>27.647379999999998</v>
      </c>
      <c r="D10" s="13">
        <v>25.725680000000001</v>
      </c>
      <c r="E10" s="13">
        <v>10.991770000000001</v>
      </c>
      <c r="F10" s="13">
        <v>9.4548550000000002</v>
      </c>
      <c r="G10" s="13">
        <v>12.16511</v>
      </c>
      <c r="H10" s="15">
        <f t="shared" si="0"/>
        <v>1.2056994443657345E-3</v>
      </c>
    </row>
    <row r="11" spans="1:8" x14ac:dyDescent="0.2">
      <c r="A11" s="10" t="s">
        <v>74</v>
      </c>
      <c r="B11" s="13">
        <v>27.52599</v>
      </c>
      <c r="C11" s="13">
        <v>29.353919999999999</v>
      </c>
      <c r="D11" s="13">
        <v>26.12114</v>
      </c>
      <c r="E11" s="13">
        <v>9.6525949999999998</v>
      </c>
      <c r="F11" s="13">
        <v>6.4664489999999999</v>
      </c>
      <c r="G11" s="13">
        <v>11.86092</v>
      </c>
      <c r="H11" s="15">
        <f t="shared" si="0"/>
        <v>5.5034426236854662E-4</v>
      </c>
    </row>
    <row r="12" spans="1:8" x14ac:dyDescent="0.2">
      <c r="A12" s="10" t="s">
        <v>75</v>
      </c>
      <c r="B12" s="13">
        <v>27.667739999999998</v>
      </c>
      <c r="C12" s="13">
        <v>27.80123</v>
      </c>
      <c r="D12" s="13">
        <v>26.388259999999999</v>
      </c>
      <c r="E12" s="13">
        <v>9.3417720000000006</v>
      </c>
      <c r="F12" s="13">
        <v>7.1627539999999996</v>
      </c>
      <c r="G12" s="13">
        <v>11.35355</v>
      </c>
      <c r="H12" s="15">
        <f t="shared" si="0"/>
        <v>1.535704539937302E-4</v>
      </c>
    </row>
    <row r="13" spans="1:8" x14ac:dyDescent="0.2">
      <c r="A13" s="10" t="s">
        <v>76</v>
      </c>
      <c r="B13" s="13">
        <v>27.599640000000001</v>
      </c>
      <c r="C13" s="13">
        <v>28.77215</v>
      </c>
      <c r="D13" s="13">
        <v>28.520980000000002</v>
      </c>
      <c r="E13" s="13">
        <v>8.5036710000000006</v>
      </c>
      <c r="F13" s="13">
        <v>6.69529</v>
      </c>
      <c r="G13" s="13">
        <v>10.76993</v>
      </c>
      <c r="H13" s="15">
        <f t="shared" si="0"/>
        <v>9.0326499878324459E-5</v>
      </c>
    </row>
    <row r="14" spans="1:8" x14ac:dyDescent="0.2">
      <c r="A14" s="10" t="s">
        <v>87</v>
      </c>
      <c r="B14" s="13">
        <v>0</v>
      </c>
      <c r="C14" s="13">
        <v>0.35</v>
      </c>
      <c r="D14" s="13">
        <v>0</v>
      </c>
      <c r="E14" s="13">
        <v>0.62810100000000002</v>
      </c>
      <c r="F14" s="13">
        <v>0.41058</v>
      </c>
      <c r="G14" s="13">
        <v>1.248156</v>
      </c>
      <c r="H14" s="15">
        <f t="shared" si="0"/>
        <v>7.9980013535555061E-2</v>
      </c>
    </row>
  </sheetData>
  <mergeCells count="2">
    <mergeCell ref="B2:D2"/>
    <mergeCell ref="E2:G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0C274-C7FA-440E-8EE0-63939DB50FE1}">
  <dimension ref="A1:U33"/>
  <sheetViews>
    <sheetView workbookViewId="0">
      <selection activeCell="C28" sqref="C28"/>
    </sheetView>
  </sheetViews>
  <sheetFormatPr defaultRowHeight="12.75" x14ac:dyDescent="0.2"/>
  <cols>
    <col min="1" max="16384" width="9.140625" style="6"/>
  </cols>
  <sheetData>
    <row r="1" spans="1:21" x14ac:dyDescent="0.2">
      <c r="A1" s="14" t="s">
        <v>79</v>
      </c>
    </row>
    <row r="2" spans="1:21" x14ac:dyDescent="0.2">
      <c r="A2" s="17" t="s">
        <v>88</v>
      </c>
      <c r="B2" s="17"/>
      <c r="C2" s="5" t="s">
        <v>65</v>
      </c>
      <c r="D2" s="5"/>
    </row>
    <row r="3" spans="1:21" x14ac:dyDescent="0.2">
      <c r="A3" s="3" t="s">
        <v>84</v>
      </c>
      <c r="B3" s="3" t="s">
        <v>85</v>
      </c>
      <c r="C3" s="3" t="s">
        <v>84</v>
      </c>
      <c r="D3" s="3" t="s">
        <v>85</v>
      </c>
      <c r="E3" s="14"/>
    </row>
    <row r="4" spans="1:21" x14ac:dyDescent="0.2">
      <c r="A4" s="4">
        <v>0.68296999999999997</v>
      </c>
      <c r="B4" s="4">
        <v>0.50831000000000004</v>
      </c>
      <c r="C4" s="4">
        <v>0.68596999999999997</v>
      </c>
      <c r="D4" s="4">
        <v>0.73965999999999998</v>
      </c>
      <c r="F4" s="10" t="s">
        <v>5</v>
      </c>
      <c r="G4" s="4" t="s">
        <v>89</v>
      </c>
      <c r="H4" s="4"/>
      <c r="I4" s="4"/>
      <c r="J4" s="4"/>
      <c r="K4" s="4"/>
      <c r="M4" s="10" t="s">
        <v>38</v>
      </c>
      <c r="N4" s="4">
        <v>1</v>
      </c>
      <c r="O4" s="4"/>
      <c r="P4" s="4"/>
      <c r="Q4" s="4"/>
      <c r="R4" s="4"/>
      <c r="S4" s="4"/>
      <c r="T4" s="4"/>
      <c r="U4" s="4"/>
    </row>
    <row r="5" spans="1:21" x14ac:dyDescent="0.2">
      <c r="A5" s="4">
        <v>0.58801999999999999</v>
      </c>
      <c r="B5" s="4">
        <v>0.47227999999999998</v>
      </c>
      <c r="C5" s="4">
        <v>0.73092999999999997</v>
      </c>
      <c r="D5" s="4">
        <v>0.58620000000000005</v>
      </c>
      <c r="F5" s="10" t="s">
        <v>7</v>
      </c>
      <c r="G5" s="4" t="s">
        <v>8</v>
      </c>
      <c r="H5" s="4"/>
      <c r="I5" s="4"/>
      <c r="J5" s="4"/>
      <c r="K5" s="4"/>
      <c r="M5" s="10" t="s">
        <v>39</v>
      </c>
      <c r="N5" s="4">
        <v>6</v>
      </c>
      <c r="O5" s="4"/>
      <c r="P5" s="4"/>
      <c r="Q5" s="4"/>
      <c r="R5" s="4"/>
      <c r="S5" s="4"/>
      <c r="T5" s="4"/>
      <c r="U5" s="4"/>
    </row>
    <row r="6" spans="1:21" x14ac:dyDescent="0.2">
      <c r="A6" s="4">
        <v>0.58272999999999997</v>
      </c>
      <c r="B6" s="4">
        <v>0.49201</v>
      </c>
      <c r="C6" s="4">
        <v>0.67991999999999997</v>
      </c>
      <c r="D6" s="4">
        <v>0.65334999999999999</v>
      </c>
      <c r="F6" s="10"/>
      <c r="G6" s="4"/>
      <c r="H6" s="4"/>
      <c r="I6" s="4"/>
      <c r="J6" s="4"/>
      <c r="K6" s="4"/>
      <c r="M6" s="10" t="s">
        <v>40</v>
      </c>
      <c r="N6" s="4">
        <v>0.05</v>
      </c>
      <c r="O6" s="4"/>
      <c r="P6" s="4"/>
      <c r="Q6" s="4"/>
      <c r="R6" s="4"/>
      <c r="S6" s="4"/>
      <c r="T6" s="4"/>
      <c r="U6" s="4"/>
    </row>
    <row r="7" spans="1:21" x14ac:dyDescent="0.2">
      <c r="F7" s="10" t="s">
        <v>9</v>
      </c>
      <c r="G7" s="4"/>
      <c r="H7" s="4"/>
      <c r="I7" s="4"/>
      <c r="J7" s="4"/>
      <c r="K7" s="4"/>
      <c r="M7" s="10"/>
      <c r="N7" s="4"/>
      <c r="O7" s="4"/>
      <c r="P7" s="4"/>
      <c r="Q7" s="4"/>
      <c r="R7" s="4"/>
      <c r="S7" s="4"/>
      <c r="T7" s="4"/>
      <c r="U7" s="4"/>
    </row>
    <row r="8" spans="1:21" x14ac:dyDescent="0.2">
      <c r="F8" s="10" t="s">
        <v>10</v>
      </c>
      <c r="G8" s="4">
        <v>9.5869999999999997</v>
      </c>
      <c r="H8" s="4"/>
      <c r="I8" s="4"/>
      <c r="J8" s="4"/>
      <c r="K8" s="4"/>
      <c r="M8" s="10" t="s">
        <v>94</v>
      </c>
      <c r="N8" s="4" t="s">
        <v>42</v>
      </c>
      <c r="O8" s="4" t="s">
        <v>43</v>
      </c>
      <c r="P8" s="4" t="s">
        <v>44</v>
      </c>
      <c r="Q8" s="4" t="s">
        <v>45</v>
      </c>
      <c r="R8" s="4" t="s">
        <v>46</v>
      </c>
      <c r="S8" s="4"/>
      <c r="T8" s="4"/>
      <c r="U8" s="4"/>
    </row>
    <row r="9" spans="1:21" x14ac:dyDescent="0.2">
      <c r="F9" s="10" t="s">
        <v>11</v>
      </c>
      <c r="G9" s="4">
        <v>5.0000000000000001E-3</v>
      </c>
      <c r="H9" s="4"/>
      <c r="I9" s="4"/>
      <c r="J9" s="4"/>
      <c r="K9" s="4"/>
      <c r="M9" s="10" t="s">
        <v>95</v>
      </c>
      <c r="N9" s="4">
        <v>0.127</v>
      </c>
      <c r="O9" s="4" t="s">
        <v>96</v>
      </c>
      <c r="P9" s="4" t="s">
        <v>23</v>
      </c>
      <c r="Q9" s="4" t="s">
        <v>21</v>
      </c>
      <c r="R9" s="4">
        <v>5.9299999999999999E-2</v>
      </c>
      <c r="S9" s="4" t="s">
        <v>97</v>
      </c>
      <c r="T9" s="4"/>
      <c r="U9" s="4"/>
    </row>
    <row r="10" spans="1:21" x14ac:dyDescent="0.2">
      <c r="F10" s="10" t="s">
        <v>13</v>
      </c>
      <c r="G10" s="4" t="s">
        <v>90</v>
      </c>
      <c r="H10" s="4"/>
      <c r="I10" s="4"/>
      <c r="J10" s="4"/>
      <c r="K10" s="4"/>
      <c r="M10" s="10" t="s">
        <v>98</v>
      </c>
      <c r="N10" s="4">
        <v>-8.1030000000000005E-2</v>
      </c>
      <c r="O10" s="4" t="s">
        <v>99</v>
      </c>
      <c r="P10" s="4" t="s">
        <v>23</v>
      </c>
      <c r="Q10" s="4" t="s">
        <v>21</v>
      </c>
      <c r="R10" s="4">
        <v>0.2762</v>
      </c>
      <c r="S10" s="4" t="s">
        <v>100</v>
      </c>
      <c r="T10" s="4"/>
      <c r="U10" s="4"/>
    </row>
    <row r="11" spans="1:21" x14ac:dyDescent="0.2">
      <c r="F11" s="10" t="s">
        <v>15</v>
      </c>
      <c r="G11" s="4" t="s">
        <v>16</v>
      </c>
      <c r="H11" s="4"/>
      <c r="I11" s="4"/>
      <c r="J11" s="4"/>
      <c r="K11" s="4"/>
      <c r="M11" s="10" t="s">
        <v>95</v>
      </c>
      <c r="N11" s="4">
        <v>-4.1829999999999999E-2</v>
      </c>
      <c r="O11" s="4" t="s">
        <v>101</v>
      </c>
      <c r="P11" s="4" t="s">
        <v>23</v>
      </c>
      <c r="Q11" s="4" t="s">
        <v>21</v>
      </c>
      <c r="R11" s="4">
        <v>0.74609999999999999</v>
      </c>
      <c r="S11" s="4" t="s">
        <v>8</v>
      </c>
      <c r="T11" s="4"/>
      <c r="U11" s="4"/>
    </row>
    <row r="12" spans="1:21" x14ac:dyDescent="0.2">
      <c r="F12" s="10" t="s">
        <v>17</v>
      </c>
      <c r="G12" s="4">
        <v>0.78239999999999998</v>
      </c>
      <c r="H12" s="4"/>
      <c r="I12" s="4"/>
      <c r="J12" s="4"/>
      <c r="K12" s="4"/>
      <c r="M12" s="10" t="s">
        <v>102</v>
      </c>
      <c r="N12" s="4">
        <v>-0.20810000000000001</v>
      </c>
      <c r="O12" s="4" t="s">
        <v>103</v>
      </c>
      <c r="P12" s="4" t="s">
        <v>16</v>
      </c>
      <c r="Q12" s="4" t="s">
        <v>90</v>
      </c>
      <c r="R12" s="4">
        <v>4.4000000000000003E-3</v>
      </c>
      <c r="S12" s="4" t="s">
        <v>104</v>
      </c>
      <c r="T12" s="4"/>
      <c r="U12" s="4"/>
    </row>
    <row r="13" spans="1:21" x14ac:dyDescent="0.2">
      <c r="F13" s="10"/>
      <c r="G13" s="4"/>
      <c r="H13" s="4"/>
      <c r="I13" s="4"/>
      <c r="J13" s="4"/>
      <c r="K13" s="4"/>
      <c r="M13" s="10" t="s">
        <v>105</v>
      </c>
      <c r="N13" s="4">
        <v>-0.16889999999999999</v>
      </c>
      <c r="O13" s="4" t="s">
        <v>106</v>
      </c>
      <c r="P13" s="4" t="s">
        <v>16</v>
      </c>
      <c r="Q13" s="4" t="s">
        <v>107</v>
      </c>
      <c r="R13" s="4">
        <v>1.47E-2</v>
      </c>
      <c r="S13" s="4" t="s">
        <v>108</v>
      </c>
      <c r="T13" s="4"/>
      <c r="U13" s="4"/>
    </row>
    <row r="14" spans="1:21" x14ac:dyDescent="0.2">
      <c r="F14" s="10" t="s">
        <v>18</v>
      </c>
      <c r="G14" s="4"/>
      <c r="H14" s="4"/>
      <c r="I14" s="4"/>
      <c r="J14" s="4"/>
      <c r="K14" s="4"/>
      <c r="M14" s="10" t="s">
        <v>95</v>
      </c>
      <c r="N14" s="4">
        <v>3.9199999999999999E-2</v>
      </c>
      <c r="O14" s="4" t="s">
        <v>109</v>
      </c>
      <c r="P14" s="4" t="s">
        <v>23</v>
      </c>
      <c r="Q14" s="4" t="s">
        <v>21</v>
      </c>
      <c r="R14" s="4">
        <v>0.77969999999999995</v>
      </c>
      <c r="S14" s="4" t="s">
        <v>110</v>
      </c>
      <c r="T14" s="4"/>
      <c r="U14" s="4"/>
    </row>
    <row r="15" spans="1:21" x14ac:dyDescent="0.2">
      <c r="F15" s="10" t="s">
        <v>19</v>
      </c>
      <c r="G15" s="4" t="s">
        <v>91</v>
      </c>
      <c r="H15" s="4"/>
      <c r="I15" s="4"/>
      <c r="J15" s="4"/>
      <c r="K15" s="4"/>
      <c r="M15" s="10"/>
      <c r="N15" s="4"/>
      <c r="O15" s="4"/>
      <c r="P15" s="4"/>
      <c r="Q15" s="4"/>
      <c r="R15" s="4"/>
      <c r="S15" s="4"/>
      <c r="T15" s="4"/>
      <c r="U15" s="4"/>
    </row>
    <row r="16" spans="1:21" x14ac:dyDescent="0.2">
      <c r="F16" s="10" t="s">
        <v>11</v>
      </c>
      <c r="G16" s="4">
        <v>0.59309999999999996</v>
      </c>
      <c r="H16" s="4"/>
      <c r="I16" s="4"/>
      <c r="J16" s="4"/>
      <c r="K16" s="4"/>
      <c r="M16" s="10" t="s">
        <v>57</v>
      </c>
      <c r="N16" s="4" t="s">
        <v>58</v>
      </c>
      <c r="O16" s="4" t="s">
        <v>59</v>
      </c>
      <c r="P16" s="4" t="s">
        <v>42</v>
      </c>
      <c r="Q16" s="4" t="s">
        <v>60</v>
      </c>
      <c r="R16" s="4" t="s">
        <v>61</v>
      </c>
      <c r="S16" s="4" t="s">
        <v>62</v>
      </c>
      <c r="T16" s="4" t="s">
        <v>63</v>
      </c>
      <c r="U16" s="4" t="s">
        <v>28</v>
      </c>
    </row>
    <row r="17" spans="6:21" x14ac:dyDescent="0.2">
      <c r="F17" s="10" t="s">
        <v>13</v>
      </c>
      <c r="G17" s="4" t="s">
        <v>21</v>
      </c>
      <c r="H17" s="4"/>
      <c r="I17" s="4"/>
      <c r="J17" s="4"/>
      <c r="K17" s="4"/>
      <c r="M17" s="10" t="s">
        <v>95</v>
      </c>
      <c r="N17" s="4">
        <v>0.6179</v>
      </c>
      <c r="O17" s="4">
        <v>0.4909</v>
      </c>
      <c r="P17" s="4">
        <v>0.127</v>
      </c>
      <c r="Q17" s="4">
        <v>4.1239999999999999E-2</v>
      </c>
      <c r="R17" s="4">
        <v>3</v>
      </c>
      <c r="S17" s="4">
        <v>3</v>
      </c>
      <c r="T17" s="4">
        <v>4.3570000000000002</v>
      </c>
      <c r="U17" s="4">
        <v>8</v>
      </c>
    </row>
    <row r="18" spans="6:21" x14ac:dyDescent="0.2">
      <c r="F18" s="10" t="s">
        <v>22</v>
      </c>
      <c r="G18" s="4" t="s">
        <v>23</v>
      </c>
      <c r="H18" s="4"/>
      <c r="I18" s="4"/>
      <c r="J18" s="4"/>
      <c r="K18" s="4"/>
      <c r="M18" s="10" t="s">
        <v>98</v>
      </c>
      <c r="N18" s="4">
        <v>0.6179</v>
      </c>
      <c r="O18" s="4">
        <v>0.69889999999999997</v>
      </c>
      <c r="P18" s="4">
        <v>-8.1030000000000005E-2</v>
      </c>
      <c r="Q18" s="4">
        <v>4.1239999999999999E-2</v>
      </c>
      <c r="R18" s="4">
        <v>3</v>
      </c>
      <c r="S18" s="4">
        <v>3</v>
      </c>
      <c r="T18" s="4">
        <v>2.7789999999999999</v>
      </c>
      <c r="U18" s="4">
        <v>8</v>
      </c>
    </row>
    <row r="19" spans="6:21" x14ac:dyDescent="0.2">
      <c r="F19" s="10"/>
      <c r="G19" s="4"/>
      <c r="H19" s="4"/>
      <c r="I19" s="4"/>
      <c r="J19" s="4"/>
      <c r="K19" s="4"/>
      <c r="M19" s="10" t="s">
        <v>95</v>
      </c>
      <c r="N19" s="4">
        <v>0.6179</v>
      </c>
      <c r="O19" s="4">
        <v>0.65969999999999995</v>
      </c>
      <c r="P19" s="4">
        <v>-4.1829999999999999E-2</v>
      </c>
      <c r="Q19" s="4">
        <v>4.1239999999999999E-2</v>
      </c>
      <c r="R19" s="4">
        <v>3</v>
      </c>
      <c r="S19" s="4">
        <v>3</v>
      </c>
      <c r="T19" s="4">
        <v>1.4350000000000001</v>
      </c>
      <c r="U19" s="4">
        <v>8</v>
      </c>
    </row>
    <row r="20" spans="6:21" x14ac:dyDescent="0.2">
      <c r="F20" s="10" t="s">
        <v>24</v>
      </c>
      <c r="G20" s="4"/>
      <c r="H20" s="4"/>
      <c r="I20" s="4"/>
      <c r="J20" s="4"/>
      <c r="K20" s="4"/>
      <c r="M20" s="10" t="s">
        <v>102</v>
      </c>
      <c r="N20" s="4">
        <v>0.4909</v>
      </c>
      <c r="O20" s="4">
        <v>0.69889999999999997</v>
      </c>
      <c r="P20" s="4">
        <v>-0.20810000000000001</v>
      </c>
      <c r="Q20" s="4">
        <v>4.1239999999999999E-2</v>
      </c>
      <c r="R20" s="4">
        <v>3</v>
      </c>
      <c r="S20" s="4">
        <v>3</v>
      </c>
      <c r="T20" s="4">
        <v>7.1360000000000001</v>
      </c>
      <c r="U20" s="4">
        <v>8</v>
      </c>
    </row>
    <row r="21" spans="6:21" x14ac:dyDescent="0.2">
      <c r="F21" s="10" t="s">
        <v>25</v>
      </c>
      <c r="G21" s="4"/>
      <c r="H21" s="4"/>
      <c r="I21" s="4"/>
      <c r="J21" s="4"/>
      <c r="K21" s="4"/>
      <c r="M21" s="10" t="s">
        <v>105</v>
      </c>
      <c r="N21" s="4">
        <v>0.4909</v>
      </c>
      <c r="O21" s="4">
        <v>0.65969999999999995</v>
      </c>
      <c r="P21" s="4">
        <v>-0.16889999999999999</v>
      </c>
      <c r="Q21" s="4">
        <v>4.1239999999999999E-2</v>
      </c>
      <c r="R21" s="4">
        <v>3</v>
      </c>
      <c r="S21" s="4">
        <v>3</v>
      </c>
      <c r="T21" s="4">
        <v>5.7919999999999998</v>
      </c>
      <c r="U21" s="4">
        <v>8</v>
      </c>
    </row>
    <row r="22" spans="6:21" x14ac:dyDescent="0.2">
      <c r="F22" s="10" t="s">
        <v>11</v>
      </c>
      <c r="G22" s="4"/>
      <c r="H22" s="4"/>
      <c r="I22" s="4"/>
      <c r="J22" s="4"/>
      <c r="K22" s="4"/>
      <c r="M22" s="10" t="s">
        <v>95</v>
      </c>
      <c r="N22" s="4">
        <v>0.69889999999999997</v>
      </c>
      <c r="O22" s="4">
        <v>0.65969999999999995</v>
      </c>
      <c r="P22" s="4">
        <v>3.9199999999999999E-2</v>
      </c>
      <c r="Q22" s="4">
        <v>4.1239999999999999E-2</v>
      </c>
      <c r="R22" s="4">
        <v>3</v>
      </c>
      <c r="S22" s="4">
        <v>3</v>
      </c>
      <c r="T22" s="4">
        <v>1.345</v>
      </c>
      <c r="U22" s="4">
        <v>8</v>
      </c>
    </row>
    <row r="23" spans="6:21" x14ac:dyDescent="0.2">
      <c r="F23" s="10" t="s">
        <v>13</v>
      </c>
      <c r="G23" s="4"/>
      <c r="H23" s="4"/>
      <c r="I23" s="4"/>
      <c r="J23" s="4"/>
      <c r="K23" s="4"/>
      <c r="M23" s="10"/>
      <c r="N23" s="4"/>
      <c r="O23" s="4"/>
      <c r="P23" s="4"/>
      <c r="Q23" s="4"/>
      <c r="R23" s="4"/>
      <c r="S23" s="4"/>
      <c r="T23" s="4"/>
      <c r="U23" s="4"/>
    </row>
    <row r="24" spans="6:21" x14ac:dyDescent="0.2">
      <c r="F24" s="10" t="s">
        <v>22</v>
      </c>
      <c r="G24" s="4"/>
      <c r="H24" s="4"/>
      <c r="I24" s="4"/>
      <c r="J24" s="4"/>
      <c r="K24" s="4"/>
    </row>
    <row r="25" spans="6:21" x14ac:dyDescent="0.2">
      <c r="F25" s="10"/>
      <c r="G25" s="4"/>
      <c r="H25" s="4"/>
      <c r="I25" s="4"/>
      <c r="J25" s="4"/>
      <c r="K25" s="4"/>
    </row>
    <row r="26" spans="6:21" x14ac:dyDescent="0.2">
      <c r="F26" s="10" t="s">
        <v>26</v>
      </c>
      <c r="G26" s="4" t="s">
        <v>27</v>
      </c>
      <c r="H26" s="4" t="s">
        <v>28</v>
      </c>
      <c r="I26" s="4" t="s">
        <v>29</v>
      </c>
      <c r="J26" s="4" t="s">
        <v>19</v>
      </c>
      <c r="K26" s="4" t="s">
        <v>11</v>
      </c>
    </row>
    <row r="27" spans="6:21" x14ac:dyDescent="0.2">
      <c r="F27" s="10" t="s">
        <v>30</v>
      </c>
      <c r="G27" s="4">
        <v>7.3349999999999999E-2</v>
      </c>
      <c r="H27" s="4">
        <v>3</v>
      </c>
      <c r="I27" s="4">
        <v>2.445E-2</v>
      </c>
      <c r="J27" s="4" t="s">
        <v>92</v>
      </c>
      <c r="K27" s="4" t="s">
        <v>93</v>
      </c>
    </row>
    <row r="28" spans="6:21" x14ac:dyDescent="0.2">
      <c r="F28" s="10" t="s">
        <v>33</v>
      </c>
      <c r="G28" s="4">
        <v>2.0400000000000001E-2</v>
      </c>
      <c r="H28" s="4">
        <v>8</v>
      </c>
      <c r="I28" s="4">
        <v>2.5509999999999999E-3</v>
      </c>
      <c r="J28" s="4"/>
      <c r="K28" s="4"/>
    </row>
    <row r="29" spans="6:21" x14ac:dyDescent="0.2">
      <c r="F29" s="10" t="s">
        <v>34</v>
      </c>
      <c r="G29" s="4">
        <v>9.3759999999999996E-2</v>
      </c>
      <c r="H29" s="4">
        <v>11</v>
      </c>
      <c r="I29" s="4"/>
      <c r="J29" s="4"/>
      <c r="K29" s="4"/>
    </row>
    <row r="30" spans="6:21" x14ac:dyDescent="0.2">
      <c r="F30" s="10"/>
      <c r="G30" s="4"/>
      <c r="H30" s="4"/>
      <c r="I30" s="4"/>
      <c r="J30" s="4"/>
      <c r="K30" s="4"/>
    </row>
    <row r="31" spans="6:21" x14ac:dyDescent="0.2">
      <c r="F31" s="10" t="s">
        <v>35</v>
      </c>
      <c r="G31" s="4"/>
      <c r="H31" s="4"/>
      <c r="I31" s="4"/>
      <c r="J31" s="4"/>
      <c r="K31" s="4"/>
    </row>
    <row r="32" spans="6:21" x14ac:dyDescent="0.2">
      <c r="F32" s="10" t="s">
        <v>36</v>
      </c>
      <c r="G32" s="4">
        <v>4</v>
      </c>
      <c r="H32" s="4"/>
      <c r="I32" s="4"/>
      <c r="J32" s="4"/>
      <c r="K32" s="4"/>
    </row>
    <row r="33" spans="6:11" x14ac:dyDescent="0.2">
      <c r="F33" s="10" t="s">
        <v>37</v>
      </c>
      <c r="G33" s="4">
        <v>12</v>
      </c>
      <c r="H33" s="4"/>
      <c r="I33" s="4"/>
      <c r="J33" s="4"/>
      <c r="K33" s="4"/>
    </row>
  </sheetData>
  <mergeCells count="2">
    <mergeCell ref="A2:B2"/>
    <mergeCell ref="C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957D423E3B9841A68BC13A23CDEE44" ma:contentTypeVersion="12" ma:contentTypeDescription="Create a new document." ma:contentTypeScope="" ma:versionID="3098a8ac7ab206ee0d955bcf00e1cc88">
  <xsd:schema xmlns:xsd="http://www.w3.org/2001/XMLSchema" xmlns:xs="http://www.w3.org/2001/XMLSchema" xmlns:p="http://schemas.microsoft.com/office/2006/metadata/properties" xmlns:ns2="3cb8f9d6-a5ca-42e6-8d9b-338553b5f5a5" xmlns:ns3="99a13383-2777-4cfb-9470-bd444416ab1d" targetNamespace="http://schemas.microsoft.com/office/2006/metadata/properties" ma:root="true" ma:fieldsID="8d911ab4e2c5e8f0ff49a55e86961027" ns2:_="" ns3:_="">
    <xsd:import namespace="3cb8f9d6-a5ca-42e6-8d9b-338553b5f5a5"/>
    <xsd:import namespace="99a13383-2777-4cfb-9470-bd444416ab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8f9d6-a5ca-42e6-8d9b-338553b5f5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13383-2777-4cfb-9470-bd444416ab1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64F1D9-DC96-4B67-BEC1-267F9E220D28}"/>
</file>

<file path=customXml/itemProps2.xml><?xml version="1.0" encoding="utf-8"?>
<ds:datastoreItem xmlns:ds="http://schemas.openxmlformats.org/officeDocument/2006/customXml" ds:itemID="{1F585359-9390-40FC-B74B-B1686062A28C}"/>
</file>

<file path=customXml/itemProps3.xml><?xml version="1.0" encoding="utf-8"?>
<ds:datastoreItem xmlns:ds="http://schemas.openxmlformats.org/officeDocument/2006/customXml" ds:itemID="{D745AA33-37F8-442A-8906-7BD8D8070F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Figure 6A</vt:lpstr>
      <vt:lpstr>Figure 6B</vt:lpstr>
      <vt:lpstr>Figure 6C</vt:lpstr>
      <vt:lpstr>Figure 6D</vt:lpstr>
      <vt:lpstr>Figure 6E</vt:lpstr>
      <vt:lpstr>Figure 6F</vt:lpstr>
      <vt:lpstr>Figure 6G</vt:lpstr>
      <vt:lpstr>Figure 6H</vt:lpstr>
      <vt:lpstr>Figure 6I</vt:lpstr>
      <vt:lpstr>Figure 6J</vt:lpstr>
      <vt:lpstr>Figure 6K</vt:lpstr>
      <vt:lpstr>Figure 6M</vt:lpstr>
      <vt:lpstr>Figure 6N</vt:lpstr>
      <vt:lpstr>Supplement 1A</vt:lpstr>
      <vt:lpstr>Supplement 1B</vt:lpstr>
      <vt:lpstr>Supplement 1C</vt:lpstr>
      <vt:lpstr>Supplement 1D</vt:lpstr>
      <vt:lpstr>Supplement 1E</vt:lpstr>
      <vt:lpstr>Supplement 1F</vt:lpstr>
      <vt:lpstr>Supplement 1G</vt:lpstr>
      <vt:lpstr>Supplement 1H</vt:lpstr>
      <vt:lpstr>Supplement 1I</vt:lpstr>
      <vt:lpstr>Supplement 1J</vt:lpstr>
      <vt:lpstr>Supplement 1K</vt:lpstr>
      <vt:lpstr>Supplement 1L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Fisher-Wellman, Kelsey</dc:creator>
  <cp:lastModifiedBy>Fisher-Wellman, Kelsey</cp:lastModifiedBy>
  <dcterms:created xsi:type="dcterms:W3CDTF">2021-05-20T17:17:35Z</dcterms:created>
  <dcterms:modified xsi:type="dcterms:W3CDTF">2021-05-20T18:19:45Z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0x01010020957D423E3B9841A68BC13A23CDEE44</vt:lpwstr>
  </property>
</Properties>
</file>