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rnowell/Dropbox/Reuben/Manuscripts/ongoing/Nowell_TE_evolution/Supplementary/"/>
    </mc:Choice>
  </mc:AlternateContent>
  <xr:revisionPtr revIDLastSave="0" documentId="13_ncr:1_{8C9DD132-3923-B24D-A4C5-A88D5FBA2DEE}" xr6:coauthVersionLast="45" xr6:coauthVersionMax="45" xr10:uidLastSave="{00000000-0000-0000-0000-000000000000}"/>
  <bookViews>
    <workbookView xWindow="-1820" yWindow="-19800" windowWidth="33600" windowHeight="16940" xr2:uid="{D1D9CCB3-673C-364C-BE40-C43F4EBB4BED}"/>
  </bookViews>
  <sheets>
    <sheet name="Rotifers.RM_full" sheetId="5" r:id="rId1"/>
    <sheet name="Rotifers.MITEs" sheetId="21" r:id="rId2"/>
    <sheet name="Rotifers.Unclassified" sheetId="20" r:id="rId3"/>
    <sheet name="Protostomes" sheetId="1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" i="20" l="1"/>
  <c r="F4" i="20"/>
  <c r="F5" i="20"/>
  <c r="F6" i="20"/>
  <c r="F7" i="20"/>
  <c r="F8" i="20"/>
  <c r="F9" i="20"/>
  <c r="F10" i="20"/>
  <c r="F11" i="20"/>
  <c r="F12" i="20"/>
  <c r="F13" i="20"/>
  <c r="F14" i="20"/>
  <c r="F15" i="20"/>
  <c r="F16" i="20"/>
  <c r="F17" i="20"/>
  <c r="F18" i="20"/>
  <c r="F19" i="20"/>
  <c r="F20" i="20"/>
  <c r="F21" i="20"/>
  <c r="F22" i="20"/>
  <c r="F23" i="20"/>
  <c r="F24" i="20"/>
  <c r="F25" i="20"/>
  <c r="F26" i="20"/>
  <c r="F27" i="20"/>
  <c r="F28" i="20"/>
  <c r="F2" i="20"/>
  <c r="R3" i="5" l="1"/>
  <c r="S3" i="5"/>
  <c r="R4" i="5"/>
  <c r="S4" i="5"/>
  <c r="R5" i="5"/>
  <c r="S5" i="5"/>
  <c r="R6" i="5"/>
  <c r="S6" i="5"/>
  <c r="R7" i="5"/>
  <c r="S7" i="5"/>
  <c r="R8" i="5"/>
  <c r="S8" i="5"/>
  <c r="R9" i="5"/>
  <c r="S9" i="5"/>
  <c r="R10" i="5"/>
  <c r="S10" i="5"/>
  <c r="R11" i="5"/>
  <c r="S11" i="5"/>
  <c r="R12" i="5"/>
  <c r="S12" i="5"/>
  <c r="R13" i="5"/>
  <c r="S13" i="5"/>
  <c r="R14" i="5"/>
  <c r="S14" i="5"/>
  <c r="R15" i="5"/>
  <c r="S15" i="5"/>
  <c r="R16" i="5"/>
  <c r="S16" i="5"/>
  <c r="R17" i="5"/>
  <c r="S17" i="5"/>
  <c r="R18" i="5"/>
  <c r="S18" i="5"/>
  <c r="R19" i="5"/>
  <c r="S19" i="5"/>
  <c r="R20" i="5"/>
  <c r="S20" i="5"/>
  <c r="R21" i="5"/>
  <c r="S21" i="5"/>
  <c r="R22" i="5"/>
  <c r="S22" i="5"/>
  <c r="R23" i="5"/>
  <c r="S23" i="5"/>
  <c r="R24" i="5"/>
  <c r="S24" i="5"/>
  <c r="R25" i="5"/>
  <c r="S25" i="5"/>
  <c r="R26" i="5"/>
  <c r="S26" i="5"/>
  <c r="R27" i="5"/>
  <c r="S27" i="5"/>
  <c r="R28" i="5"/>
  <c r="S28" i="5"/>
  <c r="R29" i="5"/>
  <c r="S29" i="5"/>
  <c r="R30" i="5"/>
  <c r="S30" i="5"/>
  <c r="R31" i="5"/>
  <c r="S31" i="5"/>
  <c r="R32" i="5"/>
  <c r="S32" i="5"/>
  <c r="R33" i="5"/>
  <c r="S33" i="5"/>
  <c r="R34" i="5"/>
  <c r="S34" i="5"/>
  <c r="R35" i="5"/>
  <c r="S35" i="5"/>
  <c r="R36" i="5"/>
  <c r="S36" i="5"/>
  <c r="R37" i="5"/>
  <c r="S37" i="5"/>
  <c r="R38" i="5"/>
  <c r="S38" i="5"/>
  <c r="R39" i="5"/>
  <c r="S39" i="5"/>
  <c r="R40" i="5"/>
  <c r="S40" i="5"/>
  <c r="R41" i="5"/>
  <c r="S41" i="5"/>
  <c r="R42" i="5"/>
  <c r="S42" i="5"/>
  <c r="R43" i="5"/>
  <c r="S43" i="5"/>
  <c r="R44" i="5"/>
  <c r="S44" i="5"/>
  <c r="R45" i="5"/>
  <c r="S45" i="5"/>
  <c r="R46" i="5"/>
  <c r="S46" i="5"/>
  <c r="S2" i="5"/>
  <c r="R2" i="5"/>
</calcChain>
</file>

<file path=xl/sharedStrings.xml><?xml version="1.0" encoding="utf-8"?>
<sst xmlns="http://schemas.openxmlformats.org/spreadsheetml/2006/main" count="303" uniqueCount="122">
  <si>
    <t>Satellite</t>
  </si>
  <si>
    <t>Penelope</t>
  </si>
  <si>
    <t>Unclassified</t>
  </si>
  <si>
    <t>SUM.known</t>
  </si>
  <si>
    <t>DNA.transposons</t>
  </si>
  <si>
    <t>Rolling.circles</t>
  </si>
  <si>
    <t>LTRs</t>
  </si>
  <si>
    <t>LINEs</t>
  </si>
  <si>
    <t>SINEs</t>
  </si>
  <si>
    <t>Simple</t>
  </si>
  <si>
    <t>Low.complexity</t>
  </si>
  <si>
    <t>SUM.total</t>
  </si>
  <si>
    <t>ID</t>
  </si>
  <si>
    <t>Genome.size</t>
  </si>
  <si>
    <t>Class</t>
  </si>
  <si>
    <t>Genus</t>
  </si>
  <si>
    <t>Species</t>
  </si>
  <si>
    <t>Desiccation</t>
  </si>
  <si>
    <t>B</t>
  </si>
  <si>
    <t>Adineta</t>
  </si>
  <si>
    <t>Ar</t>
  </si>
  <si>
    <t>As</t>
  </si>
  <si>
    <t>Av</t>
  </si>
  <si>
    <t>M</t>
  </si>
  <si>
    <t>Brachionus</t>
  </si>
  <si>
    <t>Ba</t>
  </si>
  <si>
    <t>Bc</t>
  </si>
  <si>
    <t>Bp</t>
  </si>
  <si>
    <t>Br</t>
  </si>
  <si>
    <t>Bt</t>
  </si>
  <si>
    <t>Didymodactylos</t>
  </si>
  <si>
    <t>Dc</t>
  </si>
  <si>
    <t>Rotaria</t>
  </si>
  <si>
    <t>Rc</t>
  </si>
  <si>
    <t>Rd</t>
  </si>
  <si>
    <t>Rg</t>
  </si>
  <si>
    <t>Rp</t>
  </si>
  <si>
    <t>Rs</t>
  </si>
  <si>
    <t>Rw</t>
  </si>
  <si>
    <t>SUM.known.I</t>
  </si>
  <si>
    <t>SUM.known.II</t>
  </si>
  <si>
    <t>SUM.known.all</t>
  </si>
  <si>
    <t>SUM.TOTAL</t>
  </si>
  <si>
    <t>REPEAT</t>
  </si>
  <si>
    <t>Ar_Ar2018</t>
  </si>
  <si>
    <t>Ar_ARIC003</t>
  </si>
  <si>
    <t>As_10x_m</t>
  </si>
  <si>
    <t>As_10x_p</t>
  </si>
  <si>
    <t>As_ASTE804</t>
  </si>
  <si>
    <t>As_ASTE805</t>
  </si>
  <si>
    <t>As_ASTE806</t>
  </si>
  <si>
    <t>Av_Av2013</t>
  </si>
  <si>
    <t>Ba_OHJ22</t>
  </si>
  <si>
    <t>Ba_OHJ82</t>
  </si>
  <si>
    <t>Bc_PSC1</t>
  </si>
  <si>
    <t>Bc_v0.6</t>
  </si>
  <si>
    <t>Bp_HYR1</t>
  </si>
  <si>
    <t>Bp_Tokyo1</t>
  </si>
  <si>
    <t>Br_Italy2</t>
  </si>
  <si>
    <t>Bt_SM28</t>
  </si>
  <si>
    <t>Dc_DCAR505</t>
  </si>
  <si>
    <t>Dc_DCAR706</t>
  </si>
  <si>
    <t>Rc_Rc2018</t>
  </si>
  <si>
    <t>Rd_10x_m</t>
  </si>
  <si>
    <t>Rd_10x_p</t>
  </si>
  <si>
    <t>Rd_RSOR408</t>
  </si>
  <si>
    <t>Rd_RSOR410</t>
  </si>
  <si>
    <t>Rd_RSOR504</t>
  </si>
  <si>
    <t>Rg_MAG1</t>
  </si>
  <si>
    <t>Rg_MAG2</t>
  </si>
  <si>
    <t>Rg_MAG3</t>
  </si>
  <si>
    <t>Rg_Rg2018</t>
  </si>
  <si>
    <t>Rg_RM15</t>
  </si>
  <si>
    <t>Rg_RM9</t>
  </si>
  <si>
    <t>Rp_RPSE411</t>
  </si>
  <si>
    <t>Rp_RPSE503</t>
  </si>
  <si>
    <t>Rp_RPSE809</t>
  </si>
  <si>
    <t>Rp_RPSE812</t>
  </si>
  <si>
    <t>Rs_AK11</t>
  </si>
  <si>
    <t>Rs_AK15</t>
  </si>
  <si>
    <t>Rs_AK16</t>
  </si>
  <si>
    <t>Rs_AK27</t>
  </si>
  <si>
    <t>Rs_RS1</t>
  </si>
  <si>
    <t>Rw_10x_m</t>
  </si>
  <si>
    <t>Rw_10x_p</t>
  </si>
  <si>
    <t>Rw_RSIL801</t>
  </si>
  <si>
    <t>Rw_RSIL802</t>
  </si>
  <si>
    <t>Rw_RSIL804</t>
  </si>
  <si>
    <t>Rw_RSIL806</t>
  </si>
  <si>
    <t xml:space="preserve"> s</t>
  </si>
  <si>
    <t>intersect.CDS</t>
  </si>
  <si>
    <t>intersect.CDS.%</t>
  </si>
  <si>
    <t>intesect.Unclassified</t>
  </si>
  <si>
    <t>intesect.MITEs</t>
  </si>
  <si>
    <t>intersect.MITEs.%</t>
  </si>
  <si>
    <t>Genome.length</t>
  </si>
  <si>
    <t>MITE.span</t>
  </si>
  <si>
    <t>MITE.proportion</t>
  </si>
  <si>
    <t>intersect.DNA</t>
  </si>
  <si>
    <t>intersect.DNA.%</t>
  </si>
  <si>
    <t>intersect.Unclassified.%</t>
  </si>
  <si>
    <t>Unclassified.%</t>
  </si>
  <si>
    <t>prop.Unclassified.as.MITEs</t>
  </si>
  <si>
    <t>SUM.I</t>
  </si>
  <si>
    <t>SUM.II</t>
  </si>
  <si>
    <t>DMEL</t>
  </si>
  <si>
    <t>PNUB</t>
  </si>
  <si>
    <t>PVAN</t>
  </si>
  <si>
    <t>CELE</t>
  </si>
  <si>
    <t>HEXE</t>
  </si>
  <si>
    <t>RVAR</t>
  </si>
  <si>
    <t>PLAE</t>
  </si>
  <si>
    <t>CGIG</t>
  </si>
  <si>
    <t>LGIG</t>
  </si>
  <si>
    <t>OBIM</t>
  </si>
  <si>
    <t>ACAL</t>
  </si>
  <si>
    <t>BGLA</t>
  </si>
  <si>
    <t>LANA</t>
  </si>
  <si>
    <t>HROB</t>
  </si>
  <si>
    <t>CTEL</t>
  </si>
  <si>
    <t>SHAE</t>
  </si>
  <si>
    <t>ILIN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</si>
</sst>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000000"/>
    <numFmt numFmtId="165" formatCode="0.000%"/>
  </numFmts>
  <fonts count="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164" fontId="2" fillId="0" borderId="0" xfId="0" applyNumberFormat="1" applyFont="1"/>
    <xf numFmtId="0" fontId="2" fillId="0" borderId="0" xfId="0" applyFont="1"/>
    <xf numFmtId="0" fontId="0" fillId="0" borderId="0" xfId="1" applyNumberFormat="1" applyFont="1"/>
    <xf numFmtId="0" fontId="0" fillId="0" borderId="0" xfId="0" applyNumberFormat="1"/>
    <xf numFmtId="10" fontId="0" fillId="0" borderId="0" xfId="2" applyNumberFormat="1" applyFont="1"/>
    <xf numFmtId="0" fontId="3" fillId="0" borderId="0" xfId="0" applyFont="1"/>
    <xf numFmtId="165" fontId="3" fillId="0" borderId="0" xfId="0" applyNumberFormat="1" applyFont="1"/>
    <xf numFmtId="2" fontId="3" fillId="0" borderId="0" xfId="0" applyNumberFormat="1" applyFont="1"/>
    <xf numFmtId="0" fontId="4" fillId="0" borderId="0" xfId="0" applyFont="1"/>
  </cellXfs>
  <cellStyles count="3">
    <cellStyle name="Comma" xfId="1" builtinId="3"/>
    <cellStyle name="Normal" xfId="0" builtinId="0"/>
    <cellStyle name="Per 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C26689-A4C4-C040-AA45-F0E5E18A7D07}">
  <dimension ref="A1:T46"/>
  <sheetViews>
    <sheetView tabSelected="1" workbookViewId="0">
      <pane xSplit="1" topLeftCell="B1" activePane="topRight" state="frozen"/>
      <selection pane="topRight"/>
    </sheetView>
  </sheetViews>
  <sheetFormatPr baseColWidth="10" defaultRowHeight="16" x14ac:dyDescent="0.2"/>
  <cols>
    <col min="1" max="20" width="15.83203125" customWidth="1"/>
  </cols>
  <sheetData>
    <row r="1" spans="1:20" s="2" customFormat="1" x14ac:dyDescent="0.2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17</v>
      </c>
      <c r="G1" s="2" t="s">
        <v>4</v>
      </c>
      <c r="H1" s="2" t="s">
        <v>5</v>
      </c>
      <c r="I1" s="2" t="s">
        <v>1</v>
      </c>
      <c r="J1" s="2" t="s">
        <v>6</v>
      </c>
      <c r="K1" s="2" t="s">
        <v>7</v>
      </c>
      <c r="L1" s="2" t="s">
        <v>8</v>
      </c>
      <c r="M1" s="2" t="s">
        <v>0</v>
      </c>
      <c r="N1" s="2" t="s">
        <v>9</v>
      </c>
      <c r="O1" s="2" t="s">
        <v>10</v>
      </c>
      <c r="P1" s="2" t="s">
        <v>2</v>
      </c>
      <c r="Q1" s="2" t="s">
        <v>41</v>
      </c>
      <c r="R1" s="2" t="s">
        <v>39</v>
      </c>
      <c r="S1" s="2" t="s">
        <v>40</v>
      </c>
      <c r="T1" s="2" t="s">
        <v>42</v>
      </c>
    </row>
    <row r="2" spans="1:20" x14ac:dyDescent="0.2">
      <c r="A2" t="s">
        <v>44</v>
      </c>
      <c r="B2">
        <v>174494180</v>
      </c>
      <c r="C2" t="s">
        <v>18</v>
      </c>
      <c r="D2" t="s">
        <v>19</v>
      </c>
      <c r="E2" t="s">
        <v>20</v>
      </c>
      <c r="F2">
        <v>1</v>
      </c>
      <c r="G2">
        <v>1.6895159483256115</v>
      </c>
      <c r="H2">
        <v>0.34201656467854707</v>
      </c>
      <c r="I2">
        <v>0.43061951980289498</v>
      </c>
      <c r="J2">
        <v>0.98319955427739714</v>
      </c>
      <c r="K2">
        <v>0.5187319141532396</v>
      </c>
      <c r="L2">
        <v>6.5211917096604635E-2</v>
      </c>
      <c r="M2">
        <v>4.0525133846871002E-2</v>
      </c>
      <c r="N2">
        <v>0.75277582323949099</v>
      </c>
      <c r="O2">
        <v>0.198376243838047</v>
      </c>
      <c r="P2">
        <v>9.3570364352553206</v>
      </c>
      <c r="Q2">
        <v>4.0292954183342955</v>
      </c>
      <c r="R2">
        <f>SUM(I2:L2)</f>
        <v>1.9977629053301362</v>
      </c>
      <c r="S2">
        <f>SUM(G2:H2)</f>
        <v>2.0315325130041586</v>
      </c>
      <c r="T2">
        <v>14.378009054514024</v>
      </c>
    </row>
    <row r="3" spans="1:20" x14ac:dyDescent="0.2">
      <c r="A3" t="s">
        <v>45</v>
      </c>
      <c r="B3">
        <v>172240959</v>
      </c>
      <c r="C3" t="s">
        <v>18</v>
      </c>
      <c r="D3" t="s">
        <v>19</v>
      </c>
      <c r="E3" t="s">
        <v>20</v>
      </c>
      <c r="F3">
        <v>1</v>
      </c>
      <c r="G3">
        <v>1.6578333147808357</v>
      </c>
      <c r="H3">
        <v>0.40383716163586891</v>
      </c>
      <c r="I3">
        <v>0.47737774149295098</v>
      </c>
      <c r="J3">
        <v>0.48064351522798937</v>
      </c>
      <c r="K3">
        <v>0.40734736039178709</v>
      </c>
      <c r="L3">
        <v>7.0008318985265272E-2</v>
      </c>
      <c r="M3">
        <v>2.5371433283763799E-3</v>
      </c>
      <c r="N3">
        <v>0.74687809883826795</v>
      </c>
      <c r="O3">
        <v>0.18734394064770599</v>
      </c>
      <c r="P3">
        <v>8.6265038735647099</v>
      </c>
      <c r="Q3">
        <v>3.4970474125146978</v>
      </c>
      <c r="R3">
        <f t="shared" ref="R3:R46" si="0">SUM(I3:L3)</f>
        <v>1.4353769360979927</v>
      </c>
      <c r="S3">
        <f t="shared" ref="S3:S46" si="1">SUM(G3:H3)</f>
        <v>2.0616704764167046</v>
      </c>
      <c r="T3">
        <v>13.060310468893757</v>
      </c>
    </row>
    <row r="4" spans="1:20" x14ac:dyDescent="0.2">
      <c r="A4" t="s">
        <v>46</v>
      </c>
      <c r="B4" s="4">
        <v>231071434</v>
      </c>
      <c r="C4" t="s">
        <v>18</v>
      </c>
      <c r="D4" t="s">
        <v>19</v>
      </c>
      <c r="E4" t="s">
        <v>20</v>
      </c>
      <c r="F4">
        <v>1</v>
      </c>
      <c r="G4">
        <v>1.2446367559219798</v>
      </c>
      <c r="H4">
        <v>0.33477569538084923</v>
      </c>
      <c r="I4">
        <v>0.29710336241735502</v>
      </c>
      <c r="J4">
        <v>0.81450872893271575</v>
      </c>
      <c r="K4">
        <v>0.48496734563909799</v>
      </c>
      <c r="L4">
        <v>1.5242039827389525E-3</v>
      </c>
      <c r="M4">
        <v>8.9992517205739905E-2</v>
      </c>
      <c r="N4">
        <v>1.82259396027291</v>
      </c>
      <c r="O4">
        <v>0.44408042233381401</v>
      </c>
      <c r="P4">
        <v>19.6559025985012</v>
      </c>
      <c r="Q4">
        <v>3.177516092274737</v>
      </c>
      <c r="R4">
        <f t="shared" si="0"/>
        <v>1.5981036409719076</v>
      </c>
      <c r="S4">
        <f t="shared" si="1"/>
        <v>1.5794124513028289</v>
      </c>
      <c r="T4">
        <v>25.190085590588403</v>
      </c>
    </row>
    <row r="5" spans="1:20" x14ac:dyDescent="0.2">
      <c r="A5" t="s">
        <v>47</v>
      </c>
      <c r="B5">
        <v>171140834</v>
      </c>
      <c r="C5" t="s">
        <v>18</v>
      </c>
      <c r="D5" t="s">
        <v>19</v>
      </c>
      <c r="E5" t="s">
        <v>21</v>
      </c>
      <c r="F5">
        <v>1</v>
      </c>
      <c r="G5">
        <v>1.2068814623165858</v>
      </c>
      <c r="H5">
        <v>0.35223972322116859</v>
      </c>
      <c r="I5">
        <v>0.387237215403543</v>
      </c>
      <c r="J5">
        <v>0.50121118376693197</v>
      </c>
      <c r="K5">
        <v>0.49426135202776855</v>
      </c>
      <c r="L5">
        <v>1.678734369145358E-3</v>
      </c>
      <c r="M5">
        <v>5.2576581460389502E-3</v>
      </c>
      <c r="N5">
        <v>1.8337032294700599</v>
      </c>
      <c r="O5">
        <v>0.45117344701031398</v>
      </c>
      <c r="P5">
        <v>16.187379336950102</v>
      </c>
      <c r="Q5">
        <v>2.9435096711051432</v>
      </c>
      <c r="R5">
        <f t="shared" si="0"/>
        <v>1.3843884855673889</v>
      </c>
      <c r="S5">
        <f t="shared" si="1"/>
        <v>1.5591211855377543</v>
      </c>
      <c r="T5">
        <v>21.421023342681657</v>
      </c>
    </row>
    <row r="6" spans="1:20" x14ac:dyDescent="0.2">
      <c r="A6" t="s">
        <v>48</v>
      </c>
      <c r="B6">
        <v>163706511</v>
      </c>
      <c r="C6" t="s">
        <v>18</v>
      </c>
      <c r="D6" t="s">
        <v>19</v>
      </c>
      <c r="E6" t="s">
        <v>21</v>
      </c>
      <c r="F6">
        <v>1</v>
      </c>
      <c r="G6">
        <v>1.2357871337200499</v>
      </c>
      <c r="H6">
        <v>0.20680851233827799</v>
      </c>
      <c r="I6">
        <v>0.46304389200500401</v>
      </c>
      <c r="J6">
        <v>0.27876899777065034</v>
      </c>
      <c r="K6">
        <v>0.31668746516746665</v>
      </c>
      <c r="L6">
        <v>2.0481775462186744E-3</v>
      </c>
      <c r="M6">
        <v>3.0499703215836099E-3</v>
      </c>
      <c r="N6">
        <v>2.0541791401320602</v>
      </c>
      <c r="O6">
        <v>0.43679814298894898</v>
      </c>
      <c r="P6">
        <v>15.5252102343077</v>
      </c>
      <c r="Q6">
        <v>2.5031441785476676</v>
      </c>
      <c r="R6">
        <f t="shared" si="0"/>
        <v>1.0605485324893398</v>
      </c>
      <c r="S6">
        <f t="shared" si="1"/>
        <v>1.4425956460583278</v>
      </c>
      <c r="T6">
        <v>20.52238166629796</v>
      </c>
    </row>
    <row r="7" spans="1:20" x14ac:dyDescent="0.2">
      <c r="A7" t="s">
        <v>49</v>
      </c>
      <c r="B7">
        <v>166602683</v>
      </c>
      <c r="C7" t="s">
        <v>18</v>
      </c>
      <c r="D7" t="s">
        <v>19</v>
      </c>
      <c r="E7" t="s">
        <v>21</v>
      </c>
      <c r="F7">
        <v>1</v>
      </c>
      <c r="G7">
        <v>1.1843842874967401</v>
      </c>
      <c r="H7">
        <v>0.32739028578549401</v>
      </c>
      <c r="I7">
        <v>0.43817661687957299</v>
      </c>
      <c r="J7">
        <v>0.71379942902840299</v>
      </c>
      <c r="K7">
        <v>0.34891394876275789</v>
      </c>
      <c r="L7">
        <v>1.86311525367212E-3</v>
      </c>
      <c r="M7">
        <v>3.04616943053672E-3</v>
      </c>
      <c r="N7">
        <v>1.78255892793755</v>
      </c>
      <c r="O7">
        <v>0.42640669838432299</v>
      </c>
      <c r="P7">
        <v>16.968985427443599</v>
      </c>
      <c r="Q7">
        <v>3.0145276832066399</v>
      </c>
      <c r="R7">
        <f t="shared" si="0"/>
        <v>1.502753109924406</v>
      </c>
      <c r="S7">
        <f t="shared" si="1"/>
        <v>1.5117745732822341</v>
      </c>
      <c r="T7">
        <v>22.195524906402646</v>
      </c>
    </row>
    <row r="8" spans="1:20" x14ac:dyDescent="0.2">
      <c r="A8" t="s">
        <v>50</v>
      </c>
      <c r="B8">
        <v>163826361</v>
      </c>
      <c r="C8" t="s">
        <v>18</v>
      </c>
      <c r="D8" t="s">
        <v>19</v>
      </c>
      <c r="E8" t="s">
        <v>21</v>
      </c>
      <c r="F8">
        <v>1</v>
      </c>
      <c r="G8">
        <v>1.2175085790985745</v>
      </c>
      <c r="H8">
        <v>0.225132877119818</v>
      </c>
      <c r="I8">
        <v>0.36926352774203403</v>
      </c>
      <c r="J8">
        <v>0.27562536165959239</v>
      </c>
      <c r="K8">
        <v>0.34633254168417971</v>
      </c>
      <c r="L8">
        <v>2.4916624986866445E-3</v>
      </c>
      <c r="M8">
        <v>3.47746233586913E-3</v>
      </c>
      <c r="N8">
        <v>1.8691894157375599</v>
      </c>
      <c r="O8">
        <v>0.43707862130930197</v>
      </c>
      <c r="P8">
        <v>15.331400787203</v>
      </c>
      <c r="Q8">
        <v>2.4363545498028851</v>
      </c>
      <c r="R8">
        <f t="shared" si="0"/>
        <v>0.99371309358449278</v>
      </c>
      <c r="S8">
        <f t="shared" si="1"/>
        <v>1.4426414562183925</v>
      </c>
      <c r="T8">
        <v>20.077500836388616</v>
      </c>
    </row>
    <row r="9" spans="1:20" x14ac:dyDescent="0.2">
      <c r="A9" t="s">
        <v>51</v>
      </c>
      <c r="B9">
        <v>217933776</v>
      </c>
      <c r="C9" t="s">
        <v>18</v>
      </c>
      <c r="D9" t="s">
        <v>19</v>
      </c>
      <c r="E9" t="s">
        <v>22</v>
      </c>
      <c r="F9">
        <v>1</v>
      </c>
      <c r="G9">
        <v>2.1046655016889173</v>
      </c>
      <c r="H9">
        <v>0.65801457044455602</v>
      </c>
      <c r="I9">
        <v>0.96673862981202097</v>
      </c>
      <c r="J9">
        <v>0.73752725690395071</v>
      </c>
      <c r="K9">
        <v>0.4802417593131591</v>
      </c>
      <c r="L9">
        <v>1.5541418416941499E-3</v>
      </c>
      <c r="M9">
        <v>3.7808274381480003E-2</v>
      </c>
      <c r="N9">
        <v>1.3711816749323</v>
      </c>
      <c r="O9">
        <v>0.31872159182888699</v>
      </c>
      <c r="P9">
        <v>12.8476629524374</v>
      </c>
      <c r="Q9">
        <v>4.9487418600042989</v>
      </c>
      <c r="R9">
        <f t="shared" si="0"/>
        <v>2.1860617878708246</v>
      </c>
      <c r="S9">
        <f t="shared" si="1"/>
        <v>2.7626800721334734</v>
      </c>
      <c r="T9">
        <v>19.524116353584368</v>
      </c>
    </row>
    <row r="10" spans="1:20" x14ac:dyDescent="0.2">
      <c r="A10" t="s">
        <v>52</v>
      </c>
      <c r="B10">
        <v>114426057</v>
      </c>
      <c r="C10" t="s">
        <v>23</v>
      </c>
      <c r="D10" t="s">
        <v>24</v>
      </c>
      <c r="E10" t="s">
        <v>25</v>
      </c>
      <c r="F10">
        <v>0</v>
      </c>
      <c r="G10">
        <v>3.1158261443894721</v>
      </c>
      <c r="H10">
        <v>0.2972286286155959</v>
      </c>
      <c r="I10">
        <v>9.6102236573615399E-2</v>
      </c>
      <c r="J10">
        <v>1.8602808274692191</v>
      </c>
      <c r="K10">
        <v>4.8385779822859813</v>
      </c>
      <c r="L10">
        <v>2.67945962692746E-3</v>
      </c>
      <c r="M10">
        <v>5.1325722077446003E-3</v>
      </c>
      <c r="N10">
        <v>1.81248489581355</v>
      </c>
      <c r="O10">
        <v>0.91948025439695102</v>
      </c>
      <c r="P10">
        <v>24.2663242341733</v>
      </c>
      <c r="Q10">
        <v>10.210695278960811</v>
      </c>
      <c r="R10">
        <f t="shared" si="0"/>
        <v>6.7976405059557434</v>
      </c>
      <c r="S10">
        <f t="shared" si="1"/>
        <v>3.4130547730050682</v>
      </c>
      <c r="T10">
        <v>37.214117235552358</v>
      </c>
    </row>
    <row r="11" spans="1:20" x14ac:dyDescent="0.2">
      <c r="A11" t="s">
        <v>53</v>
      </c>
      <c r="B11">
        <v>114845438</v>
      </c>
      <c r="C11" t="s">
        <v>23</v>
      </c>
      <c r="D11" t="s">
        <v>24</v>
      </c>
      <c r="E11" t="s">
        <v>25</v>
      </c>
      <c r="F11">
        <v>0</v>
      </c>
      <c r="G11">
        <v>2.6500617290518762</v>
      </c>
      <c r="H11">
        <v>0.24975741744308599</v>
      </c>
      <c r="I11">
        <v>7.5477094701837402E-2</v>
      </c>
      <c r="J11">
        <v>1.8144395078191966</v>
      </c>
      <c r="K11">
        <v>4.71493347432747</v>
      </c>
      <c r="L11">
        <v>5.7520787199226804E-3</v>
      </c>
      <c r="M11">
        <v>4.6279591880698003E-3</v>
      </c>
      <c r="N11">
        <v>1.7944961819031899</v>
      </c>
      <c r="O11">
        <v>0.91326135218361904</v>
      </c>
      <c r="P11">
        <v>24.775271439166801</v>
      </c>
      <c r="Q11">
        <v>9.5104213020633885</v>
      </c>
      <c r="R11">
        <f t="shared" si="0"/>
        <v>6.6106021555684267</v>
      </c>
      <c r="S11">
        <f t="shared" si="1"/>
        <v>2.8998191464949623</v>
      </c>
      <c r="T11">
        <v>36.998078234505073</v>
      </c>
    </row>
    <row r="12" spans="1:20" x14ac:dyDescent="0.2">
      <c r="A12" t="s">
        <v>54</v>
      </c>
      <c r="B12">
        <v>116732113</v>
      </c>
      <c r="C12" t="s">
        <v>23</v>
      </c>
      <c r="D12" t="s">
        <v>24</v>
      </c>
      <c r="E12" t="s">
        <v>26</v>
      </c>
      <c r="F12">
        <v>0</v>
      </c>
      <c r="G12">
        <v>2.8939602935140867</v>
      </c>
      <c r="H12">
        <v>0.18120977558249099</v>
      </c>
      <c r="I12">
        <v>0.17668317200768899</v>
      </c>
      <c r="J12">
        <v>1.4429499789830722</v>
      </c>
      <c r="K12">
        <v>2.1546658715926781</v>
      </c>
      <c r="L12">
        <v>1.6961913471060001E-3</v>
      </c>
      <c r="M12">
        <v>1.8686374673951098E-2</v>
      </c>
      <c r="N12">
        <v>1.5565665293833899</v>
      </c>
      <c r="O12">
        <v>0.76148111873893698</v>
      </c>
      <c r="P12">
        <v>26.449790213255199</v>
      </c>
      <c r="Q12">
        <v>6.8511652830271235</v>
      </c>
      <c r="R12">
        <f t="shared" si="0"/>
        <v>3.7759952139305453</v>
      </c>
      <c r="S12">
        <f t="shared" si="1"/>
        <v>3.0751700690965778</v>
      </c>
      <c r="T12">
        <v>35.637689519078599</v>
      </c>
    </row>
    <row r="13" spans="1:20" x14ac:dyDescent="0.2">
      <c r="A13" t="s">
        <v>55</v>
      </c>
      <c r="B13">
        <v>129626318</v>
      </c>
      <c r="C13" t="s">
        <v>23</v>
      </c>
      <c r="D13" t="s">
        <v>24</v>
      </c>
      <c r="E13" t="s">
        <v>26</v>
      </c>
      <c r="F13">
        <v>0</v>
      </c>
      <c r="G13">
        <v>3.1328414342525708</v>
      </c>
      <c r="H13">
        <v>0.169738679146931</v>
      </c>
      <c r="I13">
        <v>0.40784079047898297</v>
      </c>
      <c r="J13">
        <v>2.8794646469862668</v>
      </c>
      <c r="K13">
        <v>2.8135806495714846</v>
      </c>
      <c r="L13">
        <v>1.106642556953596E-2</v>
      </c>
      <c r="M13">
        <v>3.6528076034682999E-2</v>
      </c>
      <c r="N13">
        <v>1.37036909433777</v>
      </c>
      <c r="O13">
        <v>0.66955384785364302</v>
      </c>
      <c r="P13">
        <v>24.542056343835998</v>
      </c>
      <c r="Q13">
        <v>9.4145326260057729</v>
      </c>
      <c r="R13">
        <f t="shared" si="0"/>
        <v>6.1119525126062699</v>
      </c>
      <c r="S13">
        <f t="shared" si="1"/>
        <v>3.3025801133995016</v>
      </c>
      <c r="T13">
        <v>36.03303998806787</v>
      </c>
    </row>
    <row r="14" spans="1:20" x14ac:dyDescent="0.2">
      <c r="A14" t="s">
        <v>56</v>
      </c>
      <c r="B14">
        <v>108498893</v>
      </c>
      <c r="C14" t="s">
        <v>23</v>
      </c>
      <c r="D14" t="s">
        <v>24</v>
      </c>
      <c r="E14" t="s">
        <v>27</v>
      </c>
      <c r="F14">
        <v>0</v>
      </c>
      <c r="G14">
        <v>2.6556658048114778</v>
      </c>
      <c r="H14">
        <v>0.190184428886293</v>
      </c>
      <c r="I14">
        <v>4.2320247451741302E-2</v>
      </c>
      <c r="J14">
        <v>1.2897643112358759</v>
      </c>
      <c r="K14">
        <v>4.8698174275381829</v>
      </c>
      <c r="L14">
        <v>4.1576461061220201E-3</v>
      </c>
      <c r="M14">
        <v>7.0065230988117103E-3</v>
      </c>
      <c r="N14">
        <v>1.68945779013616</v>
      </c>
      <c r="O14">
        <v>0.869006101288057</v>
      </c>
      <c r="P14">
        <v>25.7583042805792</v>
      </c>
      <c r="Q14">
        <v>9.0519098660296926</v>
      </c>
      <c r="R14">
        <f t="shared" si="0"/>
        <v>6.2060596323319217</v>
      </c>
      <c r="S14">
        <f t="shared" si="1"/>
        <v>2.8458502336977709</v>
      </c>
      <c r="T14">
        <v>37.375684561131919</v>
      </c>
    </row>
    <row r="15" spans="1:20" x14ac:dyDescent="0.2">
      <c r="A15" t="s">
        <v>57</v>
      </c>
      <c r="B15">
        <v>99476262</v>
      </c>
      <c r="C15" t="s">
        <v>23</v>
      </c>
      <c r="D15" t="s">
        <v>24</v>
      </c>
      <c r="E15" t="s">
        <v>27</v>
      </c>
      <c r="F15">
        <v>0</v>
      </c>
      <c r="G15">
        <v>1.7615971537008501</v>
      </c>
      <c r="H15">
        <v>0.1698073455956757</v>
      </c>
      <c r="I15">
        <v>8.5773226983538994E-2</v>
      </c>
      <c r="J15">
        <v>0.75968777355144268</v>
      </c>
      <c r="K15">
        <v>3.1191170009986866</v>
      </c>
      <c r="L15">
        <v>6.9272808019263908E-3</v>
      </c>
      <c r="M15">
        <v>9.9068861272652194E-3</v>
      </c>
      <c r="N15">
        <v>1.8746623189359499</v>
      </c>
      <c r="O15">
        <v>0.94163469873847905</v>
      </c>
      <c r="P15">
        <v>23.457711951420102</v>
      </c>
      <c r="Q15">
        <v>5.902909781632121</v>
      </c>
      <c r="R15">
        <f t="shared" si="0"/>
        <v>3.9715052823355945</v>
      </c>
      <c r="S15">
        <f t="shared" si="1"/>
        <v>1.9314044992965258</v>
      </c>
      <c r="T15">
        <v>32.186825636853918</v>
      </c>
    </row>
    <row r="16" spans="1:20" x14ac:dyDescent="0.2">
      <c r="A16" t="s">
        <v>58</v>
      </c>
      <c r="B16">
        <v>51058670</v>
      </c>
      <c r="C16" t="s">
        <v>23</v>
      </c>
      <c r="D16" t="s">
        <v>24</v>
      </c>
      <c r="E16" t="s">
        <v>28</v>
      </c>
      <c r="F16">
        <v>0</v>
      </c>
      <c r="G16">
        <v>0.49200654854503695</v>
      </c>
      <c r="H16">
        <v>8.1660959833070507E-2</v>
      </c>
      <c r="I16">
        <v>5.5896481439880802E-3</v>
      </c>
      <c r="J16">
        <v>0.25750376968299421</v>
      </c>
      <c r="K16">
        <v>2.4024773853294707</v>
      </c>
      <c r="L16">
        <v>5.6875747057257807E-3</v>
      </c>
      <c r="M16">
        <v>5.9480593599480804E-3</v>
      </c>
      <c r="N16">
        <v>2.18112418517756</v>
      </c>
      <c r="O16">
        <v>1.03315460430129</v>
      </c>
      <c r="P16">
        <v>3.4088569091204302</v>
      </c>
      <c r="Q16">
        <v>3.2449258862402859</v>
      </c>
      <c r="R16">
        <f t="shared" si="0"/>
        <v>2.6712583778621788</v>
      </c>
      <c r="S16">
        <f t="shared" si="1"/>
        <v>0.57366750837810743</v>
      </c>
      <c r="T16">
        <v>9.8740096441995142</v>
      </c>
    </row>
    <row r="17" spans="1:20" x14ac:dyDescent="0.2">
      <c r="A17" t="s">
        <v>59</v>
      </c>
      <c r="B17">
        <v>70983965</v>
      </c>
      <c r="C17" t="s">
        <v>23</v>
      </c>
      <c r="D17" t="s">
        <v>24</v>
      </c>
      <c r="E17" t="s">
        <v>29</v>
      </c>
      <c r="F17">
        <v>0</v>
      </c>
      <c r="G17">
        <v>1.9223876829083819</v>
      </c>
      <c r="H17">
        <v>7.5490288546152598E-2</v>
      </c>
      <c r="I17">
        <v>5.4558800709427799E-2</v>
      </c>
      <c r="J17">
        <v>0.71016320376017295</v>
      </c>
      <c r="K17">
        <v>4.3192839396897611</v>
      </c>
      <c r="L17">
        <v>2.4413964477752099E-3</v>
      </c>
      <c r="M17">
        <v>5.8689311029610702E-3</v>
      </c>
      <c r="N17">
        <v>1.9573476911299601</v>
      </c>
      <c r="O17">
        <v>1.0744680154172801</v>
      </c>
      <c r="P17">
        <v>12.201813465900401</v>
      </c>
      <c r="Q17">
        <v>7.0843253120616714</v>
      </c>
      <c r="R17">
        <f t="shared" si="0"/>
        <v>5.0864473406071369</v>
      </c>
      <c r="S17">
        <f t="shared" si="1"/>
        <v>1.9978779714545345</v>
      </c>
      <c r="T17">
        <v>22.323823415612274</v>
      </c>
    </row>
    <row r="18" spans="1:20" x14ac:dyDescent="0.2">
      <c r="A18" t="s">
        <v>60</v>
      </c>
      <c r="B18" s="4">
        <v>344087970</v>
      </c>
      <c r="C18" t="s">
        <v>18</v>
      </c>
      <c r="D18" t="s">
        <v>30</v>
      </c>
      <c r="E18" t="s">
        <v>31</v>
      </c>
      <c r="F18">
        <v>1</v>
      </c>
      <c r="G18">
        <v>2.649360569042853</v>
      </c>
      <c r="H18">
        <v>0.18963958548158499</v>
      </c>
      <c r="I18">
        <v>0.72337402554352603</v>
      </c>
      <c r="J18">
        <v>0.73534916085558011</v>
      </c>
      <c r="K18">
        <v>2.3077054975214604</v>
      </c>
      <c r="L18">
        <v>8.5582765360846538E-2</v>
      </c>
      <c r="M18">
        <v>4.9501004060095499E-2</v>
      </c>
      <c r="N18">
        <v>0.79955134729063604</v>
      </c>
      <c r="O18">
        <v>0.16897510250067699</v>
      </c>
      <c r="P18">
        <v>35.274612477733498</v>
      </c>
      <c r="Q18">
        <v>6.6910116038058502</v>
      </c>
      <c r="R18">
        <f t="shared" si="0"/>
        <v>3.8520114492814135</v>
      </c>
      <c r="S18">
        <f t="shared" si="1"/>
        <v>2.8390001545244381</v>
      </c>
      <c r="T18">
        <v>42.983651535390756</v>
      </c>
    </row>
    <row r="19" spans="1:20" x14ac:dyDescent="0.2">
      <c r="A19" t="s">
        <v>61</v>
      </c>
      <c r="B19" s="3">
        <v>401585883</v>
      </c>
      <c r="C19" t="s">
        <v>18</v>
      </c>
      <c r="D19" t="s">
        <v>30</v>
      </c>
      <c r="E19" t="s">
        <v>31</v>
      </c>
      <c r="F19">
        <v>1</v>
      </c>
      <c r="G19">
        <v>2.5752623380936934</v>
      </c>
      <c r="H19">
        <v>0.248089896128146</v>
      </c>
      <c r="I19">
        <v>0.73338583966110205</v>
      </c>
      <c r="J19">
        <v>1.1353120697223311</v>
      </c>
      <c r="K19">
        <v>2.5350368205049678</v>
      </c>
      <c r="L19">
        <v>5.8643495692800536E-2</v>
      </c>
      <c r="M19">
        <v>4.5126337272169498E-2</v>
      </c>
      <c r="N19">
        <v>0.79358491792401997</v>
      </c>
      <c r="O19">
        <v>0.16688709149669001</v>
      </c>
      <c r="P19">
        <v>37.699414100171403</v>
      </c>
      <c r="Q19">
        <v>7.285730459803041</v>
      </c>
      <c r="R19">
        <f t="shared" si="0"/>
        <v>4.462378225581201</v>
      </c>
      <c r="S19">
        <f t="shared" si="1"/>
        <v>2.8233522342218396</v>
      </c>
      <c r="T19">
        <v>45.990742906667322</v>
      </c>
    </row>
    <row r="20" spans="1:20" x14ac:dyDescent="0.2">
      <c r="A20" t="s">
        <v>62</v>
      </c>
      <c r="B20">
        <v>228307647</v>
      </c>
      <c r="C20" t="s">
        <v>18</v>
      </c>
      <c r="D20" t="s">
        <v>32</v>
      </c>
      <c r="E20" t="s">
        <v>33</v>
      </c>
      <c r="F20">
        <v>0</v>
      </c>
      <c r="G20">
        <v>1.6606872567873299</v>
      </c>
      <c r="H20">
        <v>0.19440303723159999</v>
      </c>
      <c r="I20">
        <v>0.28800349381201401</v>
      </c>
      <c r="J20">
        <v>0.51418820850972213</v>
      </c>
      <c r="K20">
        <v>0.67626249943349503</v>
      </c>
      <c r="L20">
        <v>1.9478103595890501E-3</v>
      </c>
      <c r="M20">
        <v>2.7123489210153399E-2</v>
      </c>
      <c r="N20">
        <v>0.89476109400750803</v>
      </c>
      <c r="O20">
        <v>0.182976788333332</v>
      </c>
      <c r="P20">
        <v>18.2424314504017</v>
      </c>
      <c r="Q20">
        <v>3.3354923061337503</v>
      </c>
      <c r="R20">
        <f t="shared" si="0"/>
        <v>1.4804020121148205</v>
      </c>
      <c r="S20">
        <f t="shared" si="1"/>
        <v>1.8550902940189298</v>
      </c>
      <c r="T20">
        <v>22.682785128086444</v>
      </c>
    </row>
    <row r="21" spans="1:20" x14ac:dyDescent="0.2">
      <c r="A21" t="s">
        <v>63</v>
      </c>
      <c r="B21" s="4">
        <v>360569275</v>
      </c>
      <c r="C21" t="s">
        <v>18</v>
      </c>
      <c r="D21" t="s">
        <v>32</v>
      </c>
      <c r="E21" t="s">
        <v>34</v>
      </c>
      <c r="F21">
        <v>1</v>
      </c>
      <c r="G21">
        <v>3.6346582775251703</v>
      </c>
      <c r="H21">
        <v>0.74690834375724302</v>
      </c>
      <c r="I21">
        <v>0.50307891597252696</v>
      </c>
      <c r="J21">
        <v>0.51466448437682399</v>
      </c>
      <c r="K21">
        <v>0.49196399221758419</v>
      </c>
      <c r="L21">
        <v>1.0874470654772201E-3</v>
      </c>
      <c r="M21">
        <v>7.8708869467594006E-3</v>
      </c>
      <c r="N21">
        <v>2.1450934775293899</v>
      </c>
      <c r="O21">
        <v>0.45821208698383997</v>
      </c>
      <c r="P21">
        <v>33.725378569763002</v>
      </c>
      <c r="Q21">
        <v>5.8923614609148247</v>
      </c>
      <c r="R21">
        <f t="shared" si="0"/>
        <v>1.5107948396324122</v>
      </c>
      <c r="S21">
        <f t="shared" si="1"/>
        <v>4.3815666212824134</v>
      </c>
      <c r="T21">
        <v>42.228916482137819</v>
      </c>
    </row>
    <row r="22" spans="1:20" x14ac:dyDescent="0.2">
      <c r="A22" t="s">
        <v>64</v>
      </c>
      <c r="B22">
        <v>272525925</v>
      </c>
      <c r="C22" t="s">
        <v>18</v>
      </c>
      <c r="D22" t="s">
        <v>32</v>
      </c>
      <c r="E22" t="s">
        <v>34</v>
      </c>
      <c r="F22">
        <v>1</v>
      </c>
      <c r="G22">
        <v>3.1421795926387559</v>
      </c>
      <c r="H22">
        <v>0.45164657270679798</v>
      </c>
      <c r="I22">
        <v>0.55991407056044296</v>
      </c>
      <c r="J22">
        <v>0.5463568282540453</v>
      </c>
      <c r="K22">
        <v>0.50094720346330368</v>
      </c>
      <c r="L22">
        <v>1.0743931976379901E-3</v>
      </c>
      <c r="M22">
        <v>1.90367210018643E-2</v>
      </c>
      <c r="N22">
        <v>2.2125920680757298</v>
      </c>
      <c r="O22">
        <v>0.40581937296424198</v>
      </c>
      <c r="P22">
        <v>33.7151274690656</v>
      </c>
      <c r="Q22">
        <v>5.2021186608209842</v>
      </c>
      <c r="R22">
        <f t="shared" si="0"/>
        <v>1.6082924954754301</v>
      </c>
      <c r="S22">
        <f t="shared" si="1"/>
        <v>3.5938261653455541</v>
      </c>
      <c r="T22">
        <v>41.554694291928421</v>
      </c>
    </row>
    <row r="23" spans="1:20" x14ac:dyDescent="0.2">
      <c r="A23" t="s">
        <v>65</v>
      </c>
      <c r="B23">
        <v>273443705</v>
      </c>
      <c r="C23" t="s">
        <v>18</v>
      </c>
      <c r="D23" t="s">
        <v>32</v>
      </c>
      <c r="E23" t="s">
        <v>34</v>
      </c>
      <c r="F23">
        <v>1</v>
      </c>
      <c r="G23">
        <v>3.4536915011446379</v>
      </c>
      <c r="H23">
        <v>0.27858055829078199</v>
      </c>
      <c r="I23">
        <v>0.54457607645420103</v>
      </c>
      <c r="J23">
        <v>0.47123520360433968</v>
      </c>
      <c r="K23">
        <v>0.52516074560941128</v>
      </c>
      <c r="L23">
        <v>9.70583689246019E-4</v>
      </c>
      <c r="M23">
        <v>3.8544313901832203E-2</v>
      </c>
      <c r="N23">
        <v>1.7010664041434</v>
      </c>
      <c r="O23">
        <v>0.40537374959866102</v>
      </c>
      <c r="P23">
        <v>34.557298000332501</v>
      </c>
      <c r="Q23">
        <v>5.2742146687926175</v>
      </c>
      <c r="R23">
        <f t="shared" si="0"/>
        <v>1.5419426093571977</v>
      </c>
      <c r="S23">
        <f t="shared" si="1"/>
        <v>3.7322720594354197</v>
      </c>
      <c r="T23">
        <v>41.976497136769012</v>
      </c>
    </row>
    <row r="24" spans="1:20" x14ac:dyDescent="0.2">
      <c r="A24" t="s">
        <v>66</v>
      </c>
      <c r="B24">
        <v>272432486</v>
      </c>
      <c r="C24" t="s">
        <v>18</v>
      </c>
      <c r="D24" t="s">
        <v>32</v>
      </c>
      <c r="E24" t="s">
        <v>34</v>
      </c>
      <c r="F24">
        <v>1</v>
      </c>
      <c r="G24">
        <v>3.4314813689289574</v>
      </c>
      <c r="H24">
        <v>0.30038891911003601</v>
      </c>
      <c r="I24">
        <v>0.53450233537860803</v>
      </c>
      <c r="J24">
        <v>0.37164840906675201</v>
      </c>
      <c r="K24">
        <v>0.63825684870782939</v>
      </c>
      <c r="L24">
        <v>1.22158706139032E-3</v>
      </c>
      <c r="M24">
        <v>7.2017842982205899E-3</v>
      </c>
      <c r="N24">
        <v>2.2239833027842399</v>
      </c>
      <c r="O24">
        <v>0.40192636938312898</v>
      </c>
      <c r="P24">
        <v>33.286461659348497</v>
      </c>
      <c r="Q24">
        <v>5.2774994682535734</v>
      </c>
      <c r="R24">
        <f t="shared" si="0"/>
        <v>1.5456291802145796</v>
      </c>
      <c r="S24">
        <f t="shared" si="1"/>
        <v>3.7318702880389933</v>
      </c>
      <c r="T24">
        <v>41.197072584067662</v>
      </c>
    </row>
    <row r="25" spans="1:20" x14ac:dyDescent="0.2">
      <c r="A25" t="s">
        <v>67</v>
      </c>
      <c r="B25">
        <v>264237458</v>
      </c>
      <c r="C25" t="s">
        <v>18</v>
      </c>
      <c r="D25" t="s">
        <v>32</v>
      </c>
      <c r="E25" t="s">
        <v>34</v>
      </c>
      <c r="F25">
        <v>1</v>
      </c>
      <c r="G25">
        <v>3.6935421926440122</v>
      </c>
      <c r="H25">
        <v>0.24629929644569901</v>
      </c>
      <c r="I25">
        <v>0.59874856955367795</v>
      </c>
      <c r="J25">
        <v>0.47979230862870365</v>
      </c>
      <c r="K25">
        <v>0.49696284922631984</v>
      </c>
      <c r="L25">
        <v>8.9237915693239796E-4</v>
      </c>
      <c r="M25">
        <v>3.1454662268208797E-2</v>
      </c>
      <c r="N25">
        <v>2.18260879575976</v>
      </c>
      <c r="O25">
        <v>0.41273860574302101</v>
      </c>
      <c r="P25">
        <v>32.922035603294397</v>
      </c>
      <c r="Q25">
        <v>5.516237595655344</v>
      </c>
      <c r="R25">
        <f t="shared" si="0"/>
        <v>1.5763961065656338</v>
      </c>
      <c r="S25">
        <f t="shared" si="1"/>
        <v>3.9398414890897113</v>
      </c>
      <c r="T25">
        <v>41.065075262720732</v>
      </c>
    </row>
    <row r="26" spans="1:20" x14ac:dyDescent="0.2">
      <c r="A26" t="s">
        <v>68</v>
      </c>
      <c r="B26">
        <v>241017618</v>
      </c>
      <c r="C26" t="s">
        <v>18</v>
      </c>
      <c r="D26" t="s">
        <v>32</v>
      </c>
      <c r="E26" t="s">
        <v>35</v>
      </c>
      <c r="F26">
        <v>0</v>
      </c>
      <c r="G26">
        <v>2.7593256688811856</v>
      </c>
      <c r="H26">
        <v>0.27328292656182501</v>
      </c>
      <c r="I26">
        <v>0.70688442369387305</v>
      </c>
      <c r="J26">
        <v>0.78517330629331783</v>
      </c>
      <c r="K26">
        <v>0.99019400316204198</v>
      </c>
      <c r="L26">
        <v>9.7669208563831993E-4</v>
      </c>
      <c r="M26">
        <v>5.0761849285225299E-2</v>
      </c>
      <c r="N26">
        <v>1.0697035434148201</v>
      </c>
      <c r="O26">
        <v>0.22021294725433699</v>
      </c>
      <c r="P26">
        <v>25.520989921989901</v>
      </c>
      <c r="Q26">
        <v>5.515837020677882</v>
      </c>
      <c r="R26">
        <f t="shared" si="0"/>
        <v>2.4832284252348709</v>
      </c>
      <c r="S26">
        <f t="shared" si="1"/>
        <v>3.0326085954430106</v>
      </c>
      <c r="T26">
        <v>32.377505282622167</v>
      </c>
    </row>
    <row r="27" spans="1:20" x14ac:dyDescent="0.2">
      <c r="A27" t="s">
        <v>69</v>
      </c>
      <c r="B27">
        <v>261996445</v>
      </c>
      <c r="C27" t="s">
        <v>18</v>
      </c>
      <c r="D27" t="s">
        <v>32</v>
      </c>
      <c r="E27" t="s">
        <v>35</v>
      </c>
      <c r="F27">
        <v>0</v>
      </c>
      <c r="G27">
        <v>2.8991435360888191</v>
      </c>
      <c r="H27">
        <v>0.26806775946902683</v>
      </c>
      <c r="I27">
        <v>0.75198195914452204</v>
      </c>
      <c r="J27">
        <v>0.84665576282914801</v>
      </c>
      <c r="K27">
        <v>1.0749500818608428</v>
      </c>
      <c r="L27">
        <v>1.0114641059347201E-3</v>
      </c>
      <c r="M27">
        <v>2.9269862802909399E-2</v>
      </c>
      <c r="N27">
        <v>1.05952124655737</v>
      </c>
      <c r="O27">
        <v>0.209261236349982</v>
      </c>
      <c r="P27">
        <v>28.234378142039301</v>
      </c>
      <c r="Q27">
        <v>5.8418105634982931</v>
      </c>
      <c r="R27">
        <f t="shared" si="0"/>
        <v>2.6745992679404478</v>
      </c>
      <c r="S27">
        <f t="shared" si="1"/>
        <v>3.1672112955578458</v>
      </c>
      <c r="T27">
        <v>35.374241051247857</v>
      </c>
    </row>
    <row r="28" spans="1:20" x14ac:dyDescent="0.2">
      <c r="A28" t="s">
        <v>70</v>
      </c>
      <c r="B28">
        <v>258723840</v>
      </c>
      <c r="C28" t="s">
        <v>18</v>
      </c>
      <c r="D28" t="s">
        <v>32</v>
      </c>
      <c r="E28" t="s">
        <v>35</v>
      </c>
      <c r="F28">
        <v>0</v>
      </c>
      <c r="G28">
        <v>2.8362689731259398</v>
      </c>
      <c r="H28">
        <v>0.30192656386052402</v>
      </c>
      <c r="I28">
        <v>0.82566608473343595</v>
      </c>
      <c r="J28">
        <v>0.89276001778576008</v>
      </c>
      <c r="K28">
        <v>1.0738020895175335</v>
      </c>
      <c r="L28">
        <v>1.07063964418586E-3</v>
      </c>
      <c r="M28">
        <v>1.7968579934496999E-2</v>
      </c>
      <c r="N28">
        <v>1.02726095902102</v>
      </c>
      <c r="O28">
        <v>0.20788343277527099</v>
      </c>
      <c r="P28">
        <v>27.8023892193313</v>
      </c>
      <c r="Q28">
        <v>5.9314943686673791</v>
      </c>
      <c r="R28">
        <f t="shared" si="0"/>
        <v>2.7932988316809153</v>
      </c>
      <c r="S28">
        <f t="shared" si="1"/>
        <v>3.1381955369864638</v>
      </c>
      <c r="T28">
        <v>34.986996559729462</v>
      </c>
    </row>
    <row r="29" spans="1:20" x14ac:dyDescent="0.2">
      <c r="A29" t="s">
        <v>71</v>
      </c>
      <c r="B29">
        <v>180458959</v>
      </c>
      <c r="C29" t="s">
        <v>18</v>
      </c>
      <c r="D29" t="s">
        <v>32</v>
      </c>
      <c r="E29" t="s">
        <v>35</v>
      </c>
      <c r="F29">
        <v>0</v>
      </c>
      <c r="G29">
        <v>2.6381522016870318</v>
      </c>
      <c r="H29">
        <v>0.27167340580746702</v>
      </c>
      <c r="I29">
        <v>0.78509762433019503</v>
      </c>
      <c r="J29">
        <v>1.1062321378014821</v>
      </c>
      <c r="K29">
        <v>1.0937944067382099</v>
      </c>
      <c r="L29">
        <v>1.22576347123891E-3</v>
      </c>
      <c r="M29">
        <v>1.5282145121983099E-2</v>
      </c>
      <c r="N29">
        <v>1.12701636497859</v>
      </c>
      <c r="O29">
        <v>0.237646832485607</v>
      </c>
      <c r="P29">
        <v>20.542010330448601</v>
      </c>
      <c r="Q29">
        <v>5.8961755398356255</v>
      </c>
      <c r="R29">
        <f t="shared" si="0"/>
        <v>2.9863499323411258</v>
      </c>
      <c r="S29">
        <f t="shared" si="1"/>
        <v>2.9098256074944988</v>
      </c>
      <c r="T29">
        <v>27.818131212870405</v>
      </c>
    </row>
    <row r="30" spans="1:20" x14ac:dyDescent="0.2">
      <c r="A30" t="s">
        <v>72</v>
      </c>
      <c r="B30">
        <v>198468309</v>
      </c>
      <c r="C30" t="s">
        <v>18</v>
      </c>
      <c r="D30" t="s">
        <v>32</v>
      </c>
      <c r="E30" t="s">
        <v>35</v>
      </c>
      <c r="F30">
        <v>0</v>
      </c>
      <c r="G30">
        <v>2.8136995917066039</v>
      </c>
      <c r="H30">
        <v>0.28846973246494501</v>
      </c>
      <c r="I30">
        <v>0.68034337915379695</v>
      </c>
      <c r="J30">
        <v>1.3092221186809223</v>
      </c>
      <c r="K30">
        <v>1.1110015554170909</v>
      </c>
      <c r="L30">
        <v>1.24553890364431E-3</v>
      </c>
      <c r="M30">
        <v>2.74562726283923E-2</v>
      </c>
      <c r="N30">
        <v>1.1362489111548799</v>
      </c>
      <c r="O30">
        <v>0.23495640303964099</v>
      </c>
      <c r="P30">
        <v>22.025614678865399</v>
      </c>
      <c r="Q30">
        <v>6.2039819163270034</v>
      </c>
      <c r="R30">
        <f t="shared" si="0"/>
        <v>3.1018125921554542</v>
      </c>
      <c r="S30">
        <f t="shared" si="1"/>
        <v>3.1021693241715491</v>
      </c>
      <c r="T30">
        <v>29.628258182015315</v>
      </c>
    </row>
    <row r="31" spans="1:20" x14ac:dyDescent="0.2">
      <c r="A31" t="s">
        <v>73</v>
      </c>
      <c r="B31">
        <v>176550445</v>
      </c>
      <c r="C31" t="s">
        <v>18</v>
      </c>
      <c r="D31" t="s">
        <v>32</v>
      </c>
      <c r="E31" t="s">
        <v>35</v>
      </c>
      <c r="F31">
        <v>0</v>
      </c>
      <c r="G31">
        <v>2.2955518463858877</v>
      </c>
      <c r="H31">
        <v>0.20882133715380899</v>
      </c>
      <c r="I31">
        <v>0.63589870872316401</v>
      </c>
      <c r="J31">
        <v>1.2538710961617803</v>
      </c>
      <c r="K31">
        <v>1.0282313363752777</v>
      </c>
      <c r="L31">
        <v>2.3908181030073299E-3</v>
      </c>
      <c r="M31">
        <v>1.2466691885143599E-2</v>
      </c>
      <c r="N31">
        <v>1.31296298913322</v>
      </c>
      <c r="O31">
        <v>0.25978524154951899</v>
      </c>
      <c r="P31">
        <v>18.081435025553201</v>
      </c>
      <c r="Q31">
        <v>5.4247651429029258</v>
      </c>
      <c r="R31">
        <f t="shared" si="0"/>
        <v>2.9203919593632293</v>
      </c>
      <c r="S31">
        <f t="shared" si="1"/>
        <v>2.5043731835396965</v>
      </c>
      <c r="T31">
        <v>25.091415091024011</v>
      </c>
    </row>
    <row r="32" spans="1:20" x14ac:dyDescent="0.2">
      <c r="A32" t="s">
        <v>74</v>
      </c>
      <c r="B32">
        <v>308789974</v>
      </c>
      <c r="C32" t="s">
        <v>18</v>
      </c>
      <c r="D32" t="s">
        <v>32</v>
      </c>
      <c r="E32" t="s">
        <v>36</v>
      </c>
      <c r="F32">
        <v>1</v>
      </c>
      <c r="G32">
        <v>3.348266417484143</v>
      </c>
      <c r="H32">
        <v>0.339304086343166</v>
      </c>
      <c r="I32">
        <v>0.60169278682603899</v>
      </c>
      <c r="J32">
        <v>0.53519224688299016</v>
      </c>
      <c r="K32">
        <v>0.95986568527642568</v>
      </c>
      <c r="L32">
        <v>1.1169404094706801E-3</v>
      </c>
      <c r="M32">
        <v>1.08118795333685E-2</v>
      </c>
      <c r="N32">
        <v>1.7016566088379499</v>
      </c>
      <c r="O32">
        <v>0.31691378684464699</v>
      </c>
      <c r="P32">
        <v>31.7545245170428</v>
      </c>
      <c r="Q32">
        <v>5.785438163222234</v>
      </c>
      <c r="R32">
        <f t="shared" si="0"/>
        <v>2.0978676593949257</v>
      </c>
      <c r="S32">
        <f t="shared" si="1"/>
        <v>3.6875705038273088</v>
      </c>
      <c r="T32">
        <v>39.569344955481</v>
      </c>
    </row>
    <row r="33" spans="1:20" x14ac:dyDescent="0.2">
      <c r="A33" t="s">
        <v>75</v>
      </c>
      <c r="B33">
        <v>296443115</v>
      </c>
      <c r="C33" t="s">
        <v>18</v>
      </c>
      <c r="D33" t="s">
        <v>32</v>
      </c>
      <c r="E33" t="s">
        <v>36</v>
      </c>
      <c r="F33">
        <v>1</v>
      </c>
      <c r="G33">
        <v>3.7007295649285044</v>
      </c>
      <c r="H33">
        <v>0.384527399126811</v>
      </c>
      <c r="I33">
        <v>0.59893514477473997</v>
      </c>
      <c r="J33">
        <v>0.53831238414830385</v>
      </c>
      <c r="K33">
        <v>1.0076675250157188</v>
      </c>
      <c r="L33">
        <v>1.27086776834065E-2</v>
      </c>
      <c r="M33">
        <v>1.62162646280383E-2</v>
      </c>
      <c r="N33">
        <v>1.30823986247749</v>
      </c>
      <c r="O33">
        <v>0.30115794728442302</v>
      </c>
      <c r="P33">
        <v>31.800462628386601</v>
      </c>
      <c r="Q33">
        <v>6.2428806956774832</v>
      </c>
      <c r="R33">
        <f t="shared" si="0"/>
        <v>2.1576237316221696</v>
      </c>
      <c r="S33">
        <f t="shared" si="1"/>
        <v>4.0852569640553149</v>
      </c>
      <c r="T33">
        <v>39.668957398454033</v>
      </c>
    </row>
    <row r="34" spans="1:20" x14ac:dyDescent="0.2">
      <c r="A34" t="s">
        <v>76</v>
      </c>
      <c r="B34">
        <v>295055522</v>
      </c>
      <c r="C34" t="s">
        <v>18</v>
      </c>
      <c r="D34" t="s">
        <v>32</v>
      </c>
      <c r="E34" t="s">
        <v>36</v>
      </c>
      <c r="F34">
        <v>1</v>
      </c>
      <c r="G34">
        <v>3.632690189068887</v>
      </c>
      <c r="H34">
        <v>0.31996486410445801</v>
      </c>
      <c r="I34">
        <v>0.58243715906459104</v>
      </c>
      <c r="J34">
        <v>0.71742158413154533</v>
      </c>
      <c r="K34">
        <v>1.01140421971157</v>
      </c>
      <c r="L34">
        <v>7.0302022681683601E-3</v>
      </c>
      <c r="M34">
        <v>1.01018275468845E-2</v>
      </c>
      <c r="N34">
        <v>1.56285229598245</v>
      </c>
      <c r="O34">
        <v>0.31791813067643598</v>
      </c>
      <c r="P34">
        <v>31.909042529290499</v>
      </c>
      <c r="Q34">
        <v>6.2709482183492202</v>
      </c>
      <c r="R34">
        <f t="shared" si="0"/>
        <v>2.3182931651758749</v>
      </c>
      <c r="S34">
        <f t="shared" si="1"/>
        <v>3.9526550531733449</v>
      </c>
      <c r="T34">
        <v>40.070863001845488</v>
      </c>
    </row>
    <row r="35" spans="1:20" x14ac:dyDescent="0.2">
      <c r="A35" t="s">
        <v>77</v>
      </c>
      <c r="B35">
        <v>274095585</v>
      </c>
      <c r="C35" t="s">
        <v>18</v>
      </c>
      <c r="D35" t="s">
        <v>32</v>
      </c>
      <c r="E35" t="s">
        <v>36</v>
      </c>
      <c r="F35">
        <v>1</v>
      </c>
      <c r="G35">
        <v>3.5993673520863214</v>
      </c>
      <c r="H35">
        <v>0.30645550164552998</v>
      </c>
      <c r="I35">
        <v>0.58935973011020903</v>
      </c>
      <c r="J35">
        <v>0.55087279132934563</v>
      </c>
      <c r="K35">
        <v>0.99669135495195915</v>
      </c>
      <c r="L35">
        <v>1.1112911577908101E-3</v>
      </c>
      <c r="M35">
        <v>2.4211626757869899E-2</v>
      </c>
      <c r="N35">
        <v>1.33333413597304</v>
      </c>
      <c r="O35">
        <v>0.32859996632196797</v>
      </c>
      <c r="P35">
        <v>29.728559108312499</v>
      </c>
      <c r="Q35">
        <v>6.0438580212811566</v>
      </c>
      <c r="R35">
        <f t="shared" si="0"/>
        <v>2.1380351675493046</v>
      </c>
      <c r="S35">
        <f t="shared" si="1"/>
        <v>3.9058228537318516</v>
      </c>
      <c r="T35">
        <v>37.45856285864653</v>
      </c>
    </row>
    <row r="36" spans="1:20" x14ac:dyDescent="0.2">
      <c r="A36" t="s">
        <v>78</v>
      </c>
      <c r="B36">
        <v>174984979</v>
      </c>
      <c r="C36" t="s">
        <v>18</v>
      </c>
      <c r="D36" t="s">
        <v>32</v>
      </c>
      <c r="E36" t="s">
        <v>37</v>
      </c>
      <c r="F36">
        <v>0</v>
      </c>
      <c r="G36">
        <v>2.0273094412292392</v>
      </c>
      <c r="H36">
        <v>0.30074181395878552</v>
      </c>
      <c r="I36">
        <v>0.67047240666297403</v>
      </c>
      <c r="J36">
        <v>0.74579315748010588</v>
      </c>
      <c r="K36">
        <v>0.81967035581951397</v>
      </c>
      <c r="L36">
        <v>1.3481157145494201E-3</v>
      </c>
      <c r="M36">
        <v>2.2159616340554598E-2</v>
      </c>
      <c r="N36">
        <v>1.22824656852403</v>
      </c>
      <c r="O36">
        <v>0.25046721296003399</v>
      </c>
      <c r="P36">
        <v>15.9110302833479</v>
      </c>
      <c r="Q36">
        <v>4.5653352908651677</v>
      </c>
      <c r="R36">
        <f t="shared" si="0"/>
        <v>2.2372840356771433</v>
      </c>
      <c r="S36">
        <f t="shared" si="1"/>
        <v>2.3280512551880248</v>
      </c>
      <c r="T36">
        <v>21.977238972037686</v>
      </c>
    </row>
    <row r="37" spans="1:20" x14ac:dyDescent="0.2">
      <c r="A37" t="s">
        <v>79</v>
      </c>
      <c r="B37">
        <v>151342137</v>
      </c>
      <c r="C37" t="s">
        <v>18</v>
      </c>
      <c r="D37" t="s">
        <v>32</v>
      </c>
      <c r="E37" t="s">
        <v>37</v>
      </c>
      <c r="F37">
        <v>0</v>
      </c>
      <c r="G37">
        <v>1.8690412703766703</v>
      </c>
      <c r="H37">
        <v>0.213263805043271</v>
      </c>
      <c r="I37">
        <v>0.66901262270401296</v>
      </c>
      <c r="J37">
        <v>0.60368184175964101</v>
      </c>
      <c r="K37">
        <v>0.76678248569993335</v>
      </c>
      <c r="L37">
        <v>1.4754648270891E-3</v>
      </c>
      <c r="M37">
        <v>1.2969950331810099E-2</v>
      </c>
      <c r="N37">
        <v>1.23743594290597</v>
      </c>
      <c r="O37">
        <v>0.259412221726458</v>
      </c>
      <c r="P37">
        <v>14.173186281887901</v>
      </c>
      <c r="Q37">
        <v>4.1232574904106176</v>
      </c>
      <c r="R37">
        <f t="shared" si="0"/>
        <v>2.0409524149906764</v>
      </c>
      <c r="S37">
        <f t="shared" si="1"/>
        <v>2.0823050754199413</v>
      </c>
      <c r="T37">
        <v>19.806261887262757</v>
      </c>
    </row>
    <row r="38" spans="1:20" x14ac:dyDescent="0.2">
      <c r="A38" t="s">
        <v>80</v>
      </c>
      <c r="B38">
        <v>151292988</v>
      </c>
      <c r="C38" t="s">
        <v>89</v>
      </c>
      <c r="D38" t="s">
        <v>32</v>
      </c>
      <c r="E38" t="s">
        <v>37</v>
      </c>
      <c r="F38">
        <v>0</v>
      </c>
      <c r="G38">
        <v>1.8346633487072121</v>
      </c>
      <c r="H38">
        <v>0.2418420079058787</v>
      </c>
      <c r="I38">
        <v>0.55816730911547596</v>
      </c>
      <c r="J38">
        <v>0.73704010657784036</v>
      </c>
      <c r="K38">
        <v>0.71759571567189828</v>
      </c>
      <c r="L38">
        <v>1.4779270536979499E-3</v>
      </c>
      <c r="M38">
        <v>1.0681922681043199E-2</v>
      </c>
      <c r="N38">
        <v>1.2317332248074799</v>
      </c>
      <c r="O38">
        <v>0.25819372408719998</v>
      </c>
      <c r="P38">
        <v>14.0223914409041</v>
      </c>
      <c r="Q38">
        <v>4.090786415032003</v>
      </c>
      <c r="R38">
        <f t="shared" si="0"/>
        <v>2.0142810584189124</v>
      </c>
      <c r="S38">
        <f t="shared" si="1"/>
        <v>2.0765053566130907</v>
      </c>
      <c r="T38">
        <v>19.613786727511826</v>
      </c>
    </row>
    <row r="39" spans="1:20" x14ac:dyDescent="0.2">
      <c r="A39" t="s">
        <v>81</v>
      </c>
      <c r="B39">
        <v>174466970</v>
      </c>
      <c r="C39" t="s">
        <v>18</v>
      </c>
      <c r="D39" t="s">
        <v>32</v>
      </c>
      <c r="E39" t="s">
        <v>37</v>
      </c>
      <c r="F39">
        <v>0</v>
      </c>
      <c r="G39">
        <v>2.0385262608733328</v>
      </c>
      <c r="H39">
        <v>0.22503056022581241</v>
      </c>
      <c r="I39">
        <v>0.672504944632213</v>
      </c>
      <c r="J39">
        <v>0.77620709524559339</v>
      </c>
      <c r="K39">
        <v>0.81095636612477473</v>
      </c>
      <c r="L39">
        <v>1.28276429630205E-3</v>
      </c>
      <c r="M39">
        <v>1.2472274838039501E-2</v>
      </c>
      <c r="N39">
        <v>1.2306444022040399</v>
      </c>
      <c r="O39">
        <v>0.24878405350881</v>
      </c>
      <c r="P39">
        <v>16.547332139716801</v>
      </c>
      <c r="Q39">
        <v>4.5245079913980284</v>
      </c>
      <c r="R39">
        <f t="shared" si="0"/>
        <v>2.2609511702988834</v>
      </c>
      <c r="S39">
        <f t="shared" si="1"/>
        <v>2.263556821099145</v>
      </c>
      <c r="T39">
        <v>22.563740861665718</v>
      </c>
    </row>
    <row r="40" spans="1:20" x14ac:dyDescent="0.2">
      <c r="A40" t="s">
        <v>82</v>
      </c>
      <c r="B40">
        <v>154580136</v>
      </c>
      <c r="C40" t="s">
        <v>18</v>
      </c>
      <c r="D40" t="s">
        <v>32</v>
      </c>
      <c r="E40" t="s">
        <v>37</v>
      </c>
      <c r="F40">
        <v>0</v>
      </c>
      <c r="G40">
        <v>1.8228001817775601</v>
      </c>
      <c r="H40">
        <v>0.16164431372993501</v>
      </c>
      <c r="I40">
        <v>0.52233813534748097</v>
      </c>
      <c r="J40">
        <v>0.87522047464106212</v>
      </c>
      <c r="K40">
        <v>0.77326688339826566</v>
      </c>
      <c r="L40">
        <v>1.33717051458669E-3</v>
      </c>
      <c r="M40">
        <v>4.8447363249829199E-2</v>
      </c>
      <c r="N40">
        <v>1.2961594237438101</v>
      </c>
      <c r="O40">
        <v>0.26629359415235598</v>
      </c>
      <c r="P40">
        <v>13.328243546117699</v>
      </c>
      <c r="Q40">
        <v>4.1566071594088907</v>
      </c>
      <c r="R40">
        <f t="shared" si="0"/>
        <v>2.1721626639013953</v>
      </c>
      <c r="S40">
        <f t="shared" si="1"/>
        <v>1.9844444955074951</v>
      </c>
      <c r="T40">
        <v>19.095751086672585</v>
      </c>
    </row>
    <row r="41" spans="1:20" x14ac:dyDescent="0.2">
      <c r="A41" t="s">
        <v>83</v>
      </c>
      <c r="B41" s="4">
        <v>475793899</v>
      </c>
      <c r="C41" t="s">
        <v>18</v>
      </c>
      <c r="D41" t="s">
        <v>32</v>
      </c>
      <c r="E41" t="s">
        <v>38</v>
      </c>
      <c r="F41">
        <v>1</v>
      </c>
      <c r="G41">
        <v>2.9124091395715808</v>
      </c>
      <c r="H41">
        <v>0.46752827320301571</v>
      </c>
      <c r="I41">
        <v>0.42063128682530698</v>
      </c>
      <c r="J41">
        <v>0.78230154018851805</v>
      </c>
      <c r="K41">
        <v>0.54977585998848588</v>
      </c>
      <c r="L41">
        <v>8.2914051825620403E-4</v>
      </c>
      <c r="M41">
        <v>1.99058878642746E-2</v>
      </c>
      <c r="N41">
        <v>1.81148476643245</v>
      </c>
      <c r="O41">
        <v>0.38497887506539902</v>
      </c>
      <c r="P41">
        <v>31.371054844063899</v>
      </c>
      <c r="Q41">
        <v>5.133475240295164</v>
      </c>
      <c r="R41">
        <f t="shared" si="0"/>
        <v>1.7535378275205671</v>
      </c>
      <c r="S41">
        <f t="shared" si="1"/>
        <v>3.3799374127745967</v>
      </c>
      <c r="T41">
        <v>38.720899613721187</v>
      </c>
    </row>
    <row r="42" spans="1:20" x14ac:dyDescent="0.2">
      <c r="A42" t="s">
        <v>84</v>
      </c>
      <c r="B42">
        <v>310426700</v>
      </c>
      <c r="C42" t="s">
        <v>18</v>
      </c>
      <c r="D42" t="s">
        <v>32</v>
      </c>
      <c r="E42" t="s">
        <v>38</v>
      </c>
      <c r="F42">
        <v>1</v>
      </c>
      <c r="G42">
        <v>2.8663117573327286</v>
      </c>
      <c r="H42">
        <v>0.62187240981526404</v>
      </c>
      <c r="I42">
        <v>0.50616039148694403</v>
      </c>
      <c r="J42">
        <v>0.69812422707196209</v>
      </c>
      <c r="K42">
        <v>0.60216244285688036</v>
      </c>
      <c r="L42">
        <v>8.8391236965119253E-3</v>
      </c>
      <c r="M42">
        <v>1.00033276776772E-2</v>
      </c>
      <c r="N42">
        <v>1.6322088273979001</v>
      </c>
      <c r="O42">
        <v>0.34219446974116602</v>
      </c>
      <c r="P42">
        <v>34.342555585585899</v>
      </c>
      <c r="Q42">
        <v>5.3034703522602902</v>
      </c>
      <c r="R42">
        <f t="shared" si="0"/>
        <v>1.8152861851122986</v>
      </c>
      <c r="S42">
        <f t="shared" si="1"/>
        <v>3.4881841671479927</v>
      </c>
      <c r="T42">
        <v>41.630432562662932</v>
      </c>
    </row>
    <row r="43" spans="1:20" x14ac:dyDescent="0.2">
      <c r="A43" t="s">
        <v>85</v>
      </c>
      <c r="B43">
        <v>301934499</v>
      </c>
      <c r="C43" t="s">
        <v>18</v>
      </c>
      <c r="D43" t="s">
        <v>32</v>
      </c>
      <c r="E43" t="s">
        <v>38</v>
      </c>
      <c r="F43">
        <v>1</v>
      </c>
      <c r="G43">
        <v>2.8638666851111756</v>
      </c>
      <c r="H43">
        <v>0.22372543121563501</v>
      </c>
      <c r="I43">
        <v>0.53411797363317703</v>
      </c>
      <c r="J43">
        <v>0.55167175762362264</v>
      </c>
      <c r="K43">
        <v>0.62361224553841021</v>
      </c>
      <c r="L43">
        <v>1.00831322972872E-3</v>
      </c>
      <c r="M43">
        <v>4.6053735852837696E-3</v>
      </c>
      <c r="N43">
        <v>1.48563806857687</v>
      </c>
      <c r="O43">
        <v>0.35827843087575401</v>
      </c>
      <c r="P43">
        <v>29.001753468932801</v>
      </c>
      <c r="Q43">
        <v>4.7980024063517499</v>
      </c>
      <c r="R43">
        <f t="shared" si="0"/>
        <v>1.7104102900249385</v>
      </c>
      <c r="S43">
        <f t="shared" si="1"/>
        <v>3.0875921163268107</v>
      </c>
      <c r="T43">
        <v>35.648277748322457</v>
      </c>
    </row>
    <row r="44" spans="1:20" x14ac:dyDescent="0.2">
      <c r="A44" t="s">
        <v>86</v>
      </c>
      <c r="B44">
        <v>278088189</v>
      </c>
      <c r="C44" t="s">
        <v>18</v>
      </c>
      <c r="D44" t="s">
        <v>32</v>
      </c>
      <c r="E44" t="s">
        <v>38</v>
      </c>
      <c r="F44">
        <v>1</v>
      </c>
      <c r="G44">
        <v>2.5988288695974919</v>
      </c>
      <c r="H44">
        <v>0.21163611297719401</v>
      </c>
      <c r="I44">
        <v>0.53606067871969998</v>
      </c>
      <c r="J44">
        <v>0.36682138320605379</v>
      </c>
      <c r="K44">
        <v>0.62305313529056472</v>
      </c>
      <c r="L44">
        <v>8.0617190463601102E-4</v>
      </c>
      <c r="M44">
        <v>4.9103881806877503E-3</v>
      </c>
      <c r="N44">
        <v>1.89750896944303</v>
      </c>
      <c r="O44">
        <v>0.36344546782005099</v>
      </c>
      <c r="P44">
        <v>27.936172688086099</v>
      </c>
      <c r="Q44">
        <v>4.3372063516956407</v>
      </c>
      <c r="R44">
        <f t="shared" si="0"/>
        <v>1.5267413691209544</v>
      </c>
      <c r="S44">
        <f t="shared" si="1"/>
        <v>2.8104649825746861</v>
      </c>
      <c r="T44">
        <v>34.539243865225508</v>
      </c>
    </row>
    <row r="45" spans="1:20" x14ac:dyDescent="0.2">
      <c r="A45" t="s">
        <v>87</v>
      </c>
      <c r="B45">
        <v>265824198</v>
      </c>
      <c r="C45" t="s">
        <v>18</v>
      </c>
      <c r="D45" t="s">
        <v>32</v>
      </c>
      <c r="E45" t="s">
        <v>38</v>
      </c>
      <c r="F45">
        <v>1</v>
      </c>
      <c r="G45">
        <v>2.6224310191554507</v>
      </c>
      <c r="H45">
        <v>0.26103550025350403</v>
      </c>
      <c r="I45">
        <v>0.49502273993653001</v>
      </c>
      <c r="J45">
        <v>0.37362239323943874</v>
      </c>
      <c r="K45">
        <v>0.58396067636371207</v>
      </c>
      <c r="L45">
        <v>6.8080384443148297E-4</v>
      </c>
      <c r="M45">
        <v>8.1090738145736096E-3</v>
      </c>
      <c r="N45">
        <v>2.0608519958702298</v>
      </c>
      <c r="O45">
        <v>0.34370075597445499</v>
      </c>
      <c r="P45">
        <v>31.287293143355701</v>
      </c>
      <c r="Q45">
        <v>4.336753132793068</v>
      </c>
      <c r="R45">
        <f t="shared" si="0"/>
        <v>1.4532866133841122</v>
      </c>
      <c r="S45">
        <f t="shared" si="1"/>
        <v>2.8834665194089548</v>
      </c>
      <c r="T45">
        <v>38.036708101808024</v>
      </c>
    </row>
    <row r="46" spans="1:20" x14ac:dyDescent="0.2">
      <c r="A46" t="s">
        <v>88</v>
      </c>
      <c r="B46">
        <v>275703496</v>
      </c>
      <c r="C46" t="s">
        <v>18</v>
      </c>
      <c r="D46" t="s">
        <v>32</v>
      </c>
      <c r="E46" t="s">
        <v>38</v>
      </c>
      <c r="F46">
        <v>1</v>
      </c>
      <c r="G46">
        <v>2.817334563679657</v>
      </c>
      <c r="H46">
        <v>0.285588431549188</v>
      </c>
      <c r="I46">
        <v>0.55013024530197896</v>
      </c>
      <c r="J46">
        <v>0.57516812611731394</v>
      </c>
      <c r="K46">
        <v>0.62261450951320396</v>
      </c>
      <c r="L46">
        <v>3.3977568094992702E-3</v>
      </c>
      <c r="M46">
        <v>8.9422043818848301E-2</v>
      </c>
      <c r="N46">
        <v>1.8193273766970199</v>
      </c>
      <c r="O46">
        <v>0.35778819696917102</v>
      </c>
      <c r="P46">
        <v>31.061717130906601</v>
      </c>
      <c r="Q46">
        <v>4.8542336329708409</v>
      </c>
      <c r="R46">
        <f t="shared" si="0"/>
        <v>1.7513106377419962</v>
      </c>
      <c r="S46">
        <f t="shared" si="1"/>
        <v>3.1029229952288451</v>
      </c>
      <c r="T46">
        <v>38.182488381362482</v>
      </c>
    </row>
  </sheetData>
  <sortState xmlns:xlrd2="http://schemas.microsoft.com/office/spreadsheetml/2017/richdata2" ref="A2:T46">
    <sortCondition ref="A1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12C7-36ED-8744-95B7-07EBD7C6FD40}">
  <dimension ref="A1:J29"/>
  <sheetViews>
    <sheetView workbookViewId="0"/>
  </sheetViews>
  <sheetFormatPr baseColWidth="10" defaultRowHeight="16" x14ac:dyDescent="0.2"/>
  <cols>
    <col min="1" max="10" width="15.83203125" customWidth="1"/>
  </cols>
  <sheetData>
    <row r="1" spans="1:10" s="2" customFormat="1" x14ac:dyDescent="0.2">
      <c r="A1" s="9" t="s">
        <v>12</v>
      </c>
      <c r="B1" s="9" t="s">
        <v>95</v>
      </c>
      <c r="C1" s="9" t="s">
        <v>96</v>
      </c>
      <c r="D1" s="9" t="s">
        <v>97</v>
      </c>
      <c r="E1" s="9" t="s">
        <v>98</v>
      </c>
      <c r="F1" s="9" t="s">
        <v>99</v>
      </c>
      <c r="G1" s="9" t="s">
        <v>92</v>
      </c>
      <c r="H1" s="9" t="s">
        <v>100</v>
      </c>
      <c r="I1" s="9" t="s">
        <v>101</v>
      </c>
      <c r="J1" s="9" t="s">
        <v>102</v>
      </c>
    </row>
    <row r="2" spans="1:10" x14ac:dyDescent="0.2">
      <c r="A2" s="6" t="s">
        <v>45</v>
      </c>
      <c r="B2" s="6">
        <v>172240959</v>
      </c>
      <c r="C2" s="6">
        <v>90407</v>
      </c>
      <c r="D2" s="7">
        <v>5.1999999999999995E-4</v>
      </c>
      <c r="E2" s="6">
        <v>6398</v>
      </c>
      <c r="F2" s="7">
        <v>7.077E-2</v>
      </c>
      <c r="G2" s="6">
        <v>79545</v>
      </c>
      <c r="H2" s="7">
        <v>0.87985000000000002</v>
      </c>
      <c r="I2" s="8">
        <v>8.6300000000000008</v>
      </c>
      <c r="J2" s="7">
        <v>5.3499999999999997E-3</v>
      </c>
    </row>
    <row r="3" spans="1:10" x14ac:dyDescent="0.2">
      <c r="A3" s="6" t="s">
        <v>48</v>
      </c>
      <c r="B3" s="6">
        <v>163706511</v>
      </c>
      <c r="C3" s="6">
        <v>87881</v>
      </c>
      <c r="D3" s="7">
        <v>5.4000000000000001E-4</v>
      </c>
      <c r="E3" s="6">
        <v>19476</v>
      </c>
      <c r="F3" s="7">
        <v>0.22162000000000001</v>
      </c>
      <c r="G3" s="6">
        <v>71287</v>
      </c>
      <c r="H3" s="7">
        <v>0.81118000000000001</v>
      </c>
      <c r="I3" s="8">
        <v>15.53</v>
      </c>
      <c r="J3" s="7">
        <v>2.8E-3</v>
      </c>
    </row>
    <row r="4" spans="1:10" x14ac:dyDescent="0.2">
      <c r="A4" s="6" t="s">
        <v>49</v>
      </c>
      <c r="B4" s="6">
        <v>166602683</v>
      </c>
      <c r="C4" s="6">
        <v>77426</v>
      </c>
      <c r="D4" s="7">
        <v>4.6000000000000001E-4</v>
      </c>
      <c r="E4" s="6">
        <v>14720</v>
      </c>
      <c r="F4" s="7">
        <v>0.19012000000000001</v>
      </c>
      <c r="G4" s="6">
        <v>59136</v>
      </c>
      <c r="H4" s="7">
        <v>0.76376999999999995</v>
      </c>
      <c r="I4" s="8">
        <v>16.97</v>
      </c>
      <c r="J4" s="7">
        <v>2.0899999999999998E-3</v>
      </c>
    </row>
    <row r="5" spans="1:10" x14ac:dyDescent="0.2">
      <c r="A5" s="6" t="s">
        <v>50</v>
      </c>
      <c r="B5" s="6">
        <v>163826361</v>
      </c>
      <c r="C5" s="6">
        <v>76045</v>
      </c>
      <c r="D5" s="7">
        <v>4.6000000000000001E-4</v>
      </c>
      <c r="E5" s="6">
        <v>12834</v>
      </c>
      <c r="F5" s="7">
        <v>0.16877</v>
      </c>
      <c r="G5" s="6">
        <v>56314</v>
      </c>
      <c r="H5" s="7">
        <v>0.74053999999999998</v>
      </c>
      <c r="I5" s="8">
        <v>15.33</v>
      </c>
      <c r="J5" s="7">
        <v>2.2399999999999998E-3</v>
      </c>
    </row>
    <row r="6" spans="1:10" x14ac:dyDescent="0.2">
      <c r="A6" s="6" t="s">
        <v>54</v>
      </c>
      <c r="B6" s="6">
        <v>116732113</v>
      </c>
      <c r="C6" s="6">
        <v>988516</v>
      </c>
      <c r="D6" s="7">
        <v>8.4700000000000001E-3</v>
      </c>
      <c r="E6" s="6">
        <v>35042</v>
      </c>
      <c r="F6" s="7">
        <v>3.5450000000000002E-2</v>
      </c>
      <c r="G6" s="6">
        <v>972414</v>
      </c>
      <c r="H6" s="7">
        <v>0.98370999999999997</v>
      </c>
      <c r="I6" s="8">
        <v>26.45</v>
      </c>
      <c r="J6" s="7">
        <v>3.1489999999999997E-2</v>
      </c>
    </row>
    <row r="7" spans="1:10" x14ac:dyDescent="0.2">
      <c r="A7" s="6" t="s">
        <v>60</v>
      </c>
      <c r="B7" s="6">
        <v>344087970</v>
      </c>
      <c r="C7" s="6">
        <v>860976</v>
      </c>
      <c r="D7" s="7">
        <v>2.5000000000000001E-3</v>
      </c>
      <c r="E7" s="6">
        <v>57485</v>
      </c>
      <c r="F7" s="7">
        <v>6.6769999999999996E-2</v>
      </c>
      <c r="G7" s="6">
        <v>815036</v>
      </c>
      <c r="H7" s="7">
        <v>0.94664000000000004</v>
      </c>
      <c r="I7" s="8">
        <v>35.270000000000003</v>
      </c>
      <c r="J7" s="7">
        <v>6.7099999999999998E-3</v>
      </c>
    </row>
    <row r="8" spans="1:10" x14ac:dyDescent="0.2">
      <c r="A8" s="6" t="s">
        <v>61</v>
      </c>
      <c r="B8" s="6">
        <v>401585883</v>
      </c>
      <c r="C8" s="6">
        <v>1408725</v>
      </c>
      <c r="D8" s="7">
        <v>3.5100000000000001E-3</v>
      </c>
      <c r="E8" s="6">
        <v>103396</v>
      </c>
      <c r="F8" s="7">
        <v>7.3400000000000007E-2</v>
      </c>
      <c r="G8" s="6">
        <v>1353698</v>
      </c>
      <c r="H8" s="7">
        <v>0.96094000000000002</v>
      </c>
      <c r="I8" s="8">
        <v>37.700000000000003</v>
      </c>
      <c r="J8" s="7">
        <v>8.94E-3</v>
      </c>
    </row>
    <row r="9" spans="1:10" x14ac:dyDescent="0.2">
      <c r="A9" s="6" t="s">
        <v>65</v>
      </c>
      <c r="B9" s="6">
        <v>273443705</v>
      </c>
      <c r="C9" s="6">
        <v>313979</v>
      </c>
      <c r="D9" s="7">
        <v>1.15E-3</v>
      </c>
      <c r="E9" s="6">
        <v>37238</v>
      </c>
      <c r="F9" s="7">
        <v>0.1186</v>
      </c>
      <c r="G9" s="6">
        <v>299026</v>
      </c>
      <c r="H9" s="7">
        <v>0.95238</v>
      </c>
      <c r="I9" s="8">
        <v>34.56</v>
      </c>
      <c r="J9" s="7">
        <v>3.16E-3</v>
      </c>
    </row>
    <row r="10" spans="1:10" x14ac:dyDescent="0.2">
      <c r="A10" s="6" t="s">
        <v>66</v>
      </c>
      <c r="B10" s="6">
        <v>272432486</v>
      </c>
      <c r="C10" s="6">
        <v>319669</v>
      </c>
      <c r="D10" s="7">
        <v>1.17E-3</v>
      </c>
      <c r="E10" s="6">
        <v>44551</v>
      </c>
      <c r="F10" s="7">
        <v>0.13936999999999999</v>
      </c>
      <c r="G10" s="6">
        <v>305965</v>
      </c>
      <c r="H10" s="7">
        <v>0.95713000000000004</v>
      </c>
      <c r="I10" s="8">
        <v>33.29</v>
      </c>
      <c r="J10" s="7">
        <v>3.3700000000000002E-3</v>
      </c>
    </row>
    <row r="11" spans="1:10" x14ac:dyDescent="0.2">
      <c r="A11" s="6" t="s">
        <v>67</v>
      </c>
      <c r="B11" s="6">
        <v>264237458</v>
      </c>
      <c r="C11" s="6">
        <v>294426</v>
      </c>
      <c r="D11" s="7">
        <v>1.1100000000000001E-3</v>
      </c>
      <c r="E11" s="6">
        <v>48104</v>
      </c>
      <c r="F11" s="7">
        <v>0.16338</v>
      </c>
      <c r="G11" s="6">
        <v>274745</v>
      </c>
      <c r="H11" s="7">
        <v>0.93315000000000003</v>
      </c>
      <c r="I11" s="8">
        <v>32.92</v>
      </c>
      <c r="J11" s="7">
        <v>3.16E-3</v>
      </c>
    </row>
    <row r="12" spans="1:10" x14ac:dyDescent="0.2">
      <c r="A12" s="6" t="s">
        <v>68</v>
      </c>
      <c r="B12" s="6">
        <v>241017618</v>
      </c>
      <c r="C12" s="6">
        <v>710596</v>
      </c>
      <c r="D12" s="7">
        <v>2.9499999999999999E-3</v>
      </c>
      <c r="E12" s="6">
        <v>67173</v>
      </c>
      <c r="F12" s="7">
        <v>9.4530000000000003E-2</v>
      </c>
      <c r="G12" s="6">
        <v>671473</v>
      </c>
      <c r="H12" s="7">
        <v>0.94494</v>
      </c>
      <c r="I12" s="8">
        <v>25.52</v>
      </c>
      <c r="J12" s="7">
        <v>1.0919999999999999E-2</v>
      </c>
    </row>
    <row r="13" spans="1:10" x14ac:dyDescent="0.2">
      <c r="A13" s="6" t="s">
        <v>69</v>
      </c>
      <c r="B13" s="6">
        <v>261996445</v>
      </c>
      <c r="C13" s="6">
        <v>684422</v>
      </c>
      <c r="D13" s="7">
        <v>2.6099999999999999E-3</v>
      </c>
      <c r="E13" s="6">
        <v>76371</v>
      </c>
      <c r="F13" s="7">
        <v>0.11158</v>
      </c>
      <c r="G13" s="6">
        <v>664170</v>
      </c>
      <c r="H13" s="7">
        <v>0.97040999999999999</v>
      </c>
      <c r="I13" s="8">
        <v>28.23</v>
      </c>
      <c r="J13" s="7">
        <v>8.9800000000000001E-3</v>
      </c>
    </row>
    <row r="14" spans="1:10" x14ac:dyDescent="0.2">
      <c r="A14" s="6" t="s">
        <v>70</v>
      </c>
      <c r="B14" s="6">
        <v>258723840</v>
      </c>
      <c r="C14" s="6">
        <v>708124</v>
      </c>
      <c r="D14" s="7">
        <v>2.7399999999999998E-3</v>
      </c>
      <c r="E14" s="6">
        <v>72314</v>
      </c>
      <c r="F14" s="7">
        <v>0.10212</v>
      </c>
      <c r="G14" s="6">
        <v>669610</v>
      </c>
      <c r="H14" s="7">
        <v>0.94560999999999995</v>
      </c>
      <c r="I14" s="8">
        <v>27.8</v>
      </c>
      <c r="J14" s="7">
        <v>9.3100000000000006E-3</v>
      </c>
    </row>
    <row r="15" spans="1:10" x14ac:dyDescent="0.2">
      <c r="A15" s="6" t="s">
        <v>72</v>
      </c>
      <c r="B15" s="6">
        <v>198468309</v>
      </c>
      <c r="C15" s="6">
        <v>696622</v>
      </c>
      <c r="D15" s="7">
        <v>3.5100000000000001E-3</v>
      </c>
      <c r="E15" s="6">
        <v>79507</v>
      </c>
      <c r="F15" s="7">
        <v>9.1259999999999994E-2</v>
      </c>
      <c r="G15" s="6">
        <v>622091</v>
      </c>
      <c r="H15" s="7">
        <v>0.89300999999999997</v>
      </c>
      <c r="I15" s="8">
        <v>22.03</v>
      </c>
      <c r="J15" s="7">
        <v>1.423E-2</v>
      </c>
    </row>
    <row r="16" spans="1:10" x14ac:dyDescent="0.2">
      <c r="A16" s="6" t="s">
        <v>73</v>
      </c>
      <c r="B16" s="6">
        <v>176550445</v>
      </c>
      <c r="C16" s="6">
        <v>597315</v>
      </c>
      <c r="D16" s="7">
        <v>3.3800000000000002E-3</v>
      </c>
      <c r="E16" s="6">
        <v>63577</v>
      </c>
      <c r="F16" s="7">
        <v>0.10644000000000001</v>
      </c>
      <c r="G16" s="6">
        <v>538949</v>
      </c>
      <c r="H16" s="7">
        <v>0.90229000000000004</v>
      </c>
      <c r="I16" s="8">
        <v>18.079999999999998</v>
      </c>
      <c r="J16" s="7">
        <v>1.6879999999999999E-2</v>
      </c>
    </row>
    <row r="17" spans="1:10" x14ac:dyDescent="0.2">
      <c r="A17" s="6" t="s">
        <v>74</v>
      </c>
      <c r="B17" s="6">
        <v>308789974</v>
      </c>
      <c r="C17" s="6">
        <v>449948</v>
      </c>
      <c r="D17" s="7">
        <v>1.4599999999999999E-3</v>
      </c>
      <c r="E17" s="6">
        <v>41769</v>
      </c>
      <c r="F17" s="7">
        <v>9.2829999999999996E-2</v>
      </c>
      <c r="G17" s="6">
        <v>431960</v>
      </c>
      <c r="H17" s="7">
        <v>0.96001999999999998</v>
      </c>
      <c r="I17" s="8">
        <v>31.75</v>
      </c>
      <c r="J17" s="7">
        <v>4.4099999999999999E-3</v>
      </c>
    </row>
    <row r="18" spans="1:10" x14ac:dyDescent="0.2">
      <c r="A18" s="6" t="s">
        <v>75</v>
      </c>
      <c r="B18" s="6">
        <v>296443115</v>
      </c>
      <c r="C18" s="6">
        <v>435151</v>
      </c>
      <c r="D18" s="7">
        <v>1.47E-3</v>
      </c>
      <c r="E18" s="6">
        <v>45799</v>
      </c>
      <c r="F18" s="7">
        <v>0.10525</v>
      </c>
      <c r="G18" s="6">
        <v>421012</v>
      </c>
      <c r="H18" s="7">
        <v>0.96750999999999998</v>
      </c>
      <c r="I18" s="8">
        <v>31.8</v>
      </c>
      <c r="J18" s="7">
        <v>4.47E-3</v>
      </c>
    </row>
    <row r="19" spans="1:10" x14ac:dyDescent="0.2">
      <c r="A19" s="6" t="s">
        <v>76</v>
      </c>
      <c r="B19" s="6">
        <v>295055522</v>
      </c>
      <c r="C19" s="6">
        <v>313540</v>
      </c>
      <c r="D19" s="7">
        <v>1.06E-3</v>
      </c>
      <c r="E19" s="6">
        <v>22207</v>
      </c>
      <c r="F19" s="7">
        <v>7.0830000000000004E-2</v>
      </c>
      <c r="G19" s="6">
        <v>303027</v>
      </c>
      <c r="H19" s="7">
        <v>0.96647000000000005</v>
      </c>
      <c r="I19" s="8">
        <v>31.91</v>
      </c>
      <c r="J19" s="7">
        <v>3.2200000000000002E-3</v>
      </c>
    </row>
    <row r="20" spans="1:10" x14ac:dyDescent="0.2">
      <c r="A20" s="6" t="s">
        <v>77</v>
      </c>
      <c r="B20" s="6">
        <v>274095585</v>
      </c>
      <c r="C20" s="6">
        <v>295633</v>
      </c>
      <c r="D20" s="7">
        <v>1.08E-3</v>
      </c>
      <c r="E20" s="6">
        <v>37835</v>
      </c>
      <c r="F20" s="7">
        <v>0.12798000000000001</v>
      </c>
      <c r="G20" s="6">
        <v>283915</v>
      </c>
      <c r="H20" s="7">
        <v>0.96035999999999999</v>
      </c>
      <c r="I20" s="8">
        <v>29.73</v>
      </c>
      <c r="J20" s="7">
        <v>3.48E-3</v>
      </c>
    </row>
    <row r="21" spans="1:10" x14ac:dyDescent="0.2">
      <c r="A21" s="6" t="s">
        <v>78</v>
      </c>
      <c r="B21" s="6">
        <v>174984979</v>
      </c>
      <c r="C21" s="6">
        <v>332267</v>
      </c>
      <c r="D21" s="7">
        <v>1.9E-3</v>
      </c>
      <c r="E21" s="6">
        <v>33638</v>
      </c>
      <c r="F21" s="7">
        <v>0.10124</v>
      </c>
      <c r="G21" s="6">
        <v>318001</v>
      </c>
      <c r="H21" s="7">
        <v>0.95706000000000002</v>
      </c>
      <c r="I21" s="8">
        <v>15.91</v>
      </c>
      <c r="J21" s="7">
        <v>1.142E-2</v>
      </c>
    </row>
    <row r="22" spans="1:10" x14ac:dyDescent="0.2">
      <c r="A22" s="6" t="s">
        <v>79</v>
      </c>
      <c r="B22" s="6">
        <v>151342137</v>
      </c>
      <c r="C22" s="6">
        <v>319046</v>
      </c>
      <c r="D22" s="7">
        <v>2.1099999999999999E-3</v>
      </c>
      <c r="E22" s="6">
        <v>19775</v>
      </c>
      <c r="F22" s="7">
        <v>6.198E-2</v>
      </c>
      <c r="G22" s="6">
        <v>301932</v>
      </c>
      <c r="H22" s="7">
        <v>0.94635999999999998</v>
      </c>
      <c r="I22" s="8">
        <v>14.17</v>
      </c>
      <c r="J22" s="7">
        <v>1.4080000000000001E-2</v>
      </c>
    </row>
    <row r="23" spans="1:10" x14ac:dyDescent="0.2">
      <c r="A23" s="6" t="s">
        <v>80</v>
      </c>
      <c r="B23" s="6">
        <v>151292988</v>
      </c>
      <c r="C23" s="6">
        <v>331959</v>
      </c>
      <c r="D23" s="7">
        <v>2.1900000000000001E-3</v>
      </c>
      <c r="E23" s="6">
        <v>23657</v>
      </c>
      <c r="F23" s="7">
        <v>7.1260000000000004E-2</v>
      </c>
      <c r="G23" s="6">
        <v>295011</v>
      </c>
      <c r="H23" s="7">
        <v>0.88870000000000005</v>
      </c>
      <c r="I23" s="8">
        <v>14.02</v>
      </c>
      <c r="J23" s="7">
        <v>1.391E-2</v>
      </c>
    </row>
    <row r="24" spans="1:10" x14ac:dyDescent="0.2">
      <c r="A24" s="6" t="s">
        <v>81</v>
      </c>
      <c r="B24" s="6">
        <v>174466970</v>
      </c>
      <c r="C24" s="6">
        <v>313262</v>
      </c>
      <c r="D24" s="7">
        <v>1.8E-3</v>
      </c>
      <c r="E24" s="6">
        <v>24847</v>
      </c>
      <c r="F24" s="7">
        <v>7.9320000000000002E-2</v>
      </c>
      <c r="G24" s="6">
        <v>300810</v>
      </c>
      <c r="H24" s="7">
        <v>0.96025000000000005</v>
      </c>
      <c r="I24" s="8">
        <v>16.55</v>
      </c>
      <c r="J24" s="7">
        <v>1.042E-2</v>
      </c>
    </row>
    <row r="25" spans="1:10" x14ac:dyDescent="0.2">
      <c r="A25" s="6" t="s">
        <v>82</v>
      </c>
      <c r="B25" s="6">
        <v>154580136</v>
      </c>
      <c r="C25" s="6">
        <v>348972</v>
      </c>
      <c r="D25" s="7">
        <v>2.2599999999999999E-3</v>
      </c>
      <c r="E25" s="6">
        <v>22151</v>
      </c>
      <c r="F25" s="7">
        <v>6.3479999999999995E-2</v>
      </c>
      <c r="G25" s="6">
        <v>316085</v>
      </c>
      <c r="H25" s="7">
        <v>0.90576000000000001</v>
      </c>
      <c r="I25" s="8">
        <v>13.33</v>
      </c>
      <c r="J25" s="7">
        <v>1.5339999999999999E-2</v>
      </c>
    </row>
    <row r="26" spans="1:10" x14ac:dyDescent="0.2">
      <c r="A26" s="6" t="s">
        <v>85</v>
      </c>
      <c r="B26" s="6">
        <v>301934499</v>
      </c>
      <c r="C26" s="6">
        <v>350958</v>
      </c>
      <c r="D26" s="7">
        <v>1.16E-3</v>
      </c>
      <c r="E26" s="6">
        <v>26937</v>
      </c>
      <c r="F26" s="7">
        <v>7.6749999999999999E-2</v>
      </c>
      <c r="G26" s="6">
        <v>331014</v>
      </c>
      <c r="H26" s="7">
        <v>0.94316999999999995</v>
      </c>
      <c r="I26" s="8">
        <v>29</v>
      </c>
      <c r="J26" s="7">
        <v>3.7799999999999999E-3</v>
      </c>
    </row>
    <row r="27" spans="1:10" x14ac:dyDescent="0.2">
      <c r="A27" s="6" t="s">
        <v>86</v>
      </c>
      <c r="B27" s="6">
        <v>278088189</v>
      </c>
      <c r="C27" s="6">
        <v>359679</v>
      </c>
      <c r="D27" s="7">
        <v>1.2899999999999999E-3</v>
      </c>
      <c r="E27" s="6">
        <v>20681</v>
      </c>
      <c r="F27" s="7">
        <v>5.7500000000000002E-2</v>
      </c>
      <c r="G27" s="6">
        <v>335683</v>
      </c>
      <c r="H27" s="7">
        <v>0.93328</v>
      </c>
      <c r="I27" s="8">
        <v>27.94</v>
      </c>
      <c r="J27" s="7">
        <v>4.3200000000000001E-3</v>
      </c>
    </row>
    <row r="28" spans="1:10" x14ac:dyDescent="0.2">
      <c r="A28" s="6" t="s">
        <v>87</v>
      </c>
      <c r="B28" s="6">
        <v>265824198</v>
      </c>
      <c r="C28" s="6">
        <v>397080</v>
      </c>
      <c r="D28" s="7">
        <v>1.49E-3</v>
      </c>
      <c r="E28" s="6">
        <v>30401</v>
      </c>
      <c r="F28" s="7">
        <v>7.6560000000000003E-2</v>
      </c>
      <c r="G28" s="6">
        <v>385235</v>
      </c>
      <c r="H28" s="7">
        <v>0.97016999999999998</v>
      </c>
      <c r="I28" s="8">
        <v>31.29</v>
      </c>
      <c r="J28" s="7">
        <v>4.6299999999999996E-3</v>
      </c>
    </row>
    <row r="29" spans="1:10" x14ac:dyDescent="0.2">
      <c r="A29" s="6" t="s">
        <v>88</v>
      </c>
      <c r="B29" s="6">
        <v>275703496</v>
      </c>
      <c r="C29" s="6">
        <v>454709</v>
      </c>
      <c r="D29" s="7">
        <v>1.65E-3</v>
      </c>
      <c r="E29" s="6">
        <v>42038</v>
      </c>
      <c r="F29" s="7">
        <v>9.2450000000000004E-2</v>
      </c>
      <c r="G29" s="6">
        <v>434396</v>
      </c>
      <c r="H29" s="7">
        <v>0.95533000000000001</v>
      </c>
      <c r="I29" s="8">
        <v>31.06</v>
      </c>
      <c r="J29" s="7">
        <v>5.0699999999999999E-3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67F45-21F9-594E-B732-D04273254753}">
  <dimension ref="A1:F28"/>
  <sheetViews>
    <sheetView workbookViewId="0"/>
  </sheetViews>
  <sheetFormatPr baseColWidth="10" defaultRowHeight="16" x14ac:dyDescent="0.2"/>
  <cols>
    <col min="1" max="6" width="15.83203125" customWidth="1"/>
  </cols>
  <sheetData>
    <row r="1" spans="1:6" s="2" customFormat="1" x14ac:dyDescent="0.2">
      <c r="A1" s="2" t="s">
        <v>12</v>
      </c>
      <c r="B1" s="2" t="s">
        <v>2</v>
      </c>
      <c r="C1" s="2" t="s">
        <v>90</v>
      </c>
      <c r="D1" s="2" t="s">
        <v>91</v>
      </c>
      <c r="E1" s="2" t="s">
        <v>93</v>
      </c>
      <c r="F1" s="2" t="s">
        <v>94</v>
      </c>
    </row>
    <row r="2" spans="1:6" x14ac:dyDescent="0.2">
      <c r="A2" t="s">
        <v>45</v>
      </c>
      <c r="B2">
        <v>14923159</v>
      </c>
      <c r="C2">
        <v>3222490</v>
      </c>
      <c r="D2" s="5">
        <v>0.21593886388264</v>
      </c>
      <c r="E2">
        <v>79545</v>
      </c>
      <c r="F2" s="5">
        <f>E2/B2</f>
        <v>5.33030573486485E-3</v>
      </c>
    </row>
    <row r="3" spans="1:6" x14ac:dyDescent="0.2">
      <c r="A3" t="s">
        <v>48</v>
      </c>
      <c r="B3">
        <v>25415780</v>
      </c>
      <c r="C3">
        <v>6556241</v>
      </c>
      <c r="D3" s="5">
        <v>0.25795946455312402</v>
      </c>
      <c r="E3">
        <v>71287</v>
      </c>
      <c r="F3" s="5">
        <f t="shared" ref="F3:F28" si="0">E3/B3</f>
        <v>2.8048322734930821E-3</v>
      </c>
    </row>
    <row r="4" spans="1:6" x14ac:dyDescent="0.2">
      <c r="A4" t="s">
        <v>49</v>
      </c>
      <c r="B4">
        <v>28270785</v>
      </c>
      <c r="C4">
        <v>6159945</v>
      </c>
      <c r="D4" s="5">
        <v>0.21789083677726001</v>
      </c>
      <c r="E4">
        <v>59136</v>
      </c>
      <c r="F4" s="5">
        <f t="shared" si="0"/>
        <v>2.091770709585885E-3</v>
      </c>
    </row>
    <row r="5" spans="1:6" x14ac:dyDescent="0.2">
      <c r="A5" t="s">
        <v>50</v>
      </c>
      <c r="B5">
        <v>25116876</v>
      </c>
      <c r="C5">
        <v>6108669</v>
      </c>
      <c r="D5" s="5">
        <v>0.24320974471506701</v>
      </c>
      <c r="E5">
        <v>56314</v>
      </c>
      <c r="F5" s="5">
        <f t="shared" si="0"/>
        <v>2.2420781947563861E-3</v>
      </c>
    </row>
    <row r="6" spans="1:6" x14ac:dyDescent="0.2">
      <c r="A6" t="s">
        <v>60</v>
      </c>
      <c r="B6">
        <v>121375698</v>
      </c>
      <c r="C6">
        <v>32716131</v>
      </c>
      <c r="D6" s="5">
        <v>0.26954432838771403</v>
      </c>
      <c r="E6">
        <v>815036</v>
      </c>
      <c r="F6" s="5">
        <f t="shared" si="0"/>
        <v>6.7149850705698925E-3</v>
      </c>
    </row>
    <row r="7" spans="1:6" x14ac:dyDescent="0.2">
      <c r="A7" t="s">
        <v>61</v>
      </c>
      <c r="B7">
        <v>151395525</v>
      </c>
      <c r="C7">
        <v>34074773</v>
      </c>
      <c r="D7" s="5">
        <v>0.225071203392571</v>
      </c>
      <c r="E7">
        <v>1353698</v>
      </c>
      <c r="F7" s="5">
        <f t="shared" si="0"/>
        <v>8.941466400674657E-3</v>
      </c>
    </row>
    <row r="8" spans="1:6" x14ac:dyDescent="0.2">
      <c r="A8" t="s">
        <v>65</v>
      </c>
      <c r="B8">
        <v>94494756</v>
      </c>
      <c r="C8">
        <v>22885264</v>
      </c>
      <c r="D8" s="5">
        <v>0.242185545195757</v>
      </c>
      <c r="E8">
        <v>299026</v>
      </c>
      <c r="F8" s="5">
        <f t="shared" si="0"/>
        <v>3.1644718993718551E-3</v>
      </c>
    </row>
    <row r="9" spans="1:6" x14ac:dyDescent="0.2">
      <c r="A9" t="s">
        <v>66</v>
      </c>
      <c r="B9">
        <v>90683135</v>
      </c>
      <c r="C9">
        <v>23679825</v>
      </c>
      <c r="D9" s="5">
        <v>0.261127110349681</v>
      </c>
      <c r="E9">
        <v>305965</v>
      </c>
      <c r="F9" s="5">
        <f t="shared" si="0"/>
        <v>3.3740011304196752E-3</v>
      </c>
    </row>
    <row r="10" spans="1:6" x14ac:dyDescent="0.2">
      <c r="A10" t="s">
        <v>67</v>
      </c>
      <c r="B10">
        <v>86992350</v>
      </c>
      <c r="C10">
        <v>21451120</v>
      </c>
      <c r="D10" s="5">
        <v>0.246586280287864</v>
      </c>
      <c r="E10">
        <v>274745</v>
      </c>
      <c r="F10" s="5">
        <f t="shared" si="0"/>
        <v>3.1582662153626152E-3</v>
      </c>
    </row>
    <row r="11" spans="1:6" x14ac:dyDescent="0.2">
      <c r="A11" t="s">
        <v>68</v>
      </c>
      <c r="B11">
        <v>61510082</v>
      </c>
      <c r="C11">
        <v>4930447</v>
      </c>
      <c r="D11" s="5">
        <v>8.0156729428518703E-2</v>
      </c>
      <c r="E11">
        <v>671473</v>
      </c>
      <c r="F11" s="5">
        <f t="shared" si="0"/>
        <v>1.0916470571442256E-2</v>
      </c>
    </row>
    <row r="12" spans="1:6" x14ac:dyDescent="0.2">
      <c r="A12" t="s">
        <v>69</v>
      </c>
      <c r="B12">
        <v>74011688</v>
      </c>
      <c r="C12">
        <v>4884208</v>
      </c>
      <c r="D12" s="5">
        <v>6.5992387580729103E-2</v>
      </c>
      <c r="E12">
        <v>664170</v>
      </c>
      <c r="F12" s="5">
        <f t="shared" si="0"/>
        <v>8.9738528865873184E-3</v>
      </c>
    </row>
    <row r="13" spans="1:6" x14ac:dyDescent="0.2">
      <c r="A13" t="s">
        <v>70</v>
      </c>
      <c r="B13">
        <v>71931409</v>
      </c>
      <c r="C13">
        <v>4939084</v>
      </c>
      <c r="D13" s="5">
        <v>6.8663801650263798E-2</v>
      </c>
      <c r="E13">
        <v>669610</v>
      </c>
      <c r="F13" s="5">
        <f t="shared" si="0"/>
        <v>9.3090071403995438E-3</v>
      </c>
    </row>
    <row r="14" spans="1:6" x14ac:dyDescent="0.2">
      <c r="A14" t="s">
        <v>72</v>
      </c>
      <c r="B14">
        <v>43713865</v>
      </c>
      <c r="C14">
        <v>4889105</v>
      </c>
      <c r="D14" s="5">
        <v>0.11184334764267601</v>
      </c>
      <c r="E14">
        <v>622091</v>
      </c>
      <c r="F14" s="5">
        <f t="shared" si="0"/>
        <v>1.4230976830806426E-2</v>
      </c>
    </row>
    <row r="15" spans="1:6" x14ac:dyDescent="0.2">
      <c r="A15" t="s">
        <v>73</v>
      </c>
      <c r="B15">
        <v>31922854</v>
      </c>
      <c r="C15">
        <v>4453947</v>
      </c>
      <c r="D15" s="5">
        <v>0.13952220562735401</v>
      </c>
      <c r="E15">
        <v>538949</v>
      </c>
      <c r="F15" s="5">
        <f t="shared" si="0"/>
        <v>1.688285765426863E-2</v>
      </c>
    </row>
    <row r="16" spans="1:6" x14ac:dyDescent="0.2">
      <c r="A16" t="s">
        <v>74</v>
      </c>
      <c r="B16">
        <v>98054788</v>
      </c>
      <c r="C16">
        <v>16762297</v>
      </c>
      <c r="D16" s="5">
        <v>0.170948276386055</v>
      </c>
      <c r="E16">
        <v>431960</v>
      </c>
      <c r="F16" s="5">
        <f t="shared" si="0"/>
        <v>4.4052922739479076E-3</v>
      </c>
    </row>
    <row r="17" spans="1:6" x14ac:dyDescent="0.2">
      <c r="A17" t="s">
        <v>75</v>
      </c>
      <c r="B17">
        <v>94270282</v>
      </c>
      <c r="C17">
        <v>15618769</v>
      </c>
      <c r="D17" s="5">
        <v>0.16568072852481799</v>
      </c>
      <c r="E17">
        <v>421012</v>
      </c>
      <c r="F17" s="5">
        <f t="shared" si="0"/>
        <v>4.4660097654104823E-3</v>
      </c>
    </row>
    <row r="18" spans="1:6" x14ac:dyDescent="0.2">
      <c r="A18" t="s">
        <v>76</v>
      </c>
      <c r="B18">
        <v>94149392</v>
      </c>
      <c r="C18">
        <v>13714121</v>
      </c>
      <c r="D18" s="5">
        <v>0.14566340481519</v>
      </c>
      <c r="E18">
        <v>303027</v>
      </c>
      <c r="F18" s="5">
        <f t="shared" si="0"/>
        <v>3.2185762814060446E-3</v>
      </c>
    </row>
    <row r="19" spans="1:6" x14ac:dyDescent="0.2">
      <c r="A19" t="s">
        <v>77</v>
      </c>
      <c r="B19">
        <v>81484668</v>
      </c>
      <c r="C19">
        <v>13108065</v>
      </c>
      <c r="D19" s="5">
        <v>0.16086541581049299</v>
      </c>
      <c r="E19">
        <v>283915</v>
      </c>
      <c r="F19" s="5">
        <f t="shared" si="0"/>
        <v>3.4842751031396485E-3</v>
      </c>
    </row>
    <row r="20" spans="1:6" x14ac:dyDescent="0.2">
      <c r="A20" t="s">
        <v>78</v>
      </c>
      <c r="B20">
        <v>27866366</v>
      </c>
      <c r="C20">
        <v>2620519</v>
      </c>
      <c r="D20" s="5">
        <v>9.4038777786812994E-2</v>
      </c>
      <c r="E20">
        <v>318001</v>
      </c>
      <c r="F20" s="5">
        <f t="shared" si="0"/>
        <v>1.1411642264369887E-2</v>
      </c>
    </row>
    <row r="21" spans="1:6" x14ac:dyDescent="0.2">
      <c r="A21" t="s">
        <v>79</v>
      </c>
      <c r="B21">
        <v>21450003</v>
      </c>
      <c r="C21">
        <v>3093558</v>
      </c>
      <c r="D21" s="5">
        <v>0.14422179801093701</v>
      </c>
      <c r="E21">
        <v>301932</v>
      </c>
      <c r="F21" s="5">
        <f t="shared" si="0"/>
        <v>1.4076081947401127E-2</v>
      </c>
    </row>
    <row r="22" spans="1:6" x14ac:dyDescent="0.2">
      <c r="A22" t="s">
        <v>80</v>
      </c>
      <c r="B22">
        <v>21267694</v>
      </c>
      <c r="C22">
        <v>3233122</v>
      </c>
      <c r="D22" s="5">
        <v>0.15202033657245601</v>
      </c>
      <c r="E22">
        <v>295011</v>
      </c>
      <c r="F22" s="5">
        <f t="shared" si="0"/>
        <v>1.3871320510817957E-2</v>
      </c>
    </row>
    <row r="23" spans="1:6" x14ac:dyDescent="0.2">
      <c r="A23" t="s">
        <v>81</v>
      </c>
      <c r="B23">
        <v>28881349</v>
      </c>
      <c r="C23">
        <v>2824905</v>
      </c>
      <c r="D23" s="5">
        <v>9.7810701293765706E-2</v>
      </c>
      <c r="E23">
        <v>300810</v>
      </c>
      <c r="F23" s="5">
        <f t="shared" si="0"/>
        <v>1.0415372218243684E-2</v>
      </c>
    </row>
    <row r="24" spans="1:6" x14ac:dyDescent="0.2">
      <c r="A24" t="s">
        <v>82</v>
      </c>
      <c r="B24">
        <v>20602817</v>
      </c>
      <c r="C24">
        <v>2880510</v>
      </c>
      <c r="D24" s="5">
        <v>0.139811463645966</v>
      </c>
      <c r="E24">
        <v>316085</v>
      </c>
      <c r="F24" s="5">
        <f t="shared" si="0"/>
        <v>1.5341834080261936E-2</v>
      </c>
    </row>
    <row r="25" spans="1:6" x14ac:dyDescent="0.2">
      <c r="A25" t="s">
        <v>85</v>
      </c>
      <c r="B25">
        <v>80650451</v>
      </c>
      <c r="C25">
        <v>11690895</v>
      </c>
      <c r="D25" s="5">
        <v>0.14495758988378099</v>
      </c>
      <c r="E25">
        <v>331014</v>
      </c>
      <c r="F25" s="5">
        <f t="shared" si="0"/>
        <v>4.1043043888248061E-3</v>
      </c>
    </row>
    <row r="26" spans="1:6" x14ac:dyDescent="0.2">
      <c r="A26" t="s">
        <v>86</v>
      </c>
      <c r="B26">
        <v>74261107</v>
      </c>
      <c r="C26">
        <v>10564077</v>
      </c>
      <c r="D26" s="5">
        <v>0.14225585137048899</v>
      </c>
      <c r="E26">
        <v>335683</v>
      </c>
      <c r="F26" s="5">
        <f t="shared" si="0"/>
        <v>4.5203069757632349E-3</v>
      </c>
    </row>
    <row r="27" spans="1:6" x14ac:dyDescent="0.2">
      <c r="A27" t="s">
        <v>87</v>
      </c>
      <c r="B27">
        <v>86260161</v>
      </c>
      <c r="C27">
        <v>9562945</v>
      </c>
      <c r="D27" s="5">
        <v>0.110861664169628</v>
      </c>
      <c r="E27">
        <v>385235</v>
      </c>
      <c r="F27" s="5">
        <f t="shared" si="0"/>
        <v>4.465966623920398E-3</v>
      </c>
    </row>
    <row r="28" spans="1:6" x14ac:dyDescent="0.2">
      <c r="A28" t="s">
        <v>88</v>
      </c>
      <c r="B28">
        <v>93786040</v>
      </c>
      <c r="C28">
        <v>14925462</v>
      </c>
      <c r="D28" s="5">
        <v>0.15914374889909</v>
      </c>
      <c r="E28">
        <v>434396</v>
      </c>
      <c r="F28" s="5">
        <f t="shared" si="0"/>
        <v>4.6317767548347284E-3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5FFF9A-7DFA-A544-8E3D-01721444A6FA}">
  <dimension ref="A1:R15"/>
  <sheetViews>
    <sheetView workbookViewId="0"/>
  </sheetViews>
  <sheetFormatPr baseColWidth="10" defaultRowHeight="16" x14ac:dyDescent="0.2"/>
  <cols>
    <col min="1" max="1" width="20.83203125" customWidth="1"/>
  </cols>
  <sheetData>
    <row r="1" spans="1:18" x14ac:dyDescent="0.2">
      <c r="A1" s="1" t="s">
        <v>43</v>
      </c>
      <c r="B1" s="2" t="s">
        <v>105</v>
      </c>
      <c r="C1" s="2" t="s">
        <v>106</v>
      </c>
      <c r="D1" s="2" t="s">
        <v>107</v>
      </c>
      <c r="E1" s="2" t="s">
        <v>108</v>
      </c>
      <c r="F1" s="2" t="s">
        <v>109</v>
      </c>
      <c r="G1" s="2" t="s">
        <v>110</v>
      </c>
      <c r="H1" s="2" t="s">
        <v>111</v>
      </c>
      <c r="I1" s="2" t="s">
        <v>112</v>
      </c>
      <c r="J1" s="2" t="s">
        <v>113</v>
      </c>
      <c r="K1" s="2" t="s">
        <v>114</v>
      </c>
      <c r="L1" s="2" t="s">
        <v>115</v>
      </c>
      <c r="M1" s="2" t="s">
        <v>116</v>
      </c>
      <c r="N1" s="2" t="s">
        <v>117</v>
      </c>
      <c r="O1" s="2" t="s">
        <v>118</v>
      </c>
      <c r="P1" s="2" t="s">
        <v>119</v>
      </c>
      <c r="Q1" s="2" t="s">
        <v>120</v>
      </c>
      <c r="R1" s="2" t="s">
        <v>121</v>
      </c>
    </row>
    <row r="2" spans="1:18" x14ac:dyDescent="0.2">
      <c r="A2" s="2" t="s">
        <v>4</v>
      </c>
      <c r="B2">
        <v>1.993886255877346</v>
      </c>
      <c r="C2">
        <v>1.1393488017336724</v>
      </c>
      <c r="D2">
        <v>0.20372517465696027</v>
      </c>
      <c r="E2">
        <v>10.636232723118665</v>
      </c>
      <c r="F2">
        <v>1.3201987549344607</v>
      </c>
      <c r="G2">
        <v>3.2652243704564339</v>
      </c>
      <c r="H2">
        <v>1.2789112053558129</v>
      </c>
      <c r="I2">
        <v>9.1000747676408391</v>
      </c>
      <c r="J2">
        <v>2.3217119347336697</v>
      </c>
      <c r="K2">
        <v>5.6310777390428832</v>
      </c>
      <c r="L2">
        <v>4.6531175060188676</v>
      </c>
      <c r="M2">
        <v>5.0796104633765582</v>
      </c>
      <c r="N2">
        <v>2.3585895850124325</v>
      </c>
      <c r="O2">
        <v>4.7458810496656518</v>
      </c>
      <c r="P2">
        <v>4.6475299769678138</v>
      </c>
      <c r="Q2">
        <v>0.67151935184648059</v>
      </c>
      <c r="R2">
        <v>7.9707126407119731</v>
      </c>
    </row>
    <row r="3" spans="1:18" x14ac:dyDescent="0.2">
      <c r="A3" s="2" t="s">
        <v>5</v>
      </c>
      <c r="B3">
        <v>0.82360045052947395</v>
      </c>
      <c r="C3">
        <v>9.8115041206389406E-2</v>
      </c>
      <c r="D3">
        <v>0.220059142670707</v>
      </c>
      <c r="E3">
        <v>2.25663996058648</v>
      </c>
      <c r="F3">
        <v>0.27663674597126198</v>
      </c>
      <c r="G3">
        <v>9.7507748030106006E-2</v>
      </c>
      <c r="H3">
        <v>2.28030375797286E-2</v>
      </c>
      <c r="I3">
        <v>5.7266204404179604</v>
      </c>
      <c r="J3">
        <v>0.13113868346576399</v>
      </c>
      <c r="K3">
        <v>0.54717716116388404</v>
      </c>
      <c r="L3">
        <v>8.9026389912354995E-2</v>
      </c>
      <c r="M3">
        <v>5.6736879175744499E-2</v>
      </c>
      <c r="N3">
        <v>9.11963781437716E-2</v>
      </c>
      <c r="O3">
        <v>0.17819858390166901</v>
      </c>
      <c r="P3">
        <v>2.74388261409198E-2</v>
      </c>
      <c r="Q3">
        <v>6.9266839040721898E-3</v>
      </c>
      <c r="R3">
        <v>5.1967321256211202E-3</v>
      </c>
    </row>
    <row r="4" spans="1:18" x14ac:dyDescent="0.2">
      <c r="A4" s="2" t="s">
        <v>1</v>
      </c>
      <c r="B4">
        <v>2.0130665013558199E-2</v>
      </c>
      <c r="C4">
        <v>0.15283223029954901</v>
      </c>
      <c r="D4">
        <v>1.3967909495294299E-2</v>
      </c>
      <c r="E4">
        <v>4.6397118189534002E-3</v>
      </c>
      <c r="F4">
        <v>1.4643560219322701E-2</v>
      </c>
      <c r="G4">
        <v>6.07218005808658E-4</v>
      </c>
      <c r="H4">
        <v>9.8922127764958603</v>
      </c>
      <c r="I4">
        <v>0.36230012750084001</v>
      </c>
      <c r="J4">
        <v>1.0352738026928701</v>
      </c>
      <c r="K4">
        <v>1.8123166669097499</v>
      </c>
      <c r="L4">
        <v>0.117794426060975</v>
      </c>
      <c r="M4">
        <v>6.1199071636990003E-2</v>
      </c>
      <c r="N4">
        <v>9.6150843316201107E-2</v>
      </c>
      <c r="O4">
        <v>1.1842732473056801</v>
      </c>
      <c r="P4">
        <v>4.4839042715887401E-2</v>
      </c>
      <c r="Q4">
        <v>2.6772344925734899</v>
      </c>
      <c r="R4">
        <v>2.2233937170210599E-3</v>
      </c>
    </row>
    <row r="5" spans="1:18" x14ac:dyDescent="0.2">
      <c r="A5" s="2" t="s">
        <v>6</v>
      </c>
      <c r="B5">
        <v>12.164009821966653</v>
      </c>
      <c r="C5">
        <v>0.41606798082731028</v>
      </c>
      <c r="D5">
        <v>0.1805999749766154</v>
      </c>
      <c r="E5">
        <v>0.63142559079371063</v>
      </c>
      <c r="F5">
        <v>0.86460276380973389</v>
      </c>
      <c r="G5">
        <v>0.23025026122912653</v>
      </c>
      <c r="H5">
        <v>3.3166368949245135</v>
      </c>
      <c r="I5">
        <v>2.233202532006838</v>
      </c>
      <c r="J5">
        <v>2.1361891295688844</v>
      </c>
      <c r="K5">
        <v>1.781163793129515</v>
      </c>
      <c r="L5">
        <v>1.2037492113576789</v>
      </c>
      <c r="M5">
        <v>3.4251604258092945</v>
      </c>
      <c r="N5">
        <v>1.8745380321395444</v>
      </c>
      <c r="O5">
        <v>2.1267913490426422</v>
      </c>
      <c r="P5">
        <v>3.5192388090551487</v>
      </c>
      <c r="Q5">
        <v>5.4438156787944303</v>
      </c>
      <c r="R5">
        <v>1.3137132098046227</v>
      </c>
    </row>
    <row r="6" spans="1:18" x14ac:dyDescent="0.2">
      <c r="A6" s="2" t="s">
        <v>7</v>
      </c>
      <c r="B6">
        <v>5.2815780682468318</v>
      </c>
      <c r="C6">
        <v>0.34423389317265674</v>
      </c>
      <c r="D6">
        <v>0.17669370185524266</v>
      </c>
      <c r="E6">
        <v>0.56527903519042466</v>
      </c>
      <c r="F6">
        <v>0.32199318632800372</v>
      </c>
      <c r="G6">
        <v>0.71146426162003862</v>
      </c>
      <c r="H6">
        <v>33.891545495694039</v>
      </c>
      <c r="I6">
        <v>2.0109012735765379</v>
      </c>
      <c r="J6">
        <v>0.84233998780792496</v>
      </c>
      <c r="K6">
        <v>8.2557465627255731</v>
      </c>
      <c r="L6">
        <v>5.6832607763472858</v>
      </c>
      <c r="M6">
        <v>12.763156248112015</v>
      </c>
      <c r="N6">
        <v>1.3267945392012257</v>
      </c>
      <c r="O6">
        <v>11.379121392701402</v>
      </c>
      <c r="P6">
        <v>5.5151506462935975</v>
      </c>
      <c r="Q6">
        <v>15.462990597810702</v>
      </c>
      <c r="R6">
        <v>2.1618597936094525E-2</v>
      </c>
    </row>
    <row r="7" spans="1:18" x14ac:dyDescent="0.2">
      <c r="A7" s="2" t="s">
        <v>8</v>
      </c>
      <c r="B7">
        <v>2.8282982504446198E-3</v>
      </c>
      <c r="C7">
        <v>1.9503875526404701E-3</v>
      </c>
      <c r="D7">
        <v>9.5380262107472302E-4</v>
      </c>
      <c r="E7">
        <v>9.7871694488268657E-2</v>
      </c>
      <c r="F7">
        <v>4.7333301784199501E-4</v>
      </c>
      <c r="G7">
        <v>3.60031914948496E-4</v>
      </c>
      <c r="H7">
        <v>9.28274935302143E-2</v>
      </c>
      <c r="I7">
        <v>4.5699942295631291E-2</v>
      </c>
      <c r="J7">
        <v>1.238330406518098</v>
      </c>
      <c r="K7">
        <v>5.885393688455391</v>
      </c>
      <c r="L7">
        <v>0.64067854748417041</v>
      </c>
      <c r="M7">
        <v>1.8332368451006609</v>
      </c>
      <c r="N7">
        <v>1.28083770899025E-2</v>
      </c>
      <c r="O7">
        <v>3.9519718752836002E-3</v>
      </c>
      <c r="P7">
        <v>1.066030305373201E-2</v>
      </c>
      <c r="Q7">
        <v>1.152718107168445E-3</v>
      </c>
      <c r="R7">
        <v>1.2523114881815901E-3</v>
      </c>
    </row>
    <row r="8" spans="1:18" x14ac:dyDescent="0.2">
      <c r="A8" s="2" t="s">
        <v>0</v>
      </c>
      <c r="B8">
        <v>1.31554901248836</v>
      </c>
      <c r="C8">
        <v>2.9793553120166599E-2</v>
      </c>
      <c r="D8">
        <v>1.45629567272076E-2</v>
      </c>
      <c r="E8">
        <v>1.0286329848450699</v>
      </c>
      <c r="F8">
        <v>1.1971580931991599E-2</v>
      </c>
      <c r="G8">
        <v>9.4396427451670499E-4</v>
      </c>
      <c r="H8">
        <v>2.4143714822876399E-2</v>
      </c>
      <c r="I8">
        <v>3.0144552242531299E-2</v>
      </c>
      <c r="J8">
        <v>1.4373069634050901E-2</v>
      </c>
      <c r="K8">
        <v>1.88867128009341E-2</v>
      </c>
      <c r="L8">
        <v>8.8190747419727905E-2</v>
      </c>
      <c r="M8">
        <v>1.61873558364602E-2</v>
      </c>
      <c r="N8">
        <v>4.4999122057772498E-2</v>
      </c>
      <c r="O8">
        <v>3.7948191772974302E-2</v>
      </c>
      <c r="P8">
        <v>1.03323537380257E-2</v>
      </c>
      <c r="Q8">
        <v>1.37139668646511E-3</v>
      </c>
      <c r="R8">
        <v>4.7352277000340497E-3</v>
      </c>
    </row>
    <row r="9" spans="1:18" x14ac:dyDescent="0.2">
      <c r="A9" s="2" t="s">
        <v>9</v>
      </c>
      <c r="B9">
        <v>2.1831588970240801</v>
      </c>
      <c r="C9">
        <v>3.3871280940108202</v>
      </c>
      <c r="D9">
        <v>1.36895090331231</v>
      </c>
      <c r="E9">
        <v>1.00442531585115</v>
      </c>
      <c r="F9">
        <v>6.86552836508596</v>
      </c>
      <c r="G9">
        <v>0.21413480282717801</v>
      </c>
      <c r="H9">
        <v>1.63350343364729</v>
      </c>
      <c r="I9">
        <v>0.79233445984134798</v>
      </c>
      <c r="J9">
        <v>0.67545750071456501</v>
      </c>
      <c r="K9">
        <v>6.4279822124302699</v>
      </c>
      <c r="L9">
        <v>4.5825518164585404</v>
      </c>
      <c r="M9">
        <v>2.66948702488803</v>
      </c>
      <c r="N9">
        <v>1.69296338188422</v>
      </c>
      <c r="O9">
        <v>10.550426198839199</v>
      </c>
      <c r="P9">
        <v>1.33820933456689</v>
      </c>
      <c r="Q9">
        <v>0.95277485505786896</v>
      </c>
      <c r="R9">
        <v>1.7756911581617001</v>
      </c>
    </row>
    <row r="10" spans="1:18" x14ac:dyDescent="0.2">
      <c r="A10" s="2" t="s">
        <v>10</v>
      </c>
      <c r="B10">
        <v>0.32564253752776101</v>
      </c>
      <c r="C10">
        <v>1.06655162377156</v>
      </c>
      <c r="D10">
        <v>0.64524237050928301</v>
      </c>
      <c r="E10">
        <v>0.27809154303981898</v>
      </c>
      <c r="F10">
        <v>0.22321924269808699</v>
      </c>
      <c r="G10">
        <v>2.89010693915124E-2</v>
      </c>
      <c r="H10">
        <v>0.32290499512369902</v>
      </c>
      <c r="I10">
        <v>0.12598757891758899</v>
      </c>
      <c r="J10">
        <v>0.104111015017432</v>
      </c>
      <c r="K10">
        <v>0.39771219807349201</v>
      </c>
      <c r="L10">
        <v>0.46014127064208599</v>
      </c>
      <c r="M10">
        <v>0.41439408328229599</v>
      </c>
      <c r="N10">
        <v>0.22043480429597001</v>
      </c>
      <c r="O10">
        <v>0.64204035880964705</v>
      </c>
      <c r="P10">
        <v>0.16626010152902801</v>
      </c>
      <c r="Q10">
        <v>9.6878069048777701E-2</v>
      </c>
      <c r="R10">
        <v>0.56262917917495903</v>
      </c>
    </row>
    <row r="11" spans="1:18" x14ac:dyDescent="0.2">
      <c r="A11" s="2" t="s">
        <v>2</v>
      </c>
      <c r="B11">
        <v>0.66048174080567501</v>
      </c>
      <c r="C11">
        <v>4.6338969108999404</v>
      </c>
      <c r="D11">
        <v>8.0935561204823401</v>
      </c>
      <c r="E11">
        <v>5.0040473583252796</v>
      </c>
      <c r="F11">
        <v>19.656073348913399</v>
      </c>
      <c r="G11">
        <v>12.943754560404299</v>
      </c>
      <c r="H11">
        <v>16.111471604325398</v>
      </c>
      <c r="I11">
        <v>18.002478750096099</v>
      </c>
      <c r="J11">
        <v>18.417104066353701</v>
      </c>
      <c r="K11">
        <v>28.737336915338901</v>
      </c>
      <c r="L11">
        <v>26.3918274634398</v>
      </c>
      <c r="M11">
        <v>25.242572883564499</v>
      </c>
      <c r="N11">
        <v>17.1443315400148</v>
      </c>
      <c r="O11">
        <v>14.821707799994</v>
      </c>
      <c r="P11">
        <v>18.3954032271557</v>
      </c>
      <c r="Q11">
        <v>24.0669530387698</v>
      </c>
      <c r="R11">
        <v>30.1892230640298</v>
      </c>
    </row>
    <row r="12" spans="1:18" x14ac:dyDescent="0.2">
      <c r="A12" s="2" t="s">
        <v>103</v>
      </c>
      <c r="B12">
        <v>17.468546853477488</v>
      </c>
      <c r="C12">
        <v>0.91508449185215646</v>
      </c>
      <c r="D12">
        <v>0.37221538894822703</v>
      </c>
      <c r="E12">
        <v>1.2992160322913575</v>
      </c>
      <c r="F12">
        <v>1.2017128433749023</v>
      </c>
      <c r="G12">
        <v>0.94268177276992227</v>
      </c>
      <c r="H12">
        <v>47.193222660644629</v>
      </c>
      <c r="I12">
        <v>4.652103875379848</v>
      </c>
      <c r="J12">
        <v>5.252133326587777</v>
      </c>
      <c r="K12">
        <v>17.734620711220231</v>
      </c>
      <c r="L12">
        <v>7.6454829612501101</v>
      </c>
      <c r="M12">
        <v>18.082752590658959</v>
      </c>
      <c r="N12">
        <v>3.3102917917468737</v>
      </c>
      <c r="O12">
        <v>14.694137960925007</v>
      </c>
      <c r="P12">
        <v>9.0898888011183665</v>
      </c>
      <c r="Q12">
        <v>23.585193487285789</v>
      </c>
      <c r="R12">
        <v>1.3388075129459198</v>
      </c>
    </row>
    <row r="13" spans="1:18" x14ac:dyDescent="0.2">
      <c r="A13" s="2" t="s">
        <v>104</v>
      </c>
      <c r="B13">
        <v>2.8174867064068199</v>
      </c>
      <c r="C13">
        <v>1.2374638429400617</v>
      </c>
      <c r="D13">
        <v>0.4237843173276673</v>
      </c>
      <c r="E13">
        <v>12.892872683705145</v>
      </c>
      <c r="F13">
        <v>1.5968355009057227</v>
      </c>
      <c r="G13">
        <v>3.36273211848654</v>
      </c>
      <c r="H13">
        <v>1.3017142429355415</v>
      </c>
      <c r="I13">
        <v>14.826695208058799</v>
      </c>
      <c r="J13">
        <v>2.4528506181994336</v>
      </c>
      <c r="K13">
        <v>6.1782549002067668</v>
      </c>
      <c r="L13">
        <v>4.742143895931223</v>
      </c>
      <c r="M13">
        <v>5.1363473425523027</v>
      </c>
      <c r="N13">
        <v>2.449785963156204</v>
      </c>
      <c r="O13">
        <v>4.9240796335673211</v>
      </c>
      <c r="P13">
        <v>4.674968803108734</v>
      </c>
      <c r="Q13">
        <v>0.67844603575055273</v>
      </c>
      <c r="R13">
        <v>7.9759093728375943</v>
      </c>
    </row>
    <row r="14" spans="1:18" x14ac:dyDescent="0.2">
      <c r="A14" s="2" t="s">
        <v>3</v>
      </c>
      <c r="B14">
        <v>20.286033559884306</v>
      </c>
      <c r="C14">
        <v>2.1525483347922183</v>
      </c>
      <c r="D14">
        <v>0.79599970627589445</v>
      </c>
      <c r="E14">
        <v>14.192088715996503</v>
      </c>
      <c r="F14">
        <v>2.7985483442806252</v>
      </c>
      <c r="G14">
        <v>4.3054138912564621</v>
      </c>
      <c r="H14">
        <v>48.494936903580175</v>
      </c>
      <c r="I14">
        <v>19.478799083438648</v>
      </c>
      <c r="J14">
        <v>7.7049839447872115</v>
      </c>
      <c r="K14">
        <v>23.912875611426994</v>
      </c>
      <c r="L14">
        <v>12.387626857181335</v>
      </c>
      <c r="M14">
        <v>23.219099933211265</v>
      </c>
      <c r="N14">
        <v>5.7600777549030768</v>
      </c>
      <c r="O14">
        <v>19.618217594492332</v>
      </c>
      <c r="P14">
        <v>13.7648576042271</v>
      </c>
      <c r="Q14">
        <v>24.263639523036343</v>
      </c>
      <c r="R14">
        <v>9.314716885783513</v>
      </c>
    </row>
    <row r="15" spans="1:18" x14ac:dyDescent="0.2">
      <c r="A15" s="2" t="s">
        <v>11</v>
      </c>
      <c r="B15">
        <v>24.770865747730181</v>
      </c>
      <c r="C15">
        <v>11.269918516594707</v>
      </c>
      <c r="D15">
        <v>10.918312057307034</v>
      </c>
      <c r="E15">
        <v>21.507285918057821</v>
      </c>
      <c r="F15">
        <v>29.555340881910062</v>
      </c>
      <c r="G15">
        <v>17.493148288153968</v>
      </c>
      <c r="H15">
        <v>66.586960651499439</v>
      </c>
      <c r="I15">
        <v>38.429744424536217</v>
      </c>
      <c r="J15">
        <v>26.916029596506959</v>
      </c>
      <c r="K15">
        <v>59.494793650070591</v>
      </c>
      <c r="L15">
        <v>43.910338155141488</v>
      </c>
      <c r="M15">
        <v>51.561741280782556</v>
      </c>
      <c r="N15">
        <v>24.862806603155839</v>
      </c>
      <c r="O15">
        <v>45.670340143908149</v>
      </c>
      <c r="P15">
        <v>33.675062621216746</v>
      </c>
      <c r="Q15">
        <v>49.381616882599253</v>
      </c>
      <c r="R15">
        <v>41.846995514850008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Rotifers.RM_full</vt:lpstr>
      <vt:lpstr>Rotifers.MITEs</vt:lpstr>
      <vt:lpstr>Rotifers.Unclassified</vt:lpstr>
      <vt:lpstr>Protostomes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2020-06-18T14:52:31Z</dcterms:created>
  <dcterms:modified xsi:type="dcterms:W3CDTF">2020-07-22T11:28:54Z</dcterms:modified>
</cp:coreProperties>
</file>