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nowell/Dropbox/Reuben/Manuscripts/ongoing/Nowell_TE_evolution/Supplementary/"/>
    </mc:Choice>
  </mc:AlternateContent>
  <xr:revisionPtr revIDLastSave="0" documentId="13_ncr:1_{F98B073A-6570-2447-86AC-7DF8B79CE64C}" xr6:coauthVersionLast="45" xr6:coauthVersionMax="45" xr10:uidLastSave="{00000000-0000-0000-0000-000000000000}"/>
  <bookViews>
    <workbookView xWindow="940" yWindow="2120" windowWidth="29040" windowHeight="16000" xr2:uid="{080EB358-FC15-0441-8EAF-53EC7801CA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7" i="1" l="1"/>
  <c r="S7" i="1" l="1"/>
  <c r="S8" i="1" l="1"/>
  <c r="U9" i="1"/>
  <c r="S9" i="1"/>
  <c r="U8" i="1"/>
</calcChain>
</file>

<file path=xl/sharedStrings.xml><?xml version="1.0" encoding="utf-8"?>
<sst xmlns="http://schemas.openxmlformats.org/spreadsheetml/2006/main" count="608" uniqueCount="316">
  <si>
    <t>Species name</t>
  </si>
  <si>
    <t>Sample location</t>
  </si>
  <si>
    <t>Library type</t>
  </si>
  <si>
    <t>Read length</t>
  </si>
  <si>
    <t>Insert size</t>
  </si>
  <si>
    <t>Reads (raw)</t>
  </si>
  <si>
    <t>Reads (filtered)</t>
  </si>
  <si>
    <t>%</t>
  </si>
  <si>
    <t>Bases (filtered)</t>
  </si>
  <si>
    <t>Bc_PSC1</t>
  </si>
  <si>
    <t>Bc</t>
  </si>
  <si>
    <t>350 bp</t>
  </si>
  <si>
    <t>Ar_ARIC003</t>
  </si>
  <si>
    <t>Ar</t>
  </si>
  <si>
    <t>TruSeq DNA Nano</t>
  </si>
  <si>
    <t>Illumina HiSeq X 150PE</t>
  </si>
  <si>
    <t>As_10x</t>
  </si>
  <si>
    <t>As</t>
  </si>
  <si>
    <t>10X Genomics</t>
  </si>
  <si>
    <t>300 bp</t>
  </si>
  <si>
    <t>As_ASTE804</t>
  </si>
  <si>
    <t>As_ASTE805</t>
  </si>
  <si>
    <t>As_ASTE806</t>
  </si>
  <si>
    <t>Rw_10x</t>
  </si>
  <si>
    <t>Rw</t>
  </si>
  <si>
    <t>Rw_RSIL801</t>
  </si>
  <si>
    <t>Field pond, Silwood Park, UK</t>
  </si>
  <si>
    <t>Rw_RSIL802</t>
  </si>
  <si>
    <t>Rw_RSIL804</t>
  </si>
  <si>
    <t>Rw_RSIL806</t>
  </si>
  <si>
    <t>Rp_RPSE809</t>
  </si>
  <si>
    <t>Rp_RPSE812</t>
  </si>
  <si>
    <t>Rp_RPSE503</t>
  </si>
  <si>
    <t>Rp_RPSE411</t>
  </si>
  <si>
    <t>Rd_10x</t>
  </si>
  <si>
    <t>Rd</t>
  </si>
  <si>
    <t>Rd_RSOR504</t>
  </si>
  <si>
    <t>Rd_RSOR408</t>
  </si>
  <si>
    <t>Rd_RSOR410</t>
  </si>
  <si>
    <t>Rg_MAG1</t>
  </si>
  <si>
    <t>Rg</t>
  </si>
  <si>
    <t>Japanese pond, Silwood Park, UK</t>
  </si>
  <si>
    <t>Illumina NextSeq500 150 PE</t>
  </si>
  <si>
    <t>550 bp</t>
  </si>
  <si>
    <t>Rg_MAG2</t>
  </si>
  <si>
    <t>Rg_MAG3</t>
  </si>
  <si>
    <t>Rg_RM9</t>
  </si>
  <si>
    <t>Freshwater stream, Chobham, UK</t>
  </si>
  <si>
    <t>Rg_RM15</t>
  </si>
  <si>
    <t>Rs_AK11</t>
  </si>
  <si>
    <t>Rs</t>
  </si>
  <si>
    <t>Rs_AK15</t>
  </si>
  <si>
    <t>Rs_AK16</t>
  </si>
  <si>
    <t>Rs_AK27</t>
  </si>
  <si>
    <t>Lily pond, Silwood Park, UK</t>
  </si>
  <si>
    <t>Rs_RS1</t>
  </si>
  <si>
    <t>Freshwater spring, Fontaneto d'Agogna, Italy</t>
  </si>
  <si>
    <t>Rs_RSOC-MP</t>
  </si>
  <si>
    <t>Illumina HiSeq 4000</t>
  </si>
  <si>
    <t>3000 bp</t>
  </si>
  <si>
    <t>Dc_DCAR505</t>
  </si>
  <si>
    <t>Dc</t>
  </si>
  <si>
    <t>Latitude</t>
  </si>
  <si>
    <t>Longitude</t>
  </si>
  <si>
    <t>Habitat</t>
  </si>
  <si>
    <t>Collection date</t>
  </si>
  <si>
    <t>Sample notes</t>
  </si>
  <si>
    <t>1998_06_26</t>
  </si>
  <si>
    <t>Ryan's Billabong, Victoria, Australia</t>
  </si>
  <si>
    <t>Silwood Park, Ascot, UK</t>
  </si>
  <si>
    <t>2015_04_29</t>
  </si>
  <si>
    <t>2015_05_11</t>
  </si>
  <si>
    <t xml:space="preserve">Silwood Park, Ascot, UK </t>
  </si>
  <si>
    <t>2019_01_24</t>
  </si>
  <si>
    <t>2017_09_28</t>
  </si>
  <si>
    <t>2015_05_01</t>
  </si>
  <si>
    <t>2016_04_14</t>
  </si>
  <si>
    <t>DNA extracted from a single starved individual, isolated on 2019_01_28 from the same dish and clonal line (N17X) as RSIL801</t>
  </si>
  <si>
    <t>DNA extracted from a single starved individual, isolated on 2019_01_28 from the same dish and clonal line (N17X) as RSIL802.</t>
  </si>
  <si>
    <t>Lab clone ID</t>
  </si>
  <si>
    <t>N17X</t>
  </si>
  <si>
    <t>NE17Y</t>
  </si>
  <si>
    <t>2018_08_02</t>
  </si>
  <si>
    <t>NE18Q</t>
  </si>
  <si>
    <t>E19A6</t>
  </si>
  <si>
    <t>SE18Y</t>
  </si>
  <si>
    <t>E18Z</t>
  </si>
  <si>
    <t>DNA extracted from a single starved individual, isolated on 2019_01_28 from a clonal line reared in laboratory for 15-20 generations. Originally isolated from a different sample in a different part of the pond to N17X.</t>
  </si>
  <si>
    <t>DNA extracted from a single starved individual, isolated on 2019_01_28 from a clonal line reared in laboratory for 5 generations. Isolated from the pond at a different timepoint to NE17Y, but within 1m of the same location.</t>
  </si>
  <si>
    <t>DNA extracted on 2014_01_10 from approximately 200 individuals descended clonally from a single founder that was itself isolated on 2013_12_05 after ~15 years of clonal growth in various laboratories.</t>
  </si>
  <si>
    <t>AD001</t>
  </si>
  <si>
    <t>DNA extracted on 2018_11_19 from approximately 12000 individuals. A single individual was isolated from nature on 2015_10_15, followed by 3 years of clonal growth, with bottlenecking every ca. 4 months via subculture, and maximum population size of ca. 10^3 in between.</t>
  </si>
  <si>
    <t>Dry mud</t>
  </si>
  <si>
    <t>Wind deposit in oak woodland. Ground height trap (10cm) near Tree 1235.</t>
  </si>
  <si>
    <t>Moss (Hypnum cupressiforme) on oak (Quercus robur). Tree 1236, 25cm, NE.</t>
  </si>
  <si>
    <t>Moss (Hypnum cupressiforme) on oak (Quercus robur). Tree 1236, 10cm, NE.</t>
  </si>
  <si>
    <t>Moss (Hypnum cupressiforme) on oak (Quercus robur). Tree 1236, 120cm NW.</t>
  </si>
  <si>
    <t>Moss (Hypnum cupressiforme) on oak (Quercus robur). Tree 1236, 25cm N.</t>
  </si>
  <si>
    <t>DNA extracted on 2015_05_18 from a single individual isolated from a moss sample to a DNA extraction tube via needle.</t>
  </si>
  <si>
    <t>DNA extracted on 2019_02_05 from a single individual washed and isolated from a moss sample on 2019_01_25</t>
  </si>
  <si>
    <t>DNA extracted on 2018_11_19 from approximately 7000 individuals reared from a single individual collected from nature, after ca.15 clonal laboratory generations</t>
  </si>
  <si>
    <t>DNA extracted on 2018_12_03 from approximately 500 individuals reared from a single individual collected from nature, after ca. 5 clonal laboratory generations.</t>
  </si>
  <si>
    <t>2019_02_04</t>
  </si>
  <si>
    <t>Wet mud and silt from temporary pond, South edge, 1m from waterline.</t>
  </si>
  <si>
    <t>Wet mud and silt from temporary pond, North edge, 1m from waterline.</t>
  </si>
  <si>
    <t>DNA extracted on 2019_02_14 from a single animal, which was the first offspring produced by an individual isolated from a mud sample on 2019_02_05.</t>
  </si>
  <si>
    <t>DNA extracted on 2019_02_05 from a single animal, which was the first offspring produced by an individual isolated from the mud sample on 2019_01_25.</t>
  </si>
  <si>
    <t>DNA extracted on 2019_02_14 from a single animal, which was the second offspring produced by an individual isolated from the mud sample on 2019_01_25. Sister to RPSE503.</t>
  </si>
  <si>
    <t>DNA extracted on 2019_02_05 from a single animal, which was the first offspring produced by an individual isolated from the mud sample on 2019_01_25. Sister to RPSE411.</t>
  </si>
  <si>
    <t>DNA extracted from a single starved individual, isolated on 2019_01_28 after 3 generations of clonal lab growth from a single original founder. Different original sample to SE18Y.</t>
  </si>
  <si>
    <t>DNA extracted from a single starved individual, isolated on 2019_01_28 after 3 generations of clonal lab growth from a single original founder. Different original sample to E18Z</t>
  </si>
  <si>
    <t>DNA extracted from a single animal isolated from the same Asellus host animal as AK15.</t>
  </si>
  <si>
    <t>DNA extracted from a single animal isolated from the same Asellus host animal as AK11.</t>
  </si>
  <si>
    <t>DNA extracted from a single animal</t>
  </si>
  <si>
    <t>AD009</t>
  </si>
  <si>
    <t>DNA extraction</t>
  </si>
  <si>
    <t>Chromium Demonstrated Protocol: HMW gDNA Extraction from Single Insects (modified)</t>
  </si>
  <si>
    <t>2016_04_18</t>
  </si>
  <si>
    <t>2016_04_21</t>
  </si>
  <si>
    <t>Chelex (Bio-Rad InstaGene Matrix) Protocol (modified), then Whole Genome Amplification (WGA) via REPLI-g Single Cell Kit (Qiagen)</t>
  </si>
  <si>
    <t>QIAamp DNA Micro Kit, then Whole Genome Amplification (WGA) via REPLI-g Single Cell Kit (Qiagen)</t>
  </si>
  <si>
    <t>Epibiont on Asellus sp.</t>
  </si>
  <si>
    <t>Wet mud and silt from temporary pond, East edge, 1m from waterline</t>
  </si>
  <si>
    <t>Wet mud and silt from temporary pond, Southeast edge, 1m from waterline</t>
  </si>
  <si>
    <t>Wet mud and silt from temporary pond, North edge, 1m from waterline</t>
  </si>
  <si>
    <t>Wet mud and silt from temporary pond, Northeast edge, 1m from waterline</t>
  </si>
  <si>
    <t>Dc_DCAR706</t>
  </si>
  <si>
    <t>Adineta ricciae Segers &amp; Shiel, 2005</t>
  </si>
  <si>
    <t>Adineta steineri Bartos, 1951</t>
  </si>
  <si>
    <t>Brachionus calyciflorus Pallas, 1776</t>
  </si>
  <si>
    <t>Didymodactylos carnosus Milne, 1916</t>
  </si>
  <si>
    <t>Rotaria 'Silwood 2'</t>
  </si>
  <si>
    <t>Rotaria 'Silwood 1'</t>
  </si>
  <si>
    <t>Rotaria sordida Western, 1893</t>
  </si>
  <si>
    <t>Rotaria magnacalcarata Parsons, 1892</t>
  </si>
  <si>
    <t>Rotaria socialis Kellicott, 1888</t>
  </si>
  <si>
    <t>Rp</t>
  </si>
  <si>
    <t>2016_04_20</t>
  </si>
  <si>
    <t>A978_RM15</t>
  </si>
  <si>
    <t>A978_RM9</t>
  </si>
  <si>
    <t>A978_RS1</t>
  </si>
  <si>
    <t>PZO41</t>
  </si>
  <si>
    <t>JVF98</t>
  </si>
  <si>
    <t>SYB60</t>
  </si>
  <si>
    <t>ZFZ87</t>
  </si>
  <si>
    <t>QTP73</t>
  </si>
  <si>
    <t>SEI62</t>
  </si>
  <si>
    <t>XQC63</t>
  </si>
  <si>
    <t>WFQ94</t>
  </si>
  <si>
    <t>MEY31</t>
  </si>
  <si>
    <t>KAN70</t>
  </si>
  <si>
    <t>RHR55</t>
  </si>
  <si>
    <t>YZD51</t>
  </si>
  <si>
    <t>TMI47</t>
  </si>
  <si>
    <t>PVB93</t>
  </si>
  <si>
    <t>PYY57</t>
  </si>
  <si>
    <t>KJQ49</t>
  </si>
  <si>
    <t>OKD39</t>
  </si>
  <si>
    <t>PDI91</t>
  </si>
  <si>
    <t>YXF18</t>
  </si>
  <si>
    <t>YOI87</t>
  </si>
  <si>
    <t>KIW28</t>
  </si>
  <si>
    <t>SDT29</t>
  </si>
  <si>
    <t>QVM66</t>
  </si>
  <si>
    <t>PXS80</t>
  </si>
  <si>
    <t>KOU43</t>
  </si>
  <si>
    <t>IZA79</t>
  </si>
  <si>
    <t>TEX38</t>
  </si>
  <si>
    <t>UXX43</t>
  </si>
  <si>
    <t>ZIA44</t>
  </si>
  <si>
    <t>OWU23</t>
  </si>
  <si>
    <t>NCBI taxid</t>
  </si>
  <si>
    <t>Sample ID</t>
  </si>
  <si>
    <t>ERS2957775</t>
  </si>
  <si>
    <t>ERS4950511</t>
  </si>
  <si>
    <t>Illumina NextSeq500</t>
  </si>
  <si>
    <t>Phenol-chloroform extraction</t>
  </si>
  <si>
    <t>Fish tank in Plön, Germany</t>
  </si>
  <si>
    <t>ERS4950714</t>
  </si>
  <si>
    <t>ERS4950715</t>
  </si>
  <si>
    <t>ERS4950716</t>
  </si>
  <si>
    <t>ERS4950717</t>
  </si>
  <si>
    <t>ERS4950721</t>
  </si>
  <si>
    <t>ERS4950722</t>
  </si>
  <si>
    <t>ERS4950723</t>
  </si>
  <si>
    <t>ERS4950724</t>
  </si>
  <si>
    <t>ERS4950728</t>
  </si>
  <si>
    <t>ERS4950727</t>
  </si>
  <si>
    <t>ERS4950729</t>
  </si>
  <si>
    <t>ERS4950523</t>
  </si>
  <si>
    <t>ERS4950524</t>
  </si>
  <si>
    <t>ERS4950566</t>
  </si>
  <si>
    <t>ERS4950568</t>
  </si>
  <si>
    <t>ERS4950567</t>
  </si>
  <si>
    <t>ERS4950518</t>
  </si>
  <si>
    <t>ERS4950520</t>
  </si>
  <si>
    <t>ERS4950519</t>
  </si>
  <si>
    <t>SAMN15803692</t>
  </si>
  <si>
    <t>ERS4944744</t>
  </si>
  <si>
    <t>ERS4944748</t>
  </si>
  <si>
    <t>ERS4944745</t>
  </si>
  <si>
    <t>ERS4944746</t>
  </si>
  <si>
    <t>ERS4944747</t>
  </si>
  <si>
    <t>ERS2957798</t>
  </si>
  <si>
    <t>ERS2957799</t>
  </si>
  <si>
    <t>ERS2957800</t>
  </si>
  <si>
    <t>ERS2957801</t>
  </si>
  <si>
    <t>ERS2958081</t>
  </si>
  <si>
    <t>ERR4467230</t>
  </si>
  <si>
    <t>ERR4467304</t>
  </si>
  <si>
    <t>Study accession</t>
  </si>
  <si>
    <t>Sample accession</t>
  </si>
  <si>
    <t>Run accession(s)</t>
  </si>
  <si>
    <t>ERR2983754,ERR2983755,ERR2983756,ERR2983757,ERR2983766,ERR2983767,ERR2983768,ERR2983769</t>
  </si>
  <si>
    <t>ERR2983780,ERR2983781,ERR2983782,ERR2983783,ERR2983784,ERR2983785,ERR2983786,ERR2983787</t>
  </si>
  <si>
    <t>ERR2983788,ERR2983789,ERR2983790,ERR2983791,ERR2983813,ERR2983814,ERR2983815,ERR2983816</t>
  </si>
  <si>
    <t>ERR2983859,ERR2983860,ERR2983861,ERR2983862,ERR2983863,ERR2983864,ERR2983865,ERR2983866</t>
  </si>
  <si>
    <t>ERR2983821,ERR2983822,ERR2983823,ERR2983824,ERR2983833,ERR2983834,ERR2983835,ERR2983836</t>
  </si>
  <si>
    <t>ERR2983882,ERR2983883,ERR2983884,ERR2983885</t>
  </si>
  <si>
    <t>ERR2983908,ERR2983909,ERR2983910,ERR2983911</t>
  </si>
  <si>
    <t>ERR2983912,ERR2983913,ERR2983914,ERR2983915</t>
  </si>
  <si>
    <t>ERR2983916,ERR2983917,ERR2983918,ERR2983919</t>
  </si>
  <si>
    <t>ERR2983920,ERR2983921,ERR2983922,ERR2983923</t>
  </si>
  <si>
    <t>ERR2984250,ERR2984251,ERR2984252</t>
  </si>
  <si>
    <t>SRR12443467,SRR12443466,SRR12439285,SRR12439284</t>
  </si>
  <si>
    <t>ERR4467307</t>
  </si>
  <si>
    <t>ERR4467411</t>
  </si>
  <si>
    <t>ERR4467412</t>
  </si>
  <si>
    <t>ERR4467413</t>
  </si>
  <si>
    <t>ERR4467414</t>
  </si>
  <si>
    <t>ERR4467385</t>
  </si>
  <si>
    <t>ERR4467435</t>
  </si>
  <si>
    <t>ERR4467437</t>
  </si>
  <si>
    <t>ERR4467440</t>
  </si>
  <si>
    <t>ERR4467436</t>
  </si>
  <si>
    <t>ERR4467434</t>
  </si>
  <si>
    <t>ERR4467438</t>
  </si>
  <si>
    <t>ERR4467410</t>
  </si>
  <si>
    <t>ERR4467439</t>
  </si>
  <si>
    <t>ERR4467442</t>
  </si>
  <si>
    <t>GCA_903995855</t>
  </si>
  <si>
    <t>PRJEB39843</t>
  </si>
  <si>
    <t>GCA_903995805</t>
  </si>
  <si>
    <t>GCA_903995795</t>
  </si>
  <si>
    <t>GCA_903995835</t>
  </si>
  <si>
    <t>GCA_903995845</t>
  </si>
  <si>
    <t>GCA_903995875</t>
  </si>
  <si>
    <t>GCA_903995815</t>
  </si>
  <si>
    <t>GCA_903995885</t>
  </si>
  <si>
    <t>GCA_903995825</t>
  </si>
  <si>
    <t>GCA_903995865</t>
  </si>
  <si>
    <t>GCA_904009505</t>
  </si>
  <si>
    <t>GCA_904047245</t>
  </si>
  <si>
    <t>GCA_904047255</t>
  </si>
  <si>
    <t>GCA_904047275</t>
  </si>
  <si>
    <t>GCA_904047305</t>
  </si>
  <si>
    <t>GCA_904047315</t>
  </si>
  <si>
    <t>GCA_904047325</t>
  </si>
  <si>
    <t>XUW21</t>
  </si>
  <si>
    <t>TLM85</t>
  </si>
  <si>
    <t>KVK53</t>
  </si>
  <si>
    <t>PDB44</t>
  </si>
  <si>
    <t>QVD38</t>
  </si>
  <si>
    <t>QOL84</t>
  </si>
  <si>
    <t>JSL87</t>
  </si>
  <si>
    <t>PIE72</t>
  </si>
  <si>
    <t>KWV36</t>
  </si>
  <si>
    <t>KZE45</t>
  </si>
  <si>
    <t>KLX24</t>
  </si>
  <si>
    <t>ZDN38</t>
  </si>
  <si>
    <t>VAC29</t>
  </si>
  <si>
    <t>QRF87</t>
  </si>
  <si>
    <t>NTT36</t>
  </si>
  <si>
    <t>WKI40</t>
  </si>
  <si>
    <t>YBO30</t>
  </si>
  <si>
    <t>IFU92</t>
  </si>
  <si>
    <t>ZHJ82</t>
  </si>
  <si>
    <t>ULP45</t>
  </si>
  <si>
    <t>PIU77</t>
  </si>
  <si>
    <t>QGW23</t>
  </si>
  <si>
    <t>UEN25</t>
  </si>
  <si>
    <t>YGF54</t>
  </si>
  <si>
    <t>YVN76</t>
  </si>
  <si>
    <t>YYT82</t>
  </si>
  <si>
    <t>XAY58</t>
  </si>
  <si>
    <t>NNH38</t>
  </si>
  <si>
    <t>MKF92</t>
  </si>
  <si>
    <t>QXY62</t>
  </si>
  <si>
    <t>MLE82</t>
  </si>
  <si>
    <t>OTJ50</t>
  </si>
  <si>
    <t>Locus tag (maxhap)</t>
  </si>
  <si>
    <t>Locus tag (reference)</t>
  </si>
  <si>
    <t>na</t>
  </si>
  <si>
    <t>GenBank accession (reference)</t>
  </si>
  <si>
    <t>GenBank accession (maxhap)</t>
  </si>
  <si>
    <t>ERR4468316</t>
  </si>
  <si>
    <t>ERR4468314</t>
  </si>
  <si>
    <t>ERR4468315</t>
  </si>
  <si>
    <t>GCA_904053135</t>
  </si>
  <si>
    <t>GCA_904053145</t>
  </si>
  <si>
    <t>GCA_904053495</t>
  </si>
  <si>
    <t>GCA_904053095</t>
  </si>
  <si>
    <t>GCA_904053125</t>
  </si>
  <si>
    <t>GCA_904053085</t>
  </si>
  <si>
    <t>GCA_904053105</t>
  </si>
  <si>
    <t>GCA_904053155</t>
  </si>
  <si>
    <t>GCA_904053505</t>
  </si>
  <si>
    <t>GCA_904053115</t>
  </si>
  <si>
    <t>GCA_904054495</t>
  </si>
  <si>
    <t>Species abbreviation</t>
  </si>
  <si>
    <t>Library description</t>
  </si>
  <si>
    <t>WGS (multiple clonal individuals)</t>
  </si>
  <si>
    <t>Sequencing platform</t>
  </si>
  <si>
    <t>WGS (multiple clonal individuals, 10x Genomics library prep)</t>
  </si>
  <si>
    <t>WGA (single individual, whole-genome amplification)</t>
  </si>
  <si>
    <t>WGA (multiple clonal individuals, whole-genome amplification)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</si>
</sst>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4" fontId="2" fillId="0" borderId="0" xfId="2" applyNumberFormat="1" applyFont="1"/>
    <xf numFmtId="164" fontId="0" fillId="0" borderId="0" xfId="2" applyNumberFormat="1" applyFont="1"/>
    <xf numFmtId="165" fontId="2" fillId="0" borderId="0" xfId="1" applyNumberFormat="1" applyFont="1"/>
    <xf numFmtId="165" fontId="0" fillId="0" borderId="0" xfId="1" applyNumberFormat="1" applyFont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165" fontId="0" fillId="0" borderId="0" xfId="1" applyNumberFormat="1" applyFont="1" applyFill="1"/>
    <xf numFmtId="0" fontId="0" fillId="0" borderId="0" xfId="0" applyFill="1"/>
    <xf numFmtId="3" fontId="0" fillId="0" borderId="0" xfId="1" applyNumberFormat="1" applyFont="1" applyFill="1"/>
    <xf numFmtId="0" fontId="0" fillId="0" borderId="0" xfId="0" applyFill="1" applyAlignment="1">
      <alignment vertical="center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C70E5-9ADF-AF49-8F0C-B1339B53FD0C}">
  <dimension ref="A1:AC33"/>
  <sheetViews>
    <sheetView tabSelected="1" workbookViewId="0">
      <pane xSplit="1" topLeftCell="D1" activePane="topRight" state="frozen"/>
      <selection pane="topRight"/>
    </sheetView>
  </sheetViews>
  <sheetFormatPr baseColWidth="10" defaultColWidth="11" defaultRowHeight="16" x14ac:dyDescent="0.2"/>
  <cols>
    <col min="1" max="1" width="12" bestFit="1" customWidth="1"/>
    <col min="2" max="2" width="33.33203125" bestFit="1" customWidth="1"/>
    <col min="3" max="3" width="3.5" customWidth="1"/>
    <col min="4" max="4" width="38.83203125" bestFit="1" customWidth="1"/>
    <col min="5" max="14" width="10.83203125" customWidth="1"/>
    <col min="15" max="16" width="15.83203125" customWidth="1"/>
    <col min="17" max="18" width="15.83203125" style="5" customWidth="1"/>
    <col min="19" max="19" width="6.1640625" style="3" bestFit="1" customWidth="1"/>
    <col min="20" max="20" width="15.83203125" style="5" customWidth="1"/>
    <col min="21" max="21" width="6.1640625" style="3" bestFit="1" customWidth="1"/>
    <col min="22" max="22" width="15.83203125" customWidth="1"/>
    <col min="23" max="23" width="15.83203125" style="3" customWidth="1"/>
    <col min="24" max="26" width="15.83203125" customWidth="1"/>
    <col min="27" max="27" width="10.83203125" customWidth="1"/>
    <col min="28" max="28" width="15.83203125" customWidth="1"/>
    <col min="29" max="29" width="10.83203125" customWidth="1"/>
  </cols>
  <sheetData>
    <row r="1" spans="1:29" s="1" customFormat="1" x14ac:dyDescent="0.2">
      <c r="A1" s="1" t="s">
        <v>172</v>
      </c>
      <c r="B1" s="1" t="s">
        <v>0</v>
      </c>
      <c r="C1" s="1" t="s">
        <v>309</v>
      </c>
      <c r="D1" s="1" t="s">
        <v>1</v>
      </c>
      <c r="E1" s="1" t="s">
        <v>62</v>
      </c>
      <c r="F1" s="1" t="s">
        <v>63</v>
      </c>
      <c r="G1" s="1" t="s">
        <v>64</v>
      </c>
      <c r="H1" s="1" t="s">
        <v>65</v>
      </c>
      <c r="I1" s="1" t="s">
        <v>66</v>
      </c>
      <c r="J1" s="1" t="s">
        <v>79</v>
      </c>
      <c r="K1" s="1" t="s">
        <v>115</v>
      </c>
      <c r="L1" s="1" t="s">
        <v>310</v>
      </c>
      <c r="M1" s="1" t="s">
        <v>2</v>
      </c>
      <c r="N1" s="1" t="s">
        <v>312</v>
      </c>
      <c r="O1" s="1" t="s">
        <v>3</v>
      </c>
      <c r="P1" s="1" t="s">
        <v>4</v>
      </c>
      <c r="Q1" s="4" t="s">
        <v>5</v>
      </c>
      <c r="R1" s="4" t="s">
        <v>6</v>
      </c>
      <c r="S1" s="2" t="s">
        <v>7</v>
      </c>
      <c r="T1" s="4" t="s">
        <v>8</v>
      </c>
      <c r="U1" s="2" t="s">
        <v>7</v>
      </c>
      <c r="V1" s="1" t="s">
        <v>171</v>
      </c>
      <c r="W1" s="2" t="s">
        <v>210</v>
      </c>
      <c r="X1" s="1" t="s">
        <v>211</v>
      </c>
      <c r="Y1" s="1" t="s">
        <v>212</v>
      </c>
      <c r="Z1" s="1" t="s">
        <v>293</v>
      </c>
      <c r="AA1" s="1" t="s">
        <v>291</v>
      </c>
      <c r="AB1" s="1" t="s">
        <v>294</v>
      </c>
      <c r="AC1" s="1" t="s">
        <v>290</v>
      </c>
    </row>
    <row r="2" spans="1:29" x14ac:dyDescent="0.2">
      <c r="A2" t="s">
        <v>12</v>
      </c>
      <c r="B2" t="s">
        <v>127</v>
      </c>
      <c r="C2" t="s">
        <v>13</v>
      </c>
      <c r="D2" s="6" t="s">
        <v>68</v>
      </c>
      <c r="E2" s="6">
        <v>-36.108916999999998</v>
      </c>
      <c r="F2" s="6">
        <v>146.97708299999999</v>
      </c>
      <c r="G2" s="6" t="s">
        <v>92</v>
      </c>
      <c r="H2" s="6" t="s">
        <v>67</v>
      </c>
      <c r="I2" s="6" t="s">
        <v>89</v>
      </c>
      <c r="J2" s="6" t="s">
        <v>90</v>
      </c>
      <c r="K2" t="s">
        <v>119</v>
      </c>
      <c r="L2" s="6" t="s">
        <v>315</v>
      </c>
      <c r="M2" t="s">
        <v>14</v>
      </c>
      <c r="N2" t="s">
        <v>15</v>
      </c>
      <c r="O2">
        <v>150</v>
      </c>
      <c r="P2" t="s">
        <v>11</v>
      </c>
      <c r="Q2" s="5">
        <v>90546234</v>
      </c>
      <c r="R2" s="5">
        <v>80883448</v>
      </c>
      <c r="S2" s="3">
        <v>0.89328340259850014</v>
      </c>
      <c r="T2" s="5">
        <v>12116268708</v>
      </c>
      <c r="U2" s="3">
        <v>0.89208707145125443</v>
      </c>
      <c r="V2">
        <v>249248</v>
      </c>
      <c r="W2" s="3" t="s">
        <v>241</v>
      </c>
      <c r="X2" t="s">
        <v>174</v>
      </c>
      <c r="Y2" t="s">
        <v>227</v>
      </c>
      <c r="Z2" t="s">
        <v>255</v>
      </c>
      <c r="AA2" t="s">
        <v>141</v>
      </c>
      <c r="AC2" t="s">
        <v>259</v>
      </c>
    </row>
    <row r="3" spans="1:29" x14ac:dyDescent="0.2">
      <c r="A3" t="s">
        <v>16</v>
      </c>
      <c r="B3" t="s">
        <v>128</v>
      </c>
      <c r="C3" t="s">
        <v>17</v>
      </c>
      <c r="D3" s="6" t="s">
        <v>69</v>
      </c>
      <c r="E3" s="7">
        <v>51.408082999999998</v>
      </c>
      <c r="F3" s="7">
        <v>-0.64513900000000002</v>
      </c>
      <c r="G3" s="6" t="s">
        <v>93</v>
      </c>
      <c r="H3" t="s">
        <v>70</v>
      </c>
      <c r="I3" t="s">
        <v>91</v>
      </c>
      <c r="J3" t="s">
        <v>114</v>
      </c>
      <c r="K3" t="s">
        <v>116</v>
      </c>
      <c r="L3" t="s">
        <v>313</v>
      </c>
      <c r="M3" t="s">
        <v>18</v>
      </c>
      <c r="N3" t="s">
        <v>15</v>
      </c>
      <c r="O3">
        <v>150</v>
      </c>
      <c r="P3" t="s">
        <v>19</v>
      </c>
      <c r="Q3" s="5">
        <v>624118556</v>
      </c>
      <c r="R3" s="5">
        <v>244568726</v>
      </c>
      <c r="S3" s="3">
        <v>0.39186260951356811</v>
      </c>
      <c r="T3" s="5">
        <v>33872768551</v>
      </c>
      <c r="U3" s="3">
        <v>0.36181980945086123</v>
      </c>
      <c r="V3">
        <v>433720</v>
      </c>
      <c r="W3" s="3" t="s">
        <v>241</v>
      </c>
      <c r="X3" t="s">
        <v>186</v>
      </c>
      <c r="Y3" t="s">
        <v>296</v>
      </c>
      <c r="AA3" t="s">
        <v>142</v>
      </c>
      <c r="AC3" t="s">
        <v>260</v>
      </c>
    </row>
    <row r="4" spans="1:29" x14ac:dyDescent="0.2">
      <c r="A4" t="s">
        <v>20</v>
      </c>
      <c r="B4" t="s">
        <v>128</v>
      </c>
      <c r="C4" t="s">
        <v>17</v>
      </c>
      <c r="D4" s="6" t="s">
        <v>69</v>
      </c>
      <c r="E4" s="7">
        <v>51.408082999999998</v>
      </c>
      <c r="F4" s="7">
        <v>-0.64513900000000002</v>
      </c>
      <c r="G4" s="6" t="s">
        <v>95</v>
      </c>
      <c r="H4" t="s">
        <v>71</v>
      </c>
      <c r="I4" t="s">
        <v>98</v>
      </c>
      <c r="K4" t="s">
        <v>119</v>
      </c>
      <c r="L4" t="s">
        <v>314</v>
      </c>
      <c r="M4" t="s">
        <v>14</v>
      </c>
      <c r="N4" t="s">
        <v>15</v>
      </c>
      <c r="O4">
        <v>150</v>
      </c>
      <c r="P4" t="s">
        <v>11</v>
      </c>
      <c r="Q4" s="5">
        <v>91447394</v>
      </c>
      <c r="R4" s="5">
        <v>66193182</v>
      </c>
      <c r="S4" s="3">
        <v>0.72383891005138978</v>
      </c>
      <c r="T4" s="5">
        <v>9912822912</v>
      </c>
      <c r="U4" s="3">
        <v>0.72266122837792401</v>
      </c>
      <c r="V4">
        <v>433720</v>
      </c>
      <c r="W4" s="3" t="s">
        <v>241</v>
      </c>
      <c r="X4" t="s">
        <v>194</v>
      </c>
      <c r="Y4" t="s">
        <v>209</v>
      </c>
      <c r="Z4" t="s">
        <v>252</v>
      </c>
      <c r="AA4" t="s">
        <v>143</v>
      </c>
      <c r="AC4" t="s">
        <v>261</v>
      </c>
    </row>
    <row r="5" spans="1:29" x14ac:dyDescent="0.2">
      <c r="A5" t="s">
        <v>21</v>
      </c>
      <c r="B5" t="s">
        <v>128</v>
      </c>
      <c r="C5" t="s">
        <v>17</v>
      </c>
      <c r="D5" s="6" t="s">
        <v>69</v>
      </c>
      <c r="E5" s="7">
        <v>51.408082999999998</v>
      </c>
      <c r="F5" s="7">
        <v>-0.64513900000000002</v>
      </c>
      <c r="G5" s="6" t="s">
        <v>94</v>
      </c>
      <c r="H5" t="s">
        <v>71</v>
      </c>
      <c r="I5" t="s">
        <v>98</v>
      </c>
      <c r="K5" t="s">
        <v>119</v>
      </c>
      <c r="L5" t="s">
        <v>314</v>
      </c>
      <c r="M5" t="s">
        <v>14</v>
      </c>
      <c r="N5" t="s">
        <v>15</v>
      </c>
      <c r="O5">
        <v>150</v>
      </c>
      <c r="P5" t="s">
        <v>11</v>
      </c>
      <c r="Q5" s="5">
        <v>87974498</v>
      </c>
      <c r="R5" s="5">
        <v>67834632</v>
      </c>
      <c r="S5" s="3">
        <v>0.77107154393765343</v>
      </c>
      <c r="T5" s="5">
        <v>10160497392</v>
      </c>
      <c r="U5" s="3">
        <v>0.76995778117426716</v>
      </c>
      <c r="V5">
        <v>433720</v>
      </c>
      <c r="W5" s="3" t="s">
        <v>241</v>
      </c>
      <c r="X5" t="s">
        <v>195</v>
      </c>
      <c r="Y5" t="s">
        <v>208</v>
      </c>
      <c r="Z5" t="s">
        <v>253</v>
      </c>
      <c r="AA5" t="s">
        <v>144</v>
      </c>
      <c r="AC5" t="s">
        <v>262</v>
      </c>
    </row>
    <row r="6" spans="1:29" x14ac:dyDescent="0.2">
      <c r="A6" t="s">
        <v>22</v>
      </c>
      <c r="B6" t="s">
        <v>128</v>
      </c>
      <c r="C6" t="s">
        <v>17</v>
      </c>
      <c r="D6" s="6" t="s">
        <v>69</v>
      </c>
      <c r="E6" s="7">
        <v>51.408082999999998</v>
      </c>
      <c r="F6" s="7">
        <v>-0.64513900000000002</v>
      </c>
      <c r="G6" s="6" t="s">
        <v>96</v>
      </c>
      <c r="H6" t="s">
        <v>71</v>
      </c>
      <c r="I6" t="s">
        <v>98</v>
      </c>
      <c r="K6" t="s">
        <v>119</v>
      </c>
      <c r="L6" t="s">
        <v>314</v>
      </c>
      <c r="M6" t="s">
        <v>14</v>
      </c>
      <c r="N6" t="s">
        <v>15</v>
      </c>
      <c r="O6">
        <v>150</v>
      </c>
      <c r="P6" t="s">
        <v>11</v>
      </c>
      <c r="Q6" s="5">
        <v>98375830</v>
      </c>
      <c r="R6" s="5">
        <v>87463100</v>
      </c>
      <c r="S6" s="3">
        <v>0.88907102486454248</v>
      </c>
      <c r="T6" s="5">
        <v>13100083924</v>
      </c>
      <c r="U6" s="3">
        <v>0.88775762122328894</v>
      </c>
      <c r="V6">
        <v>433720</v>
      </c>
      <c r="W6" s="3" t="s">
        <v>241</v>
      </c>
      <c r="X6" t="s">
        <v>196</v>
      </c>
      <c r="Y6" t="s">
        <v>225</v>
      </c>
      <c r="Z6" t="s">
        <v>254</v>
      </c>
      <c r="AA6" t="s">
        <v>145</v>
      </c>
      <c r="AC6" t="s">
        <v>263</v>
      </c>
    </row>
    <row r="7" spans="1:29" x14ac:dyDescent="0.2">
      <c r="A7" t="s">
        <v>9</v>
      </c>
      <c r="B7" t="s">
        <v>129</v>
      </c>
      <c r="C7" t="s">
        <v>10</v>
      </c>
      <c r="D7" s="11" t="s">
        <v>177</v>
      </c>
      <c r="E7" s="11"/>
      <c r="F7" s="11"/>
      <c r="G7" s="11"/>
      <c r="H7" s="11">
        <v>2013</v>
      </c>
      <c r="I7" s="9"/>
      <c r="J7" s="9"/>
      <c r="K7" s="9" t="s">
        <v>176</v>
      </c>
      <c r="L7" s="6" t="s">
        <v>311</v>
      </c>
      <c r="M7" s="9"/>
      <c r="N7" s="9" t="s">
        <v>175</v>
      </c>
      <c r="O7" s="9">
        <v>150</v>
      </c>
      <c r="P7" s="9" t="s">
        <v>11</v>
      </c>
      <c r="Q7" s="10">
        <v>876886528</v>
      </c>
      <c r="R7" s="8">
        <v>791205226</v>
      </c>
      <c r="S7" s="3">
        <f>R7/Q7</f>
        <v>0.90228917965540922</v>
      </c>
      <c r="T7" s="5">
        <v>111299527227</v>
      </c>
      <c r="U7" s="3">
        <f>T7/(Q7*150)</f>
        <v>0.84617202395883995</v>
      </c>
      <c r="V7">
        <v>104777</v>
      </c>
      <c r="W7" s="3" t="s">
        <v>241</v>
      </c>
      <c r="X7" t="s">
        <v>197</v>
      </c>
      <c r="Y7" t="s">
        <v>224</v>
      </c>
      <c r="Z7" t="s">
        <v>251</v>
      </c>
      <c r="AA7" t="s">
        <v>164</v>
      </c>
      <c r="AC7" t="s">
        <v>264</v>
      </c>
    </row>
    <row r="8" spans="1:29" x14ac:dyDescent="0.2">
      <c r="A8" t="s">
        <v>60</v>
      </c>
      <c r="B8" t="s">
        <v>130</v>
      </c>
      <c r="C8" t="s">
        <v>61</v>
      </c>
      <c r="D8" s="6" t="s">
        <v>72</v>
      </c>
      <c r="E8" s="7">
        <v>51.408082999999998</v>
      </c>
      <c r="F8" s="7">
        <v>-0.64513900000000002</v>
      </c>
      <c r="G8" s="6" t="s">
        <v>97</v>
      </c>
      <c r="H8" t="s">
        <v>73</v>
      </c>
      <c r="I8" t="s">
        <v>99</v>
      </c>
      <c r="K8" t="s">
        <v>120</v>
      </c>
      <c r="L8" t="s">
        <v>314</v>
      </c>
      <c r="M8" t="s">
        <v>14</v>
      </c>
      <c r="N8" t="s">
        <v>15</v>
      </c>
      <c r="O8">
        <v>150</v>
      </c>
      <c r="P8" t="s">
        <v>11</v>
      </c>
      <c r="Q8" s="5">
        <v>77230960</v>
      </c>
      <c r="R8" s="5">
        <v>45616728</v>
      </c>
      <c r="S8" s="3">
        <f>R8/Q8</f>
        <v>0.59065338563705538</v>
      </c>
      <c r="T8" s="5">
        <v>6829254964</v>
      </c>
      <c r="U8" s="3">
        <f>T8/(Q8*O8)</f>
        <v>0.58950926450566798</v>
      </c>
      <c r="V8">
        <v>1234261</v>
      </c>
      <c r="W8" s="3" t="s">
        <v>241</v>
      </c>
      <c r="X8" t="s">
        <v>189</v>
      </c>
      <c r="Y8" t="s">
        <v>230</v>
      </c>
      <c r="Z8" t="s">
        <v>257</v>
      </c>
      <c r="AA8" t="s">
        <v>146</v>
      </c>
      <c r="AC8" t="s">
        <v>265</v>
      </c>
    </row>
    <row r="9" spans="1:29" x14ac:dyDescent="0.2">
      <c r="A9" t="s">
        <v>126</v>
      </c>
      <c r="B9" t="s">
        <v>130</v>
      </c>
      <c r="C9" t="s">
        <v>61</v>
      </c>
      <c r="D9" s="6" t="s">
        <v>72</v>
      </c>
      <c r="E9" s="7">
        <v>51.408082999999998</v>
      </c>
      <c r="F9" s="7">
        <v>-0.64513900000000002</v>
      </c>
      <c r="G9" s="6" t="s">
        <v>97</v>
      </c>
      <c r="H9" t="s">
        <v>73</v>
      </c>
      <c r="I9" t="s">
        <v>99</v>
      </c>
      <c r="K9" t="s">
        <v>120</v>
      </c>
      <c r="L9" t="s">
        <v>314</v>
      </c>
      <c r="M9" t="s">
        <v>14</v>
      </c>
      <c r="N9" t="s">
        <v>15</v>
      </c>
      <c r="O9">
        <v>150</v>
      </c>
      <c r="P9" t="s">
        <v>11</v>
      </c>
      <c r="Q9" s="5">
        <v>189048254</v>
      </c>
      <c r="R9" s="5">
        <v>185492312</v>
      </c>
      <c r="S9" s="3">
        <f>R9/Q9</f>
        <v>0.98119029441023031</v>
      </c>
      <c r="T9" s="5">
        <v>27883186784</v>
      </c>
      <c r="U9" s="3">
        <f>T9/(Q9*O9)</f>
        <v>0.98328288127608587</v>
      </c>
      <c r="V9">
        <v>1234261</v>
      </c>
      <c r="W9" s="3" t="s">
        <v>241</v>
      </c>
      <c r="X9" t="s">
        <v>190</v>
      </c>
      <c r="Y9" t="s">
        <v>239</v>
      </c>
      <c r="Z9" t="s">
        <v>298</v>
      </c>
      <c r="AA9" t="s">
        <v>147</v>
      </c>
      <c r="AC9" t="s">
        <v>288</v>
      </c>
    </row>
    <row r="10" spans="1:29" x14ac:dyDescent="0.2">
      <c r="A10" t="s">
        <v>34</v>
      </c>
      <c r="B10" t="s">
        <v>133</v>
      </c>
      <c r="C10" t="s">
        <v>35</v>
      </c>
      <c r="D10" t="s">
        <v>26</v>
      </c>
      <c r="E10" s="6">
        <v>51.412472000000001</v>
      </c>
      <c r="F10" s="6">
        <v>-0.64222199999999996</v>
      </c>
      <c r="G10" t="s">
        <v>103</v>
      </c>
      <c r="H10" s="6" t="s">
        <v>74</v>
      </c>
      <c r="I10" t="s">
        <v>101</v>
      </c>
      <c r="K10" t="s">
        <v>116</v>
      </c>
      <c r="L10" t="s">
        <v>313</v>
      </c>
      <c r="M10" t="s">
        <v>18</v>
      </c>
      <c r="N10" t="s">
        <v>15</v>
      </c>
      <c r="O10">
        <v>150</v>
      </c>
      <c r="P10" t="s">
        <v>19</v>
      </c>
      <c r="Q10" s="5">
        <v>612876150</v>
      </c>
      <c r="R10" s="5">
        <v>178853646</v>
      </c>
      <c r="S10" s="3">
        <v>0.29182673530369879</v>
      </c>
      <c r="T10" s="5">
        <v>24771229971</v>
      </c>
      <c r="U10" s="3">
        <v>0.26945335226374856</v>
      </c>
      <c r="V10">
        <v>392033</v>
      </c>
      <c r="W10" s="3" t="s">
        <v>241</v>
      </c>
      <c r="X10" t="s">
        <v>187</v>
      </c>
      <c r="Y10" t="s">
        <v>295</v>
      </c>
      <c r="AA10" t="s">
        <v>148</v>
      </c>
      <c r="AC10" t="s">
        <v>281</v>
      </c>
    </row>
    <row r="11" spans="1:29" x14ac:dyDescent="0.2">
      <c r="A11" t="s">
        <v>37</v>
      </c>
      <c r="B11" t="s">
        <v>133</v>
      </c>
      <c r="C11" t="s">
        <v>35</v>
      </c>
      <c r="D11" t="s">
        <v>26</v>
      </c>
      <c r="E11" s="6">
        <v>51.412472000000001</v>
      </c>
      <c r="F11" s="6">
        <v>-0.64222199999999996</v>
      </c>
      <c r="G11" t="s">
        <v>103</v>
      </c>
      <c r="H11" t="s">
        <v>102</v>
      </c>
      <c r="I11" t="s">
        <v>105</v>
      </c>
      <c r="K11" t="s">
        <v>120</v>
      </c>
      <c r="L11" t="s">
        <v>314</v>
      </c>
      <c r="M11" t="s">
        <v>14</v>
      </c>
      <c r="N11" t="s">
        <v>15</v>
      </c>
      <c r="O11">
        <v>150</v>
      </c>
      <c r="P11" t="s">
        <v>11</v>
      </c>
      <c r="Q11" s="5">
        <v>76463738</v>
      </c>
      <c r="R11" s="5">
        <v>66687360</v>
      </c>
      <c r="S11" s="3">
        <v>0.87214360354708265</v>
      </c>
      <c r="T11" s="5">
        <v>9987168740</v>
      </c>
      <c r="U11" s="3">
        <v>0.87075425129403605</v>
      </c>
      <c r="V11">
        <v>392033</v>
      </c>
      <c r="W11" s="3" t="s">
        <v>241</v>
      </c>
      <c r="X11" t="s">
        <v>191</v>
      </c>
      <c r="Y11" t="s">
        <v>226</v>
      </c>
      <c r="Z11" t="s">
        <v>299</v>
      </c>
      <c r="AA11" t="s">
        <v>149</v>
      </c>
      <c r="AC11" t="s">
        <v>282</v>
      </c>
    </row>
    <row r="12" spans="1:29" x14ac:dyDescent="0.2">
      <c r="A12" t="s">
        <v>38</v>
      </c>
      <c r="B12" t="s">
        <v>133</v>
      </c>
      <c r="C12" t="s">
        <v>35</v>
      </c>
      <c r="D12" t="s">
        <v>26</v>
      </c>
      <c r="E12" s="6">
        <v>51.412472000000001</v>
      </c>
      <c r="F12" s="6">
        <v>-0.64222199999999996</v>
      </c>
      <c r="G12" t="s">
        <v>104</v>
      </c>
      <c r="H12" t="s">
        <v>102</v>
      </c>
      <c r="I12" t="s">
        <v>105</v>
      </c>
      <c r="K12" t="s">
        <v>120</v>
      </c>
      <c r="L12" t="s">
        <v>314</v>
      </c>
      <c r="M12" t="s">
        <v>14</v>
      </c>
      <c r="N12" t="s">
        <v>15</v>
      </c>
      <c r="O12">
        <v>150</v>
      </c>
      <c r="P12" t="s">
        <v>11</v>
      </c>
      <c r="Q12" s="5">
        <v>87507942</v>
      </c>
      <c r="R12" s="5">
        <v>70495958</v>
      </c>
      <c r="S12" s="3">
        <v>0.80559497102560129</v>
      </c>
      <c r="T12" s="5">
        <v>10556843516</v>
      </c>
      <c r="U12" s="3">
        <v>0.80425793550639479</v>
      </c>
      <c r="V12">
        <v>392033</v>
      </c>
      <c r="W12" s="3" t="s">
        <v>241</v>
      </c>
      <c r="X12" t="s">
        <v>193</v>
      </c>
      <c r="Y12" t="s">
        <v>228</v>
      </c>
      <c r="Z12" t="s">
        <v>300</v>
      </c>
      <c r="AA12" t="s">
        <v>150</v>
      </c>
      <c r="AC12" t="s">
        <v>283</v>
      </c>
    </row>
    <row r="13" spans="1:29" x14ac:dyDescent="0.2">
      <c r="A13" t="s">
        <v>36</v>
      </c>
      <c r="B13" t="s">
        <v>133</v>
      </c>
      <c r="C13" t="s">
        <v>35</v>
      </c>
      <c r="D13" t="s">
        <v>26</v>
      </c>
      <c r="E13" s="6">
        <v>51.412472000000001</v>
      </c>
      <c r="F13" s="6">
        <v>-0.64222199999999996</v>
      </c>
      <c r="G13" t="s">
        <v>122</v>
      </c>
      <c r="H13" t="s">
        <v>73</v>
      </c>
      <c r="I13" t="s">
        <v>106</v>
      </c>
      <c r="K13" t="s">
        <v>120</v>
      </c>
      <c r="L13" t="s">
        <v>314</v>
      </c>
      <c r="M13" t="s">
        <v>14</v>
      </c>
      <c r="N13" t="s">
        <v>15</v>
      </c>
      <c r="O13">
        <v>150</v>
      </c>
      <c r="P13" t="s">
        <v>11</v>
      </c>
      <c r="Q13" s="5">
        <v>84525272</v>
      </c>
      <c r="R13" s="5">
        <v>66113600</v>
      </c>
      <c r="S13" s="3">
        <v>0.7821755368027683</v>
      </c>
      <c r="T13" s="5">
        <v>9900789234</v>
      </c>
      <c r="U13" s="3">
        <v>0.78089380842217226</v>
      </c>
      <c r="V13">
        <v>392033</v>
      </c>
      <c r="W13" s="3" t="s">
        <v>241</v>
      </c>
      <c r="X13" t="s">
        <v>192</v>
      </c>
      <c r="Y13" t="s">
        <v>229</v>
      </c>
      <c r="Z13" t="s">
        <v>256</v>
      </c>
      <c r="AA13" t="s">
        <v>151</v>
      </c>
      <c r="AC13" t="s">
        <v>266</v>
      </c>
    </row>
    <row r="14" spans="1:29" x14ac:dyDescent="0.2">
      <c r="A14" t="s">
        <v>39</v>
      </c>
      <c r="B14" t="s">
        <v>134</v>
      </c>
      <c r="C14" t="s">
        <v>40</v>
      </c>
      <c r="D14" t="s">
        <v>41</v>
      </c>
      <c r="E14" s="6">
        <v>51.407435999999997</v>
      </c>
      <c r="F14" s="6">
        <v>-0.64052600000000004</v>
      </c>
      <c r="G14" s="6" t="s">
        <v>121</v>
      </c>
      <c r="H14" s="6" t="s">
        <v>75</v>
      </c>
      <c r="K14" t="s">
        <v>119</v>
      </c>
      <c r="L14" t="s">
        <v>314</v>
      </c>
      <c r="M14" t="s">
        <v>14</v>
      </c>
      <c r="N14" t="s">
        <v>42</v>
      </c>
      <c r="O14">
        <v>150</v>
      </c>
      <c r="P14" t="s">
        <v>43</v>
      </c>
      <c r="Q14" s="5">
        <v>102870142</v>
      </c>
      <c r="R14" s="5">
        <v>68919258</v>
      </c>
      <c r="S14" s="3">
        <v>0.66996367128568757</v>
      </c>
      <c r="T14" s="5">
        <v>10316156338</v>
      </c>
      <c r="U14" s="3">
        <v>0.66855527026167283</v>
      </c>
      <c r="V14">
        <v>392030</v>
      </c>
      <c r="W14" s="3" t="s">
        <v>241</v>
      </c>
      <c r="X14" t="s">
        <v>198</v>
      </c>
      <c r="Y14" t="s">
        <v>213</v>
      </c>
      <c r="Z14" t="s">
        <v>250</v>
      </c>
      <c r="AA14" t="s">
        <v>152</v>
      </c>
      <c r="AC14" t="s">
        <v>267</v>
      </c>
    </row>
    <row r="15" spans="1:29" x14ac:dyDescent="0.2">
      <c r="A15" t="s">
        <v>44</v>
      </c>
      <c r="B15" t="s">
        <v>134</v>
      </c>
      <c r="C15" t="s">
        <v>40</v>
      </c>
      <c r="D15" t="s">
        <v>41</v>
      </c>
      <c r="E15" s="6">
        <v>51.407435999999997</v>
      </c>
      <c r="F15" s="6">
        <v>-0.64052600000000004</v>
      </c>
      <c r="G15" s="6" t="s">
        <v>121</v>
      </c>
      <c r="H15" s="6" t="s">
        <v>75</v>
      </c>
      <c r="K15" t="s">
        <v>119</v>
      </c>
      <c r="L15" t="s">
        <v>314</v>
      </c>
      <c r="M15" t="s">
        <v>14</v>
      </c>
      <c r="N15" t="s">
        <v>42</v>
      </c>
      <c r="O15">
        <v>150</v>
      </c>
      <c r="P15" t="s">
        <v>43</v>
      </c>
      <c r="Q15" s="5">
        <v>111765904</v>
      </c>
      <c r="R15" s="5">
        <v>76415078</v>
      </c>
      <c r="S15" s="3">
        <v>0.68370652645551011</v>
      </c>
      <c r="T15" s="5">
        <v>11440293080</v>
      </c>
      <c r="U15" s="3">
        <v>0.68239613159066237</v>
      </c>
      <c r="V15">
        <v>392030</v>
      </c>
      <c r="W15" s="3" t="s">
        <v>241</v>
      </c>
      <c r="X15" t="s">
        <v>200</v>
      </c>
      <c r="Y15" t="s">
        <v>214</v>
      </c>
      <c r="Z15" t="s">
        <v>240</v>
      </c>
      <c r="AA15" t="s">
        <v>165</v>
      </c>
      <c r="AC15" t="s">
        <v>268</v>
      </c>
    </row>
    <row r="16" spans="1:29" x14ac:dyDescent="0.2">
      <c r="A16" t="s">
        <v>45</v>
      </c>
      <c r="B16" t="s">
        <v>134</v>
      </c>
      <c r="C16" t="s">
        <v>40</v>
      </c>
      <c r="D16" t="s">
        <v>41</v>
      </c>
      <c r="E16" s="6">
        <v>51.407435999999997</v>
      </c>
      <c r="F16" s="6">
        <v>-0.64052600000000004</v>
      </c>
      <c r="G16" s="6" t="s">
        <v>121</v>
      </c>
      <c r="H16" s="6" t="s">
        <v>75</v>
      </c>
      <c r="K16" t="s">
        <v>119</v>
      </c>
      <c r="L16" t="s">
        <v>314</v>
      </c>
      <c r="M16" t="s">
        <v>14</v>
      </c>
      <c r="N16" t="s">
        <v>42</v>
      </c>
      <c r="O16">
        <v>150</v>
      </c>
      <c r="P16" t="s">
        <v>43</v>
      </c>
      <c r="Q16" s="5">
        <v>106495114</v>
      </c>
      <c r="R16" s="5">
        <v>72475834</v>
      </c>
      <c r="S16" s="3">
        <v>0.68055548539062549</v>
      </c>
      <c r="T16" s="5">
        <v>10850367681</v>
      </c>
      <c r="U16" s="3">
        <v>0.67924040665377383</v>
      </c>
      <c r="V16">
        <v>392030</v>
      </c>
      <c r="W16" s="3" t="s">
        <v>241</v>
      </c>
      <c r="X16" t="s">
        <v>201</v>
      </c>
      <c r="Y16" t="s">
        <v>215</v>
      </c>
      <c r="Z16" t="s">
        <v>245</v>
      </c>
      <c r="AA16" t="s">
        <v>153</v>
      </c>
      <c r="AC16" t="s">
        <v>269</v>
      </c>
    </row>
    <row r="17" spans="1:29" x14ac:dyDescent="0.2">
      <c r="A17" t="s">
        <v>48</v>
      </c>
      <c r="B17" t="s">
        <v>134</v>
      </c>
      <c r="C17" t="s">
        <v>40</v>
      </c>
      <c r="D17" t="s">
        <v>56</v>
      </c>
      <c r="E17" s="6">
        <v>45.640915</v>
      </c>
      <c r="F17" s="6">
        <v>8.4861939999999993</v>
      </c>
      <c r="G17" s="6" t="s">
        <v>121</v>
      </c>
      <c r="H17" t="s">
        <v>137</v>
      </c>
      <c r="I17" t="s">
        <v>113</v>
      </c>
      <c r="J17" t="s">
        <v>138</v>
      </c>
      <c r="K17" t="s">
        <v>119</v>
      </c>
      <c r="L17" t="s">
        <v>314</v>
      </c>
      <c r="M17" t="s">
        <v>14</v>
      </c>
      <c r="N17" t="s">
        <v>42</v>
      </c>
      <c r="O17">
        <v>150</v>
      </c>
      <c r="P17" t="s">
        <v>43</v>
      </c>
      <c r="Q17" s="5">
        <v>103666224</v>
      </c>
      <c r="R17" s="5">
        <v>63862192</v>
      </c>
      <c r="S17" s="3">
        <v>0.61603663696673272</v>
      </c>
      <c r="T17" s="5">
        <v>9559773492</v>
      </c>
      <c r="U17" s="3">
        <v>0.61477905551956824</v>
      </c>
      <c r="V17">
        <v>392030</v>
      </c>
      <c r="W17" s="3" t="s">
        <v>241</v>
      </c>
      <c r="X17" t="s">
        <v>199</v>
      </c>
      <c r="Y17" t="s">
        <v>216</v>
      </c>
      <c r="Z17" t="s">
        <v>248</v>
      </c>
      <c r="AA17" t="s">
        <v>154</v>
      </c>
      <c r="AC17" t="s">
        <v>270</v>
      </c>
    </row>
    <row r="18" spans="1:29" x14ac:dyDescent="0.2">
      <c r="A18" t="s">
        <v>46</v>
      </c>
      <c r="B18" t="s">
        <v>134</v>
      </c>
      <c r="C18" t="s">
        <v>40</v>
      </c>
      <c r="D18" t="s">
        <v>56</v>
      </c>
      <c r="E18" s="6">
        <v>45.640915</v>
      </c>
      <c r="F18" s="6">
        <v>8.4861939999999993</v>
      </c>
      <c r="G18" s="6" t="s">
        <v>121</v>
      </c>
      <c r="H18" t="s">
        <v>137</v>
      </c>
      <c r="I18" t="s">
        <v>113</v>
      </c>
      <c r="J18" t="s">
        <v>139</v>
      </c>
      <c r="K18" t="s">
        <v>119</v>
      </c>
      <c r="L18" t="s">
        <v>314</v>
      </c>
      <c r="M18" t="s">
        <v>14</v>
      </c>
      <c r="N18" t="s">
        <v>42</v>
      </c>
      <c r="O18">
        <v>150</v>
      </c>
      <c r="P18" t="s">
        <v>43</v>
      </c>
      <c r="Q18" s="5">
        <v>106488692</v>
      </c>
      <c r="R18" s="5">
        <v>58987854</v>
      </c>
      <c r="S18" s="3">
        <v>0.55393537935464543</v>
      </c>
      <c r="T18" s="5">
        <v>8829392530</v>
      </c>
      <c r="U18" s="3">
        <v>0.55275931895817321</v>
      </c>
      <c r="V18">
        <v>392030</v>
      </c>
      <c r="W18" s="3" t="s">
        <v>241</v>
      </c>
      <c r="X18" t="s">
        <v>202</v>
      </c>
      <c r="Y18" t="s">
        <v>217</v>
      </c>
      <c r="Z18" t="s">
        <v>249</v>
      </c>
      <c r="AA18" t="s">
        <v>166</v>
      </c>
      <c r="AC18" t="s">
        <v>271</v>
      </c>
    </row>
    <row r="19" spans="1:29" x14ac:dyDescent="0.2">
      <c r="A19" t="s">
        <v>33</v>
      </c>
      <c r="B19" t="s">
        <v>131</v>
      </c>
      <c r="C19" t="s">
        <v>136</v>
      </c>
      <c r="D19" t="s">
        <v>26</v>
      </c>
      <c r="E19" s="6">
        <v>51.412472000000001</v>
      </c>
      <c r="F19" s="6">
        <v>-0.64222199999999996</v>
      </c>
      <c r="G19" t="s">
        <v>122</v>
      </c>
      <c r="H19" t="s">
        <v>73</v>
      </c>
      <c r="I19" t="s">
        <v>107</v>
      </c>
      <c r="J19" t="s">
        <v>84</v>
      </c>
      <c r="K19" t="s">
        <v>120</v>
      </c>
      <c r="L19" t="s">
        <v>314</v>
      </c>
      <c r="M19" t="s">
        <v>14</v>
      </c>
      <c r="N19" t="s">
        <v>15</v>
      </c>
      <c r="O19">
        <v>150</v>
      </c>
      <c r="P19" t="s">
        <v>11</v>
      </c>
      <c r="Q19" s="5">
        <v>90429804</v>
      </c>
      <c r="R19" s="5">
        <v>68865428</v>
      </c>
      <c r="S19" s="3">
        <v>0.76153463740781746</v>
      </c>
      <c r="T19" s="5">
        <v>10312585848</v>
      </c>
      <c r="U19" s="3">
        <v>0.76026452871666073</v>
      </c>
      <c r="V19">
        <v>2762512</v>
      </c>
      <c r="W19" s="3" t="s">
        <v>241</v>
      </c>
      <c r="X19" t="s">
        <v>178</v>
      </c>
      <c r="Y19" t="s">
        <v>235</v>
      </c>
      <c r="Z19" t="s">
        <v>301</v>
      </c>
      <c r="AA19" t="s">
        <v>155</v>
      </c>
      <c r="AC19" t="s">
        <v>289</v>
      </c>
    </row>
    <row r="20" spans="1:29" x14ac:dyDescent="0.2">
      <c r="A20" t="s">
        <v>32</v>
      </c>
      <c r="B20" t="s">
        <v>131</v>
      </c>
      <c r="C20" t="s">
        <v>136</v>
      </c>
      <c r="D20" t="s">
        <v>26</v>
      </c>
      <c r="E20" s="6">
        <v>51.412472000000001</v>
      </c>
      <c r="F20" s="6">
        <v>-0.64222199999999996</v>
      </c>
      <c r="G20" t="s">
        <v>122</v>
      </c>
      <c r="H20" t="s">
        <v>73</v>
      </c>
      <c r="I20" t="s">
        <v>108</v>
      </c>
      <c r="J20" t="s">
        <v>84</v>
      </c>
      <c r="K20" t="s">
        <v>120</v>
      </c>
      <c r="L20" t="s">
        <v>314</v>
      </c>
      <c r="M20" t="s">
        <v>14</v>
      </c>
      <c r="N20" t="s">
        <v>15</v>
      </c>
      <c r="O20">
        <v>150</v>
      </c>
      <c r="P20" t="s">
        <v>11</v>
      </c>
      <c r="Q20" s="5">
        <v>78755626</v>
      </c>
      <c r="R20" s="5">
        <v>65069966</v>
      </c>
      <c r="S20" s="3">
        <v>0.82622625588678578</v>
      </c>
      <c r="T20" s="5">
        <v>9745127944</v>
      </c>
      <c r="U20" s="3">
        <v>0.82492544249050437</v>
      </c>
      <c r="V20">
        <v>2762512</v>
      </c>
      <c r="W20" s="3" t="s">
        <v>241</v>
      </c>
      <c r="X20" t="s">
        <v>179</v>
      </c>
      <c r="Y20" t="s">
        <v>236</v>
      </c>
      <c r="Z20" t="s">
        <v>302</v>
      </c>
      <c r="AA20" t="s">
        <v>156</v>
      </c>
      <c r="AC20" t="s">
        <v>272</v>
      </c>
    </row>
    <row r="21" spans="1:29" x14ac:dyDescent="0.2">
      <c r="A21" t="s">
        <v>30</v>
      </c>
      <c r="B21" t="s">
        <v>131</v>
      </c>
      <c r="C21" t="s">
        <v>136</v>
      </c>
      <c r="D21" t="s">
        <v>26</v>
      </c>
      <c r="E21" s="6">
        <v>51.412472000000001</v>
      </c>
      <c r="F21" s="6">
        <v>-0.64222199999999996</v>
      </c>
      <c r="G21" s="6" t="s">
        <v>122</v>
      </c>
      <c r="H21" t="s">
        <v>82</v>
      </c>
      <c r="I21" s="6" t="s">
        <v>109</v>
      </c>
      <c r="J21" t="s">
        <v>86</v>
      </c>
      <c r="K21" t="s">
        <v>120</v>
      </c>
      <c r="L21" t="s">
        <v>314</v>
      </c>
      <c r="M21" t="s">
        <v>14</v>
      </c>
      <c r="N21" t="s">
        <v>15</v>
      </c>
      <c r="O21">
        <v>150</v>
      </c>
      <c r="P21" t="s">
        <v>11</v>
      </c>
      <c r="Q21" s="5">
        <v>76943028</v>
      </c>
      <c r="R21" s="5">
        <v>48066418</v>
      </c>
      <c r="S21" s="3">
        <v>0.62470140894377069</v>
      </c>
      <c r="T21" s="5">
        <v>7198277172</v>
      </c>
      <c r="U21" s="3">
        <v>0.62368892578545254</v>
      </c>
      <c r="V21">
        <v>2762512</v>
      </c>
      <c r="W21" s="3" t="s">
        <v>241</v>
      </c>
      <c r="X21" t="s">
        <v>180</v>
      </c>
      <c r="Y21" t="s">
        <v>237</v>
      </c>
      <c r="Z21" t="s">
        <v>303</v>
      </c>
      <c r="AA21" t="s">
        <v>157</v>
      </c>
      <c r="AC21" t="s">
        <v>273</v>
      </c>
    </row>
    <row r="22" spans="1:29" x14ac:dyDescent="0.2">
      <c r="A22" t="s">
        <v>31</v>
      </c>
      <c r="B22" t="s">
        <v>131</v>
      </c>
      <c r="C22" t="s">
        <v>136</v>
      </c>
      <c r="D22" t="s">
        <v>26</v>
      </c>
      <c r="E22" s="6">
        <v>51.412472000000001</v>
      </c>
      <c r="F22" s="6">
        <v>-0.64222199999999996</v>
      </c>
      <c r="G22" s="6" t="s">
        <v>123</v>
      </c>
      <c r="H22" t="s">
        <v>82</v>
      </c>
      <c r="I22" s="6" t="s">
        <v>110</v>
      </c>
      <c r="J22" t="s">
        <v>85</v>
      </c>
      <c r="K22" t="s">
        <v>120</v>
      </c>
      <c r="L22" t="s">
        <v>314</v>
      </c>
      <c r="M22" t="s">
        <v>14</v>
      </c>
      <c r="N22" t="s">
        <v>15</v>
      </c>
      <c r="O22">
        <v>150</v>
      </c>
      <c r="P22" t="s">
        <v>11</v>
      </c>
      <c r="Q22" s="5">
        <v>81408292</v>
      </c>
      <c r="R22" s="5">
        <v>47901736</v>
      </c>
      <c r="S22" s="3">
        <v>0.58841347512855324</v>
      </c>
      <c r="T22" s="5">
        <v>7172405988</v>
      </c>
      <c r="U22" s="3">
        <v>0.58736080496566612</v>
      </c>
      <c r="V22">
        <v>2762512</v>
      </c>
      <c r="W22" s="3" t="s">
        <v>241</v>
      </c>
      <c r="X22" t="s">
        <v>181</v>
      </c>
      <c r="Y22" t="s">
        <v>238</v>
      </c>
      <c r="Z22" t="s">
        <v>304</v>
      </c>
      <c r="AA22" t="s">
        <v>258</v>
      </c>
      <c r="AC22" t="s">
        <v>286</v>
      </c>
    </row>
    <row r="23" spans="1:29" x14ac:dyDescent="0.2">
      <c r="A23" t="s">
        <v>49</v>
      </c>
      <c r="B23" t="s">
        <v>135</v>
      </c>
      <c r="C23" t="s">
        <v>50</v>
      </c>
      <c r="D23" t="s">
        <v>41</v>
      </c>
      <c r="E23" s="6">
        <v>51.407435999999997</v>
      </c>
      <c r="F23" s="6">
        <v>-0.64052600000000004</v>
      </c>
      <c r="G23" s="6" t="s">
        <v>121</v>
      </c>
      <c r="H23" t="s">
        <v>76</v>
      </c>
      <c r="I23" s="6" t="s">
        <v>111</v>
      </c>
      <c r="K23" t="s">
        <v>119</v>
      </c>
      <c r="L23" t="s">
        <v>314</v>
      </c>
      <c r="M23" t="s">
        <v>14</v>
      </c>
      <c r="N23" t="s">
        <v>42</v>
      </c>
      <c r="O23">
        <v>150</v>
      </c>
      <c r="P23" t="s">
        <v>43</v>
      </c>
      <c r="Q23" s="5">
        <v>54673776</v>
      </c>
      <c r="R23" s="5">
        <v>38559640</v>
      </c>
      <c r="S23" s="3">
        <v>0.70526754910800382</v>
      </c>
      <c r="T23" s="5">
        <v>5773152265</v>
      </c>
      <c r="U23" s="3">
        <v>0.70395141112380211</v>
      </c>
      <c r="V23">
        <v>392032</v>
      </c>
      <c r="W23" s="3" t="s">
        <v>241</v>
      </c>
      <c r="X23" t="s">
        <v>173</v>
      </c>
      <c r="Y23" t="s">
        <v>218</v>
      </c>
      <c r="Z23" t="s">
        <v>244</v>
      </c>
      <c r="AA23" t="s">
        <v>158</v>
      </c>
      <c r="AC23" t="s">
        <v>274</v>
      </c>
    </row>
    <row r="24" spans="1:29" x14ac:dyDescent="0.2">
      <c r="A24" t="s">
        <v>51</v>
      </c>
      <c r="B24" t="s">
        <v>135</v>
      </c>
      <c r="C24" t="s">
        <v>50</v>
      </c>
      <c r="D24" t="s">
        <v>41</v>
      </c>
      <c r="E24" s="6">
        <v>51.407435999999997</v>
      </c>
      <c r="F24" s="6">
        <v>-0.64052600000000004</v>
      </c>
      <c r="G24" s="6" t="s">
        <v>121</v>
      </c>
      <c r="H24" t="s">
        <v>76</v>
      </c>
      <c r="I24" s="6" t="s">
        <v>112</v>
      </c>
      <c r="K24" t="s">
        <v>119</v>
      </c>
      <c r="L24" t="s">
        <v>314</v>
      </c>
      <c r="M24" t="s">
        <v>14</v>
      </c>
      <c r="N24" t="s">
        <v>42</v>
      </c>
      <c r="O24">
        <v>150</v>
      </c>
      <c r="P24" t="s">
        <v>43</v>
      </c>
      <c r="Q24" s="5">
        <v>55197398</v>
      </c>
      <c r="R24" s="5">
        <v>36914776</v>
      </c>
      <c r="S24" s="3">
        <v>0.66877746664797499</v>
      </c>
      <c r="T24" s="5">
        <v>5525206504</v>
      </c>
      <c r="U24" s="3">
        <v>0.66732692774153357</v>
      </c>
      <c r="V24">
        <v>392032</v>
      </c>
      <c r="W24" s="3" t="s">
        <v>241</v>
      </c>
      <c r="X24" t="s">
        <v>203</v>
      </c>
      <c r="Y24" t="s">
        <v>219</v>
      </c>
      <c r="Z24" t="s">
        <v>243</v>
      </c>
      <c r="AA24" t="s">
        <v>159</v>
      </c>
      <c r="AC24" t="s">
        <v>275</v>
      </c>
    </row>
    <row r="25" spans="1:29" x14ac:dyDescent="0.2">
      <c r="A25" t="s">
        <v>52</v>
      </c>
      <c r="B25" t="s">
        <v>135</v>
      </c>
      <c r="C25" t="s">
        <v>50</v>
      </c>
      <c r="D25" t="s">
        <v>47</v>
      </c>
      <c r="G25" s="6" t="s">
        <v>121</v>
      </c>
      <c r="H25" t="s">
        <v>117</v>
      </c>
      <c r="I25" s="6" t="s">
        <v>113</v>
      </c>
      <c r="K25" t="s">
        <v>119</v>
      </c>
      <c r="L25" t="s">
        <v>314</v>
      </c>
      <c r="M25" t="s">
        <v>14</v>
      </c>
      <c r="N25" t="s">
        <v>42</v>
      </c>
      <c r="O25">
        <v>150</v>
      </c>
      <c r="P25" t="s">
        <v>43</v>
      </c>
      <c r="Q25" s="5">
        <v>61120294</v>
      </c>
      <c r="R25" s="5">
        <v>42317794</v>
      </c>
      <c r="S25" s="3">
        <v>0.6923689535917481</v>
      </c>
      <c r="T25" s="5">
        <v>6336253558</v>
      </c>
      <c r="U25" s="3">
        <v>0.6911238088394448</v>
      </c>
      <c r="V25">
        <v>392032</v>
      </c>
      <c r="W25" s="3" t="s">
        <v>241</v>
      </c>
      <c r="X25" t="s">
        <v>204</v>
      </c>
      <c r="Y25" t="s">
        <v>220</v>
      </c>
      <c r="Z25" t="s">
        <v>242</v>
      </c>
      <c r="AA25" t="s">
        <v>167</v>
      </c>
      <c r="AC25" t="s">
        <v>284</v>
      </c>
    </row>
    <row r="26" spans="1:29" x14ac:dyDescent="0.2">
      <c r="A26" t="s">
        <v>53</v>
      </c>
      <c r="B26" t="s">
        <v>135</v>
      </c>
      <c r="C26" t="s">
        <v>50</v>
      </c>
      <c r="D26" t="s">
        <v>54</v>
      </c>
      <c r="E26">
        <v>51.408428999999998</v>
      </c>
      <c r="F26" s="6">
        <v>-0.640656</v>
      </c>
      <c r="G26" s="6" t="s">
        <v>121</v>
      </c>
      <c r="H26" t="s">
        <v>118</v>
      </c>
      <c r="I26" s="6" t="s">
        <v>113</v>
      </c>
      <c r="K26" t="s">
        <v>119</v>
      </c>
      <c r="L26" t="s">
        <v>314</v>
      </c>
      <c r="M26" t="s">
        <v>14</v>
      </c>
      <c r="N26" t="s">
        <v>42</v>
      </c>
      <c r="O26">
        <v>150</v>
      </c>
      <c r="P26" t="s">
        <v>43</v>
      </c>
      <c r="Q26" s="5">
        <v>57401348</v>
      </c>
      <c r="R26" s="5">
        <v>36136526</v>
      </c>
      <c r="S26" s="3">
        <v>0.62954141773813399</v>
      </c>
      <c r="T26" s="5">
        <v>5410602049</v>
      </c>
      <c r="U26" s="3">
        <v>0.62839430751115233</v>
      </c>
      <c r="V26">
        <v>392032</v>
      </c>
      <c r="W26" s="3" t="s">
        <v>241</v>
      </c>
      <c r="X26" t="s">
        <v>205</v>
      </c>
      <c r="Y26" t="s">
        <v>221</v>
      </c>
      <c r="Z26" t="s">
        <v>247</v>
      </c>
      <c r="AA26" t="s">
        <v>168</v>
      </c>
      <c r="AC26" t="s">
        <v>276</v>
      </c>
    </row>
    <row r="27" spans="1:29" x14ac:dyDescent="0.2">
      <c r="A27" t="s">
        <v>55</v>
      </c>
      <c r="B27" t="s">
        <v>135</v>
      </c>
      <c r="C27" t="s">
        <v>50</v>
      </c>
      <c r="D27" t="s">
        <v>56</v>
      </c>
      <c r="E27" s="6">
        <v>45.640915</v>
      </c>
      <c r="F27" s="6">
        <v>8.4861939999999993</v>
      </c>
      <c r="G27" s="6" t="s">
        <v>121</v>
      </c>
      <c r="H27" t="s">
        <v>137</v>
      </c>
      <c r="I27" t="s">
        <v>113</v>
      </c>
      <c r="J27" t="s">
        <v>140</v>
      </c>
      <c r="K27" t="s">
        <v>119</v>
      </c>
      <c r="L27" t="s">
        <v>314</v>
      </c>
      <c r="M27" t="s">
        <v>14</v>
      </c>
      <c r="N27" t="s">
        <v>42</v>
      </c>
      <c r="O27">
        <v>150</v>
      </c>
      <c r="P27" t="s">
        <v>43</v>
      </c>
      <c r="Q27" s="5">
        <v>66501710</v>
      </c>
      <c r="R27" s="5">
        <v>40378004</v>
      </c>
      <c r="S27" s="3">
        <v>0.60717241707017755</v>
      </c>
      <c r="T27" s="5">
        <v>6045873382</v>
      </c>
      <c r="U27" s="3">
        <v>0.60608700959218442</v>
      </c>
      <c r="V27">
        <v>392032</v>
      </c>
      <c r="W27" s="3" t="s">
        <v>241</v>
      </c>
      <c r="X27" t="s">
        <v>206</v>
      </c>
      <c r="Y27" t="s">
        <v>222</v>
      </c>
      <c r="Z27" t="s">
        <v>246</v>
      </c>
      <c r="AA27" t="s">
        <v>160</v>
      </c>
      <c r="AC27" t="s">
        <v>287</v>
      </c>
    </row>
    <row r="28" spans="1:29" x14ac:dyDescent="0.2">
      <c r="A28" t="s">
        <v>57</v>
      </c>
      <c r="B28" t="s">
        <v>135</v>
      </c>
      <c r="C28" t="s">
        <v>50</v>
      </c>
      <c r="D28" t="s">
        <v>41</v>
      </c>
      <c r="E28" s="6">
        <v>51.407435999999997</v>
      </c>
      <c r="F28" s="6">
        <v>-0.64052600000000004</v>
      </c>
      <c r="G28" s="6" t="s">
        <v>121</v>
      </c>
      <c r="H28" t="s">
        <v>117</v>
      </c>
      <c r="K28" t="s">
        <v>119</v>
      </c>
      <c r="L28" t="s">
        <v>314</v>
      </c>
      <c r="M28" t="s">
        <v>14</v>
      </c>
      <c r="N28" t="s">
        <v>58</v>
      </c>
      <c r="O28">
        <v>150</v>
      </c>
      <c r="P28" t="s">
        <v>59</v>
      </c>
      <c r="Q28" s="5">
        <v>246779748</v>
      </c>
      <c r="R28" s="5">
        <v>120198790</v>
      </c>
      <c r="S28" s="3">
        <v>0.48706910098635808</v>
      </c>
      <c r="T28" s="5">
        <v>15642401695</v>
      </c>
      <c r="U28" s="3">
        <v>0.42257388951814095</v>
      </c>
      <c r="V28">
        <v>392032</v>
      </c>
      <c r="W28" s="3" t="s">
        <v>241</v>
      </c>
      <c r="X28" t="s">
        <v>207</v>
      </c>
      <c r="Y28" t="s">
        <v>223</v>
      </c>
      <c r="Z28" t="s">
        <v>292</v>
      </c>
      <c r="AA28" t="s">
        <v>292</v>
      </c>
      <c r="AC28" t="s">
        <v>292</v>
      </c>
    </row>
    <row r="29" spans="1:29" x14ac:dyDescent="0.2">
      <c r="A29" t="s">
        <v>23</v>
      </c>
      <c r="B29" t="s">
        <v>132</v>
      </c>
      <c r="C29" t="s">
        <v>24</v>
      </c>
      <c r="D29" t="s">
        <v>26</v>
      </c>
      <c r="E29" s="6">
        <v>51.412472000000001</v>
      </c>
      <c r="F29" s="6">
        <v>-0.64222199999999996</v>
      </c>
      <c r="G29" t="s">
        <v>124</v>
      </c>
      <c r="H29" t="s">
        <v>74</v>
      </c>
      <c r="I29" t="s">
        <v>100</v>
      </c>
      <c r="J29" t="s">
        <v>80</v>
      </c>
      <c r="K29" t="s">
        <v>116</v>
      </c>
      <c r="L29" t="s">
        <v>313</v>
      </c>
      <c r="M29" t="s">
        <v>18</v>
      </c>
      <c r="N29" t="s">
        <v>15</v>
      </c>
      <c r="O29">
        <v>150</v>
      </c>
      <c r="P29" t="s">
        <v>19</v>
      </c>
      <c r="Q29" s="5">
        <v>624118556</v>
      </c>
      <c r="R29" s="5">
        <v>117918196</v>
      </c>
      <c r="S29" s="3">
        <v>0.18893557140127717</v>
      </c>
      <c r="T29" s="5">
        <v>16331670146</v>
      </c>
      <c r="U29" s="3">
        <v>0.17445051092717925</v>
      </c>
      <c r="V29">
        <v>2762511</v>
      </c>
      <c r="W29" s="3" t="s">
        <v>241</v>
      </c>
      <c r="X29" t="s">
        <v>188</v>
      </c>
      <c r="Y29" t="s">
        <v>297</v>
      </c>
      <c r="AA29" t="s">
        <v>161</v>
      </c>
      <c r="AC29" t="s">
        <v>277</v>
      </c>
    </row>
    <row r="30" spans="1:29" x14ac:dyDescent="0.2">
      <c r="A30" t="s">
        <v>25</v>
      </c>
      <c r="B30" t="s">
        <v>132</v>
      </c>
      <c r="C30" t="s">
        <v>24</v>
      </c>
      <c r="D30" t="s">
        <v>26</v>
      </c>
      <c r="E30" s="6">
        <v>51.412472000000001</v>
      </c>
      <c r="F30" s="6">
        <v>-0.64222199999999996</v>
      </c>
      <c r="G30" t="s">
        <v>124</v>
      </c>
      <c r="H30" t="s">
        <v>74</v>
      </c>
      <c r="I30" t="s">
        <v>78</v>
      </c>
      <c r="J30" t="s">
        <v>80</v>
      </c>
      <c r="K30" t="s">
        <v>120</v>
      </c>
      <c r="L30" t="s">
        <v>314</v>
      </c>
      <c r="M30" t="s">
        <v>14</v>
      </c>
      <c r="N30" t="s">
        <v>15</v>
      </c>
      <c r="O30">
        <v>150</v>
      </c>
      <c r="P30" t="s">
        <v>11</v>
      </c>
      <c r="Q30" s="5">
        <v>92850226</v>
      </c>
      <c r="R30" s="5">
        <v>79792134</v>
      </c>
      <c r="S30" s="3">
        <v>0.85936391797258527</v>
      </c>
      <c r="T30" s="5">
        <v>11950581638</v>
      </c>
      <c r="U30" s="3">
        <v>0.858054392386006</v>
      </c>
      <c r="V30">
        <v>2762511</v>
      </c>
      <c r="W30" s="3" t="s">
        <v>241</v>
      </c>
      <c r="X30" t="s">
        <v>182</v>
      </c>
      <c r="Y30" t="s">
        <v>232</v>
      </c>
      <c r="Z30" t="s">
        <v>305</v>
      </c>
      <c r="AA30" t="s">
        <v>169</v>
      </c>
      <c r="AC30" t="s">
        <v>278</v>
      </c>
    </row>
    <row r="31" spans="1:29" x14ac:dyDescent="0.2">
      <c r="A31" t="s">
        <v>27</v>
      </c>
      <c r="B31" t="s">
        <v>132</v>
      </c>
      <c r="C31" t="s">
        <v>24</v>
      </c>
      <c r="D31" t="s">
        <v>26</v>
      </c>
      <c r="E31" s="6">
        <v>51.412472000000001</v>
      </c>
      <c r="F31" s="6">
        <v>-0.64222199999999996</v>
      </c>
      <c r="G31" t="s">
        <v>124</v>
      </c>
      <c r="H31" t="s">
        <v>74</v>
      </c>
      <c r="I31" t="s">
        <v>77</v>
      </c>
      <c r="J31" t="s">
        <v>80</v>
      </c>
      <c r="K31" t="s">
        <v>120</v>
      </c>
      <c r="L31" t="s">
        <v>314</v>
      </c>
      <c r="M31" t="s">
        <v>14</v>
      </c>
      <c r="N31" t="s">
        <v>15</v>
      </c>
      <c r="O31">
        <v>150</v>
      </c>
      <c r="P31" t="s">
        <v>11</v>
      </c>
      <c r="Q31" s="5">
        <v>81205940</v>
      </c>
      <c r="R31" s="5">
        <v>70734092</v>
      </c>
      <c r="S31" s="3">
        <v>0.87104578802979193</v>
      </c>
      <c r="T31" s="5">
        <v>10593691300</v>
      </c>
      <c r="U31" s="3">
        <v>0.86969756974264034</v>
      </c>
      <c r="V31">
        <v>2762511</v>
      </c>
      <c r="W31" s="3" t="s">
        <v>241</v>
      </c>
      <c r="X31" t="s">
        <v>183</v>
      </c>
      <c r="Y31" t="s">
        <v>233</v>
      </c>
      <c r="Z31" t="s">
        <v>306</v>
      </c>
      <c r="AA31" t="s">
        <v>170</v>
      </c>
      <c r="AC31" t="s">
        <v>285</v>
      </c>
    </row>
    <row r="32" spans="1:29" x14ac:dyDescent="0.2">
      <c r="A32" t="s">
        <v>28</v>
      </c>
      <c r="B32" t="s">
        <v>132</v>
      </c>
      <c r="C32" t="s">
        <v>24</v>
      </c>
      <c r="D32" t="s">
        <v>26</v>
      </c>
      <c r="E32" s="6">
        <v>51.412472000000001</v>
      </c>
      <c r="F32" s="6">
        <v>-0.64222199999999996</v>
      </c>
      <c r="G32" t="s">
        <v>125</v>
      </c>
      <c r="H32" t="s">
        <v>74</v>
      </c>
      <c r="I32" t="s">
        <v>87</v>
      </c>
      <c r="J32" t="s">
        <v>81</v>
      </c>
      <c r="K32" t="s">
        <v>120</v>
      </c>
      <c r="L32" t="s">
        <v>314</v>
      </c>
      <c r="M32" t="s">
        <v>14</v>
      </c>
      <c r="N32" t="s">
        <v>15</v>
      </c>
      <c r="O32">
        <v>150</v>
      </c>
      <c r="P32" t="s">
        <v>11</v>
      </c>
      <c r="Q32" s="5">
        <v>78295752</v>
      </c>
      <c r="R32" s="5">
        <v>56926380</v>
      </c>
      <c r="S32" s="3">
        <v>0.72706856433283895</v>
      </c>
      <c r="T32" s="5">
        <v>8522841598</v>
      </c>
      <c r="U32" s="3">
        <v>0.72569638243804935</v>
      </c>
      <c r="V32">
        <v>2762511</v>
      </c>
      <c r="W32" s="3" t="s">
        <v>241</v>
      </c>
      <c r="X32" t="s">
        <v>184</v>
      </c>
      <c r="Y32" t="s">
        <v>234</v>
      </c>
      <c r="Z32" t="s">
        <v>307</v>
      </c>
      <c r="AA32" t="s">
        <v>162</v>
      </c>
      <c r="AC32" t="s">
        <v>279</v>
      </c>
    </row>
    <row r="33" spans="1:29" x14ac:dyDescent="0.2">
      <c r="A33" t="s">
        <v>29</v>
      </c>
      <c r="B33" t="s">
        <v>132</v>
      </c>
      <c r="C33" t="s">
        <v>24</v>
      </c>
      <c r="D33" t="s">
        <v>26</v>
      </c>
      <c r="E33" s="6">
        <v>51.412472000000001</v>
      </c>
      <c r="F33" s="6">
        <v>-0.64222199999999996</v>
      </c>
      <c r="G33" t="s">
        <v>125</v>
      </c>
      <c r="H33" t="s">
        <v>82</v>
      </c>
      <c r="I33" t="s">
        <v>88</v>
      </c>
      <c r="J33" t="s">
        <v>83</v>
      </c>
      <c r="K33" t="s">
        <v>120</v>
      </c>
      <c r="L33" t="s">
        <v>314</v>
      </c>
      <c r="M33" t="s">
        <v>14</v>
      </c>
      <c r="N33" t="s">
        <v>15</v>
      </c>
      <c r="O33">
        <v>150</v>
      </c>
      <c r="P33" t="s">
        <v>11</v>
      </c>
      <c r="Q33" s="5">
        <v>72383298</v>
      </c>
      <c r="R33" s="5">
        <v>60545852</v>
      </c>
      <c r="S33" s="3">
        <v>0.83646163787673777</v>
      </c>
      <c r="T33" s="5">
        <v>9068102004</v>
      </c>
      <c r="U33" s="3">
        <v>0.83519285567783885</v>
      </c>
      <c r="V33">
        <v>2762511</v>
      </c>
      <c r="W33" s="3" t="s">
        <v>241</v>
      </c>
      <c r="X33" t="s">
        <v>185</v>
      </c>
      <c r="Y33" t="s">
        <v>231</v>
      </c>
      <c r="Z33" t="s">
        <v>308</v>
      </c>
      <c r="AA33" t="s">
        <v>163</v>
      </c>
      <c r="AC33" t="s">
        <v>280</v>
      </c>
    </row>
  </sheetData>
  <sortState xmlns:xlrd2="http://schemas.microsoft.com/office/spreadsheetml/2017/richdata2" ref="A2:Y33">
    <sortCondition ref="A1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2020-04-02T14:37:07Z</dcterms:created>
  <dcterms:modified xsi:type="dcterms:W3CDTF">2020-08-20T16:11:56Z</dcterms:modified>
</cp:coreProperties>
</file>