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13_ncr:1_{17BE6FF7-D44D-E348-84AE-F5551BD3D5AA}" xr6:coauthVersionLast="36" xr6:coauthVersionMax="36" xr10:uidLastSave="{00000000-0000-0000-0000-000000000000}"/>
  <bookViews>
    <workbookView xWindow="780" yWindow="940" windowWidth="27640" windowHeight="15780" xr2:uid="{FFCBCC50-F198-004E-9F4B-F72F40241623}"/>
  </bookViews>
  <sheets>
    <sheet name="Figure S3B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R40" i="1" s="1"/>
  <c r="L40" i="1"/>
  <c r="Q40" i="1" s="1"/>
  <c r="K40" i="1"/>
  <c r="P40" i="1" s="1"/>
  <c r="J40" i="1"/>
  <c r="O40" i="1" s="1"/>
  <c r="M39" i="1"/>
  <c r="R39" i="1" s="1"/>
  <c r="L39" i="1"/>
  <c r="Q39" i="1" s="1"/>
  <c r="K39" i="1"/>
  <c r="P39" i="1" s="1"/>
  <c r="J39" i="1"/>
  <c r="O39" i="1" s="1"/>
  <c r="M38" i="1"/>
  <c r="R38" i="1" s="1"/>
  <c r="L38" i="1"/>
  <c r="Q38" i="1" s="1"/>
  <c r="K38" i="1"/>
  <c r="P38" i="1" s="1"/>
  <c r="J38" i="1"/>
  <c r="O38" i="1" s="1"/>
  <c r="M37" i="1"/>
  <c r="R37" i="1" s="1"/>
  <c r="L37" i="1"/>
  <c r="Q37" i="1" s="1"/>
  <c r="K37" i="1"/>
  <c r="P37" i="1" s="1"/>
  <c r="J37" i="1"/>
  <c r="O37" i="1" s="1"/>
  <c r="M36" i="1"/>
  <c r="R36" i="1" s="1"/>
  <c r="L36" i="1"/>
  <c r="Q36" i="1" s="1"/>
  <c r="K36" i="1"/>
  <c r="P36" i="1" s="1"/>
  <c r="J36" i="1"/>
  <c r="O36" i="1" s="1"/>
  <c r="M35" i="1"/>
  <c r="R35" i="1" s="1"/>
  <c r="L35" i="1"/>
  <c r="Q35" i="1" s="1"/>
  <c r="K35" i="1"/>
  <c r="P35" i="1" s="1"/>
  <c r="J35" i="1"/>
  <c r="O35" i="1" s="1"/>
  <c r="M34" i="1"/>
  <c r="R34" i="1" s="1"/>
  <c r="L34" i="1"/>
  <c r="Q34" i="1" s="1"/>
  <c r="K34" i="1"/>
  <c r="P34" i="1" s="1"/>
  <c r="J34" i="1"/>
  <c r="O34" i="1" s="1"/>
  <c r="M33" i="1"/>
  <c r="R33" i="1" s="1"/>
  <c r="L33" i="1"/>
  <c r="Q33" i="1" s="1"/>
  <c r="K33" i="1"/>
  <c r="P33" i="1" s="1"/>
  <c r="J33" i="1"/>
  <c r="O33" i="1" s="1"/>
  <c r="M32" i="1"/>
  <c r="R32" i="1" s="1"/>
  <c r="L32" i="1"/>
  <c r="Q32" i="1" s="1"/>
  <c r="K32" i="1"/>
  <c r="P32" i="1" s="1"/>
  <c r="J32" i="1"/>
  <c r="O32" i="1" s="1"/>
  <c r="M31" i="1"/>
  <c r="R31" i="1" s="1"/>
  <c r="L31" i="1"/>
  <c r="Q31" i="1" s="1"/>
  <c r="K31" i="1"/>
  <c r="P31" i="1" s="1"/>
  <c r="J31" i="1"/>
  <c r="O31" i="1" s="1"/>
  <c r="M30" i="1"/>
  <c r="R30" i="1" s="1"/>
  <c r="L30" i="1"/>
  <c r="Q30" i="1" s="1"/>
  <c r="K30" i="1"/>
  <c r="P30" i="1" s="1"/>
  <c r="J30" i="1"/>
  <c r="O30" i="1" s="1"/>
  <c r="M29" i="1"/>
  <c r="R29" i="1" s="1"/>
  <c r="L29" i="1"/>
  <c r="Q29" i="1" s="1"/>
  <c r="K29" i="1"/>
  <c r="P29" i="1" s="1"/>
  <c r="J29" i="1"/>
  <c r="O29" i="1" s="1"/>
  <c r="M28" i="1"/>
  <c r="R28" i="1" s="1"/>
  <c r="L28" i="1"/>
  <c r="Q28" i="1" s="1"/>
  <c r="K28" i="1"/>
  <c r="P28" i="1" s="1"/>
  <c r="J28" i="1"/>
  <c r="O28" i="1" s="1"/>
  <c r="M27" i="1"/>
  <c r="R27" i="1" s="1"/>
  <c r="L27" i="1"/>
  <c r="Q27" i="1" s="1"/>
  <c r="K27" i="1"/>
  <c r="P27" i="1" s="1"/>
  <c r="J27" i="1"/>
  <c r="O27" i="1" s="1"/>
  <c r="M26" i="1"/>
  <c r="R26" i="1" s="1"/>
  <c r="L26" i="1"/>
  <c r="Q26" i="1" s="1"/>
  <c r="K26" i="1"/>
  <c r="P26" i="1" s="1"/>
  <c r="J26" i="1"/>
  <c r="O26" i="1" s="1"/>
  <c r="M25" i="1"/>
  <c r="R25" i="1" s="1"/>
  <c r="L25" i="1"/>
  <c r="Q25" i="1" s="1"/>
  <c r="K25" i="1"/>
  <c r="P25" i="1" s="1"/>
  <c r="J25" i="1"/>
  <c r="O25" i="1" s="1"/>
  <c r="M24" i="1"/>
  <c r="R24" i="1" s="1"/>
  <c r="L24" i="1"/>
  <c r="Q24" i="1" s="1"/>
  <c r="K24" i="1"/>
  <c r="P24" i="1" s="1"/>
  <c r="J24" i="1"/>
  <c r="O24" i="1" s="1"/>
  <c r="M23" i="1"/>
  <c r="R23" i="1" s="1"/>
  <c r="L23" i="1"/>
  <c r="Q23" i="1" s="1"/>
  <c r="K23" i="1"/>
  <c r="P23" i="1" s="1"/>
  <c r="J23" i="1"/>
  <c r="O23" i="1" s="1"/>
  <c r="M22" i="1"/>
  <c r="R22" i="1" s="1"/>
  <c r="L22" i="1"/>
  <c r="Q22" i="1" s="1"/>
  <c r="K22" i="1"/>
  <c r="P22" i="1" s="1"/>
  <c r="J22" i="1"/>
  <c r="O22" i="1" s="1"/>
  <c r="M21" i="1"/>
  <c r="R21" i="1" s="1"/>
  <c r="L21" i="1"/>
  <c r="Q21" i="1" s="1"/>
  <c r="K21" i="1"/>
  <c r="P21" i="1" s="1"/>
  <c r="J21" i="1"/>
  <c r="O21" i="1" s="1"/>
  <c r="M20" i="1"/>
  <c r="R20" i="1" s="1"/>
  <c r="L20" i="1"/>
  <c r="Q20" i="1" s="1"/>
  <c r="K20" i="1"/>
  <c r="P20" i="1" s="1"/>
  <c r="J20" i="1"/>
  <c r="O20" i="1" s="1"/>
  <c r="M19" i="1"/>
  <c r="R19" i="1" s="1"/>
  <c r="L19" i="1"/>
  <c r="Q19" i="1" s="1"/>
  <c r="K19" i="1"/>
  <c r="K41" i="1" s="1"/>
  <c r="J19" i="1"/>
  <c r="J41" i="1" s="1"/>
  <c r="M16" i="1"/>
  <c r="R16" i="1" s="1"/>
  <c r="L16" i="1"/>
  <c r="Q16" i="1" s="1"/>
  <c r="K16" i="1"/>
  <c r="P16" i="1" s="1"/>
  <c r="J16" i="1"/>
  <c r="O16" i="1" s="1"/>
  <c r="M15" i="1"/>
  <c r="R15" i="1" s="1"/>
  <c r="L15" i="1"/>
  <c r="Q15" i="1" s="1"/>
  <c r="K15" i="1"/>
  <c r="P15" i="1" s="1"/>
  <c r="J15" i="1"/>
  <c r="O15" i="1" s="1"/>
  <c r="M14" i="1"/>
  <c r="R14" i="1" s="1"/>
  <c r="L14" i="1"/>
  <c r="Q14" i="1" s="1"/>
  <c r="K14" i="1"/>
  <c r="P14" i="1" s="1"/>
  <c r="J14" i="1"/>
  <c r="O14" i="1" s="1"/>
  <c r="M13" i="1"/>
  <c r="R13" i="1" s="1"/>
  <c r="L13" i="1"/>
  <c r="Q13" i="1" s="1"/>
  <c r="K13" i="1"/>
  <c r="P13" i="1" s="1"/>
  <c r="J13" i="1"/>
  <c r="O13" i="1" s="1"/>
  <c r="M12" i="1"/>
  <c r="R12" i="1" s="1"/>
  <c r="L12" i="1"/>
  <c r="Q12" i="1" s="1"/>
  <c r="K12" i="1"/>
  <c r="P12" i="1" s="1"/>
  <c r="J12" i="1"/>
  <c r="O12" i="1" s="1"/>
  <c r="M11" i="1"/>
  <c r="R11" i="1" s="1"/>
  <c r="L11" i="1"/>
  <c r="Q11" i="1" s="1"/>
  <c r="K11" i="1"/>
  <c r="P11" i="1" s="1"/>
  <c r="J11" i="1"/>
  <c r="O11" i="1" s="1"/>
  <c r="M10" i="1"/>
  <c r="R10" i="1" s="1"/>
  <c r="L10" i="1"/>
  <c r="Q10" i="1" s="1"/>
  <c r="K10" i="1"/>
  <c r="P10" i="1" s="1"/>
  <c r="J10" i="1"/>
  <c r="O10" i="1" s="1"/>
  <c r="M9" i="1"/>
  <c r="R9" i="1" s="1"/>
  <c r="L9" i="1"/>
  <c r="Q9" i="1" s="1"/>
  <c r="K9" i="1"/>
  <c r="K17" i="1" s="1"/>
  <c r="J9" i="1"/>
  <c r="J17" i="1" s="1"/>
  <c r="P8" i="1"/>
  <c r="O8" i="1"/>
  <c r="M8" i="1"/>
  <c r="R8" i="1" s="1"/>
  <c r="L8" i="1"/>
  <c r="Q8" i="1" s="1"/>
  <c r="K8" i="1"/>
  <c r="J8" i="1"/>
  <c r="R7" i="1"/>
  <c r="M7" i="1"/>
  <c r="L7" i="1"/>
  <c r="K7" i="1"/>
  <c r="P7" i="1" s="1"/>
  <c r="J7" i="1"/>
  <c r="Q7" i="1" s="1"/>
  <c r="R6" i="1"/>
  <c r="M6" i="1"/>
  <c r="L6" i="1"/>
  <c r="K6" i="1"/>
  <c r="P6" i="1" s="1"/>
  <c r="J6" i="1"/>
  <c r="Q6" i="1" s="1"/>
  <c r="R5" i="1"/>
  <c r="M5" i="1"/>
  <c r="L5" i="1"/>
  <c r="K5" i="1"/>
  <c r="P5" i="1" s="1"/>
  <c r="J5" i="1"/>
  <c r="Q5" i="1" s="1"/>
  <c r="R4" i="1"/>
  <c r="M4" i="1"/>
  <c r="L4" i="1"/>
  <c r="K4" i="1"/>
  <c r="P4" i="1" s="1"/>
  <c r="J4" i="1"/>
  <c r="Q4" i="1" s="1"/>
  <c r="R3" i="1"/>
  <c r="M3" i="1"/>
  <c r="L3" i="1"/>
  <c r="K3" i="1"/>
  <c r="P3" i="1" s="1"/>
  <c r="J3" i="1"/>
  <c r="Q3" i="1" s="1"/>
  <c r="R41" i="1" l="1"/>
  <c r="X8" i="1"/>
  <c r="R17" i="1"/>
  <c r="Q17" i="1"/>
  <c r="W7" i="1"/>
  <c r="Q41" i="1"/>
  <c r="W8" i="1"/>
  <c r="L17" i="1"/>
  <c r="L41" i="1"/>
  <c r="M17" i="1"/>
  <c r="X7" i="1"/>
  <c r="O9" i="1"/>
  <c r="O19" i="1"/>
  <c r="O41" i="1" s="1"/>
  <c r="M41" i="1"/>
  <c r="O3" i="1"/>
  <c r="O4" i="1"/>
  <c r="O5" i="1"/>
  <c r="O6" i="1"/>
  <c r="O7" i="1"/>
  <c r="P9" i="1"/>
  <c r="P17" i="1" s="1"/>
  <c r="P19" i="1"/>
  <c r="P41" i="1" l="1"/>
  <c r="V8" i="1"/>
  <c r="V7" i="1"/>
  <c r="U7" i="1"/>
  <c r="O17" i="1"/>
</calcChain>
</file>

<file path=xl/sharedStrings.xml><?xml version="1.0" encoding="utf-8"?>
<sst xmlns="http://schemas.openxmlformats.org/spreadsheetml/2006/main" count="33" uniqueCount="18">
  <si>
    <t>Mean intensity</t>
  </si>
  <si>
    <t>Corrected mean intensity</t>
  </si>
  <si>
    <t>Normalized corrected mean intensity</t>
  </si>
  <si>
    <t>EP</t>
  </si>
  <si>
    <t># embryo</t>
  </si>
  <si>
    <t># position</t>
  </si>
  <si>
    <t>GC</t>
  </si>
  <si>
    <t>axon shaft 1</t>
  </si>
  <si>
    <t>axon shaft 2</t>
  </si>
  <si>
    <t>axon shaft 3</t>
  </si>
  <si>
    <t>BG</t>
  </si>
  <si>
    <t>pHluo-PlxnA1 + PlxnA1</t>
  </si>
  <si>
    <t>pHluoPlxnA1 + PlxnA1 Y1815F</t>
  </si>
  <si>
    <t>SEM</t>
  </si>
  <si>
    <t>p-value</t>
  </si>
  <si>
    <t>Welch Two Sample t-test</t>
  </si>
  <si>
    <t>*</t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</si>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</sst>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3C98-045E-BE4F-AC83-496C1A6F50AE}">
  <dimension ref="A1:AK41"/>
  <sheetViews>
    <sheetView tabSelected="1" topLeftCell="G1" workbookViewId="0">
      <selection activeCell="Y13" sqref="Y13"/>
    </sheetView>
  </sheetViews>
  <sheetFormatPr baseColWidth="10" defaultRowHeight="16" x14ac:dyDescent="0.2"/>
  <cols>
    <col min="1" max="3" width="10.83203125" style="5"/>
    <col min="20" max="20" width="26.1640625" style="2" bestFit="1" customWidth="1"/>
    <col min="21" max="21" width="12.1640625" bestFit="1" customWidth="1"/>
    <col min="33" max="33" width="26.1640625" bestFit="1" customWidth="1"/>
  </cols>
  <sheetData>
    <row r="1" spans="1:37" x14ac:dyDescent="0.2">
      <c r="A1" s="1"/>
      <c r="B1" s="1"/>
      <c r="C1" s="1"/>
      <c r="D1" s="8" t="s">
        <v>0</v>
      </c>
      <c r="E1" s="8"/>
      <c r="F1" s="8"/>
      <c r="G1" s="8"/>
      <c r="H1" s="8"/>
      <c r="I1" s="1"/>
      <c r="J1" s="8" t="s">
        <v>1</v>
      </c>
      <c r="K1" s="8"/>
      <c r="L1" s="8"/>
      <c r="M1" s="8"/>
      <c r="N1" s="1"/>
      <c r="O1" s="8" t="s">
        <v>2</v>
      </c>
      <c r="P1" s="8"/>
      <c r="Q1" s="8"/>
      <c r="R1" s="8"/>
      <c r="AA1" s="8"/>
      <c r="AB1" s="8"/>
      <c r="AC1" s="8"/>
      <c r="AD1" s="8"/>
    </row>
    <row r="2" spans="1:37" x14ac:dyDescent="0.2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3"/>
      <c r="J2" s="1" t="s">
        <v>6</v>
      </c>
      <c r="K2" s="1" t="s">
        <v>7</v>
      </c>
      <c r="L2" s="1" t="s">
        <v>8</v>
      </c>
      <c r="M2" s="1" t="s">
        <v>9</v>
      </c>
      <c r="N2" s="3"/>
      <c r="O2" s="1" t="s">
        <v>6</v>
      </c>
      <c r="P2" s="1" t="s">
        <v>7</v>
      </c>
      <c r="Q2" s="1" t="s">
        <v>8</v>
      </c>
      <c r="R2" s="1" t="s">
        <v>9</v>
      </c>
      <c r="AA2" s="1"/>
      <c r="AB2" s="1"/>
      <c r="AC2" s="1"/>
      <c r="AD2" s="1"/>
    </row>
    <row r="3" spans="1:37" x14ac:dyDescent="0.2">
      <c r="A3" s="4" t="s">
        <v>11</v>
      </c>
      <c r="B3" s="5">
        <v>1</v>
      </c>
      <c r="C3" s="5">
        <v>1</v>
      </c>
      <c r="D3" s="6">
        <v>33675.703999999998</v>
      </c>
      <c r="E3" s="6">
        <v>26125.733</v>
      </c>
      <c r="F3" s="6">
        <v>22825.472000000002</v>
      </c>
      <c r="G3" s="6">
        <v>21179.069</v>
      </c>
      <c r="H3" s="6">
        <v>15060.708000000001</v>
      </c>
      <c r="J3">
        <f>D3-H3</f>
        <v>18614.995999999999</v>
      </c>
      <c r="K3">
        <f>E3-H3</f>
        <v>11065.025</v>
      </c>
      <c r="L3">
        <f>F3-H3</f>
        <v>7764.764000000001</v>
      </c>
      <c r="M3">
        <f>G3-H3</f>
        <v>6118.360999999999</v>
      </c>
      <c r="O3">
        <f>100*J3/J3</f>
        <v>100</v>
      </c>
      <c r="P3">
        <f>100*K3/J3</f>
        <v>59.44145784398772</v>
      </c>
      <c r="Q3">
        <f>100*L3/J3</f>
        <v>41.712412938471765</v>
      </c>
      <c r="R3">
        <f>100*M3/J3</f>
        <v>32.867914664069758</v>
      </c>
    </row>
    <row r="4" spans="1:37" x14ac:dyDescent="0.2">
      <c r="D4" s="6">
        <v>32971.881999999998</v>
      </c>
      <c r="E4" s="6">
        <v>29447.319</v>
      </c>
      <c r="F4" s="6">
        <v>24005.187999999998</v>
      </c>
      <c r="G4" s="6">
        <v>21499</v>
      </c>
      <c r="H4" s="6">
        <v>15060.708000000001</v>
      </c>
      <c r="J4">
        <f t="shared" ref="J4:J40" si="0">D4-H4</f>
        <v>17911.173999999999</v>
      </c>
      <c r="K4">
        <f t="shared" ref="K4:K40" si="1">E4-H4</f>
        <v>14386.610999999999</v>
      </c>
      <c r="L4">
        <f t="shared" ref="L4:L40" si="2">F4-H4</f>
        <v>8944.4799999999977</v>
      </c>
      <c r="M4">
        <f t="shared" ref="M4:M40" si="3">G4-H4</f>
        <v>6438.2919999999995</v>
      </c>
      <c r="O4">
        <f t="shared" ref="O4:O16" si="4">100*J4/J4</f>
        <v>100</v>
      </c>
      <c r="P4">
        <f t="shared" ref="P4:P16" si="5">100*K4/J4</f>
        <v>80.321987827263584</v>
      </c>
      <c r="Q4">
        <f t="shared" ref="Q4:Q16" si="6">100*L4/J4</f>
        <v>49.937988431132425</v>
      </c>
      <c r="R4">
        <f t="shared" ref="R4:R16" si="7">100*M4/J4</f>
        <v>35.9456727962109</v>
      </c>
      <c r="U4" s="1" t="s">
        <v>6</v>
      </c>
      <c r="V4" s="1" t="s">
        <v>7</v>
      </c>
      <c r="W4" s="1" t="s">
        <v>8</v>
      </c>
      <c r="X4" s="1" t="s">
        <v>9</v>
      </c>
    </row>
    <row r="5" spans="1:37" x14ac:dyDescent="0.2">
      <c r="C5" s="5">
        <v>2</v>
      </c>
      <c r="D5" s="6">
        <v>51767.934999999998</v>
      </c>
      <c r="E5" s="6">
        <v>41972.544000000002</v>
      </c>
      <c r="F5" s="6">
        <v>40191.485000000001</v>
      </c>
      <c r="G5" s="6">
        <v>35047.544999999998</v>
      </c>
      <c r="H5" s="6">
        <v>24593.436000000002</v>
      </c>
      <c r="J5">
        <f t="shared" si="0"/>
        <v>27174.498999999996</v>
      </c>
      <c r="K5">
        <f t="shared" si="1"/>
        <v>17379.108</v>
      </c>
      <c r="L5">
        <f t="shared" si="2"/>
        <v>15598.048999999999</v>
      </c>
      <c r="M5">
        <f t="shared" si="3"/>
        <v>10454.108999999997</v>
      </c>
      <c r="O5">
        <f t="shared" si="4"/>
        <v>100</v>
      </c>
      <c r="P5">
        <f t="shared" si="5"/>
        <v>63.953738392748299</v>
      </c>
      <c r="Q5">
        <f t="shared" si="6"/>
        <v>57.399582601320454</v>
      </c>
      <c r="R5">
        <f t="shared" si="7"/>
        <v>38.470291577408652</v>
      </c>
      <c r="T5" s="4" t="s">
        <v>11</v>
      </c>
      <c r="U5">
        <v>100</v>
      </c>
      <c r="V5">
        <v>63.277838659948408</v>
      </c>
      <c r="W5">
        <v>49.005384606457092</v>
      </c>
      <c r="X5">
        <v>40.089963609198762</v>
      </c>
    </row>
    <row r="6" spans="1:37" x14ac:dyDescent="0.2">
      <c r="B6" s="5">
        <v>2</v>
      </c>
      <c r="C6" s="5">
        <v>5</v>
      </c>
      <c r="D6" s="6">
        <v>42366.762000000002</v>
      </c>
      <c r="E6" s="6">
        <v>30370.584999999999</v>
      </c>
      <c r="F6" s="6">
        <v>28058.936000000002</v>
      </c>
      <c r="G6" s="6">
        <v>24934.746999999999</v>
      </c>
      <c r="H6" s="6">
        <v>19070.834999999999</v>
      </c>
      <c r="J6">
        <f t="shared" si="0"/>
        <v>23295.927000000003</v>
      </c>
      <c r="K6">
        <f t="shared" si="1"/>
        <v>11299.75</v>
      </c>
      <c r="L6">
        <f t="shared" si="2"/>
        <v>8988.1010000000024</v>
      </c>
      <c r="M6">
        <f t="shared" si="3"/>
        <v>5863.9120000000003</v>
      </c>
      <c r="O6">
        <f t="shared" si="4"/>
        <v>100</v>
      </c>
      <c r="P6">
        <f t="shared" si="5"/>
        <v>48.5052601684406</v>
      </c>
      <c r="Q6">
        <f t="shared" si="6"/>
        <v>38.582285220931546</v>
      </c>
      <c r="R6">
        <f t="shared" si="7"/>
        <v>25.171404426190037</v>
      </c>
      <c r="T6" s="4" t="s">
        <v>12</v>
      </c>
      <c r="U6">
        <v>100</v>
      </c>
      <c r="V6">
        <v>52.950564396573824</v>
      </c>
      <c r="W6">
        <v>43.91093921076493</v>
      </c>
      <c r="X6">
        <v>32.61738307919466</v>
      </c>
    </row>
    <row r="7" spans="1:37" x14ac:dyDescent="0.2">
      <c r="D7" s="6">
        <v>31170.863000000001</v>
      </c>
      <c r="E7" s="6">
        <v>27846.776999999998</v>
      </c>
      <c r="F7" s="6">
        <v>25801.699000000001</v>
      </c>
      <c r="G7" s="6">
        <v>23862.780999999999</v>
      </c>
      <c r="H7" s="6">
        <v>19070.834999999999</v>
      </c>
      <c r="J7">
        <f t="shared" si="0"/>
        <v>12100.028000000002</v>
      </c>
      <c r="K7">
        <f t="shared" si="1"/>
        <v>8775.9419999999991</v>
      </c>
      <c r="L7">
        <f t="shared" si="2"/>
        <v>6730.8640000000014</v>
      </c>
      <c r="M7">
        <f t="shared" si="3"/>
        <v>4791.9459999999999</v>
      </c>
      <c r="O7">
        <f t="shared" si="4"/>
        <v>100</v>
      </c>
      <c r="P7">
        <f t="shared" si="5"/>
        <v>72.52827844695895</v>
      </c>
      <c r="Q7">
        <f t="shared" si="6"/>
        <v>55.626846483330453</v>
      </c>
      <c r="R7">
        <f t="shared" si="7"/>
        <v>39.602767861363617</v>
      </c>
      <c r="T7" s="9" t="s">
        <v>13</v>
      </c>
      <c r="U7">
        <f>_xlfn.STDEV.S(O3:O16)/SQRT(14)</f>
        <v>0</v>
      </c>
      <c r="V7">
        <f t="shared" ref="V7:X7" si="8">_xlfn.STDEV.S(P3:P16)/SQRT(14)</f>
        <v>3.9878833139886911</v>
      </c>
      <c r="W7">
        <f t="shared" si="8"/>
        <v>2.874973260990981</v>
      </c>
      <c r="X7">
        <f t="shared" si="8"/>
        <v>2.7069283489776028</v>
      </c>
    </row>
    <row r="8" spans="1:37" x14ac:dyDescent="0.2">
      <c r="B8" s="5">
        <v>3</v>
      </c>
      <c r="C8" s="5">
        <v>1</v>
      </c>
      <c r="D8" s="6">
        <v>52190.042999999998</v>
      </c>
      <c r="E8" s="6">
        <v>34372.868999999999</v>
      </c>
      <c r="F8" s="6">
        <v>29682.63</v>
      </c>
      <c r="G8" s="6">
        <v>26193.052</v>
      </c>
      <c r="H8" s="6">
        <v>15796.788</v>
      </c>
      <c r="J8">
        <f t="shared" si="0"/>
        <v>36393.254999999997</v>
      </c>
      <c r="K8">
        <f t="shared" si="1"/>
        <v>18576.080999999998</v>
      </c>
      <c r="L8">
        <f t="shared" si="2"/>
        <v>13885.842000000001</v>
      </c>
      <c r="M8">
        <f t="shared" si="3"/>
        <v>10396.263999999999</v>
      </c>
      <c r="O8">
        <f t="shared" si="4"/>
        <v>100</v>
      </c>
      <c r="P8">
        <f t="shared" si="5"/>
        <v>51.042647875272493</v>
      </c>
      <c r="Q8">
        <f t="shared" si="6"/>
        <v>38.154987785511352</v>
      </c>
      <c r="R8">
        <f t="shared" si="7"/>
        <v>28.56645826266433</v>
      </c>
      <c r="T8" s="9"/>
      <c r="U8">
        <v>0</v>
      </c>
      <c r="V8">
        <f t="shared" ref="V8:X8" si="9">_xlfn.STDEV.S(P19:P40)/SQRT(22)</f>
        <v>2.1860066788103669</v>
      </c>
      <c r="W8">
        <f t="shared" si="9"/>
        <v>2.9368131538305642</v>
      </c>
      <c r="X8">
        <f t="shared" si="9"/>
        <v>2.2082878670724693</v>
      </c>
    </row>
    <row r="9" spans="1:37" x14ac:dyDescent="0.2">
      <c r="C9" s="5">
        <v>2</v>
      </c>
      <c r="D9" s="6">
        <v>51659.934999999998</v>
      </c>
      <c r="E9" s="6">
        <v>45127.692000000003</v>
      </c>
      <c r="F9" s="6">
        <v>38519.843000000001</v>
      </c>
      <c r="G9" s="6">
        <v>34992.731</v>
      </c>
      <c r="H9" s="6">
        <v>16631.345000000001</v>
      </c>
      <c r="J9">
        <f t="shared" si="0"/>
        <v>35028.589999999997</v>
      </c>
      <c r="K9">
        <f t="shared" si="1"/>
        <v>28496.347000000002</v>
      </c>
      <c r="L9">
        <f t="shared" si="2"/>
        <v>21888.498</v>
      </c>
      <c r="M9">
        <f t="shared" si="3"/>
        <v>18361.385999999999</v>
      </c>
      <c r="O9">
        <f t="shared" si="4"/>
        <v>100</v>
      </c>
      <c r="P9">
        <f t="shared" si="5"/>
        <v>81.351681583529356</v>
      </c>
      <c r="Q9">
        <f t="shared" si="6"/>
        <v>62.487522335326659</v>
      </c>
      <c r="R9">
        <f t="shared" si="7"/>
        <v>52.418284606945356</v>
      </c>
      <c r="T9" s="4" t="s">
        <v>14</v>
      </c>
      <c r="V9">
        <v>3.3893091846112E-2</v>
      </c>
      <c r="W9">
        <v>0.22402374313557</v>
      </c>
      <c r="X9">
        <v>4.1196728309996003E-2</v>
      </c>
      <c r="Y9" s="7" t="s">
        <v>15</v>
      </c>
    </row>
    <row r="10" spans="1:37" x14ac:dyDescent="0.2">
      <c r="C10" s="5">
        <v>3</v>
      </c>
      <c r="D10" s="6">
        <v>27398.47</v>
      </c>
      <c r="E10" s="6">
        <v>24940.462</v>
      </c>
      <c r="F10" s="6">
        <v>21868.268</v>
      </c>
      <c r="G10" s="6">
        <v>19864.804</v>
      </c>
      <c r="H10" s="6">
        <v>12005.941000000001</v>
      </c>
      <c r="J10">
        <f t="shared" si="0"/>
        <v>15392.529</v>
      </c>
      <c r="K10">
        <f t="shared" si="1"/>
        <v>12934.520999999999</v>
      </c>
      <c r="L10">
        <f t="shared" si="2"/>
        <v>9862.3269999999993</v>
      </c>
      <c r="M10">
        <f t="shared" si="3"/>
        <v>7858.8629999999994</v>
      </c>
      <c r="O10">
        <f t="shared" si="4"/>
        <v>100</v>
      </c>
      <c r="P10">
        <f t="shared" si="5"/>
        <v>84.031162130667411</v>
      </c>
      <c r="Q10">
        <f t="shared" si="6"/>
        <v>64.072167737998086</v>
      </c>
      <c r="R10">
        <f t="shared" si="7"/>
        <v>51.056346881009603</v>
      </c>
      <c r="V10" s="5" t="s">
        <v>16</v>
      </c>
      <c r="W10" s="5" t="s">
        <v>17</v>
      </c>
      <c r="X10" s="5" t="s">
        <v>16</v>
      </c>
    </row>
    <row r="11" spans="1:37" x14ac:dyDescent="0.2">
      <c r="B11" s="5">
        <v>4</v>
      </c>
      <c r="C11" s="5">
        <v>2</v>
      </c>
      <c r="D11" s="6">
        <v>33436</v>
      </c>
      <c r="E11" s="6">
        <v>28157.325000000001</v>
      </c>
      <c r="F11" s="6">
        <v>26248.13</v>
      </c>
      <c r="G11" s="6">
        <v>25291.437000000002</v>
      </c>
      <c r="H11" s="6">
        <v>11535.824000000001</v>
      </c>
      <c r="J11">
        <f t="shared" si="0"/>
        <v>21900.175999999999</v>
      </c>
      <c r="K11">
        <f t="shared" si="1"/>
        <v>16621.501</v>
      </c>
      <c r="L11">
        <f t="shared" si="2"/>
        <v>14712.306</v>
      </c>
      <c r="M11">
        <f t="shared" si="3"/>
        <v>13755.613000000001</v>
      </c>
      <c r="O11">
        <f t="shared" si="4"/>
        <v>100</v>
      </c>
      <c r="P11">
        <f t="shared" si="5"/>
        <v>75.896654894462955</v>
      </c>
      <c r="Q11">
        <f t="shared" si="6"/>
        <v>67.17893956651308</v>
      </c>
      <c r="R11">
        <f t="shared" si="7"/>
        <v>62.810513486284314</v>
      </c>
    </row>
    <row r="12" spans="1:37" x14ac:dyDescent="0.2">
      <c r="C12" s="5">
        <v>4</v>
      </c>
      <c r="D12" s="6">
        <v>47536.517</v>
      </c>
      <c r="E12" s="6">
        <v>38173.012000000002</v>
      </c>
      <c r="F12" s="6">
        <v>30010.527999999998</v>
      </c>
      <c r="G12" s="6">
        <v>28189.789000000001</v>
      </c>
      <c r="H12" s="6">
        <v>14242.599</v>
      </c>
      <c r="J12">
        <f t="shared" si="0"/>
        <v>33293.917999999998</v>
      </c>
      <c r="K12">
        <f t="shared" si="1"/>
        <v>23930.413</v>
      </c>
      <c r="L12">
        <f t="shared" si="2"/>
        <v>15767.928999999998</v>
      </c>
      <c r="M12">
        <f t="shared" si="3"/>
        <v>13947.19</v>
      </c>
      <c r="O12">
        <f t="shared" si="4"/>
        <v>100</v>
      </c>
      <c r="P12">
        <f t="shared" si="5"/>
        <v>71.876229766649871</v>
      </c>
      <c r="Q12">
        <f t="shared" si="6"/>
        <v>47.359788054983497</v>
      </c>
      <c r="R12">
        <f t="shared" si="7"/>
        <v>41.891104555492689</v>
      </c>
    </row>
    <row r="13" spans="1:37" x14ac:dyDescent="0.2">
      <c r="C13" s="5">
        <v>9</v>
      </c>
      <c r="D13" s="6">
        <v>50849.788</v>
      </c>
      <c r="E13" s="6">
        <v>35077.394999999997</v>
      </c>
      <c r="F13" s="6">
        <v>31591.600999999999</v>
      </c>
      <c r="G13" s="6">
        <v>30241.803</v>
      </c>
      <c r="H13" s="6">
        <v>13711.224</v>
      </c>
      <c r="J13">
        <f t="shared" si="0"/>
        <v>37138.563999999998</v>
      </c>
      <c r="K13">
        <f t="shared" si="1"/>
        <v>21366.170999999995</v>
      </c>
      <c r="L13">
        <f t="shared" si="2"/>
        <v>17880.377</v>
      </c>
      <c r="M13">
        <f t="shared" si="3"/>
        <v>16530.578999999998</v>
      </c>
      <c r="O13">
        <f t="shared" si="4"/>
        <v>100</v>
      </c>
      <c r="P13">
        <f t="shared" si="5"/>
        <v>57.530956231910302</v>
      </c>
      <c r="Q13">
        <f t="shared" si="6"/>
        <v>48.145041364550337</v>
      </c>
      <c r="R13">
        <f t="shared" si="7"/>
        <v>44.510549734771651</v>
      </c>
      <c r="AG13" s="2"/>
      <c r="AH13" s="1"/>
      <c r="AI13" s="1"/>
      <c r="AJ13" s="1"/>
      <c r="AK13" s="1"/>
    </row>
    <row r="14" spans="1:37" x14ac:dyDescent="0.2">
      <c r="D14" s="6">
        <v>55064.487000000001</v>
      </c>
      <c r="E14" s="6">
        <v>31026.595000000001</v>
      </c>
      <c r="F14" s="6">
        <v>27676.973000000002</v>
      </c>
      <c r="G14" s="6">
        <v>28306.843000000001</v>
      </c>
      <c r="H14" s="6">
        <v>13711.224</v>
      </c>
      <c r="J14">
        <f t="shared" si="0"/>
        <v>41353.262999999999</v>
      </c>
      <c r="K14">
        <f t="shared" si="1"/>
        <v>17315.370999999999</v>
      </c>
      <c r="L14">
        <f t="shared" si="2"/>
        <v>13965.749000000002</v>
      </c>
      <c r="M14">
        <f t="shared" si="3"/>
        <v>14595.619000000001</v>
      </c>
      <c r="O14">
        <f t="shared" si="4"/>
        <v>100</v>
      </c>
      <c r="P14">
        <f t="shared" si="5"/>
        <v>41.871837296128241</v>
      </c>
      <c r="Q14">
        <f t="shared" si="6"/>
        <v>33.771818683328576</v>
      </c>
      <c r="R14">
        <f t="shared" si="7"/>
        <v>35.294963301928561</v>
      </c>
      <c r="AG14" s="4"/>
    </row>
    <row r="15" spans="1:37" x14ac:dyDescent="0.2">
      <c r="C15" s="5">
        <v>11</v>
      </c>
      <c r="D15" s="6">
        <v>43952.010999999999</v>
      </c>
      <c r="E15" s="6">
        <v>25300.245999999999</v>
      </c>
      <c r="F15" s="6">
        <v>26377.113000000001</v>
      </c>
      <c r="G15" s="6">
        <v>26202.571</v>
      </c>
      <c r="H15" s="6">
        <v>13873.88</v>
      </c>
      <c r="J15">
        <f t="shared" si="0"/>
        <v>30078.131000000001</v>
      </c>
      <c r="K15">
        <f t="shared" si="1"/>
        <v>11426.366</v>
      </c>
      <c r="L15">
        <f t="shared" si="2"/>
        <v>12503.233000000002</v>
      </c>
      <c r="M15">
        <f t="shared" si="3"/>
        <v>12328.691000000001</v>
      </c>
      <c r="O15">
        <f t="shared" si="4"/>
        <v>100</v>
      </c>
      <c r="P15">
        <f t="shared" si="5"/>
        <v>37.988949512853708</v>
      </c>
      <c r="Q15">
        <f t="shared" si="6"/>
        <v>41.569181941524235</v>
      </c>
      <c r="R15">
        <f t="shared" si="7"/>
        <v>40.988886576762368</v>
      </c>
      <c r="AG15" s="4"/>
    </row>
    <row r="16" spans="1:37" x14ac:dyDescent="0.2">
      <c r="D16" s="6">
        <v>39099.421000000002</v>
      </c>
      <c r="E16" s="6">
        <v>28895.412</v>
      </c>
      <c r="F16" s="6">
        <v>23983.474999999999</v>
      </c>
      <c r="G16" s="6">
        <v>21861.379000000001</v>
      </c>
      <c r="H16" s="6">
        <v>13873.88</v>
      </c>
      <c r="J16">
        <f t="shared" si="0"/>
        <v>25225.541000000005</v>
      </c>
      <c r="K16">
        <f t="shared" si="1"/>
        <v>15021.532000000001</v>
      </c>
      <c r="L16">
        <f t="shared" si="2"/>
        <v>10109.594999999999</v>
      </c>
      <c r="M16">
        <f t="shared" si="3"/>
        <v>7987.4990000000016</v>
      </c>
      <c r="O16">
        <f t="shared" si="4"/>
        <v>100</v>
      </c>
      <c r="P16">
        <f t="shared" si="5"/>
        <v>59.548899268404192</v>
      </c>
      <c r="Q16">
        <f t="shared" si="6"/>
        <v>40.07682134547678</v>
      </c>
      <c r="R16">
        <f t="shared" si="7"/>
        <v>31.66433179768077</v>
      </c>
    </row>
    <row r="17" spans="1:30" x14ac:dyDescent="0.2">
      <c r="J17" s="3">
        <f>AVERAGE(J3:J16)</f>
        <v>26778.613642857144</v>
      </c>
      <c r="K17" s="3">
        <f t="shared" ref="K17:M17" si="10">AVERAGE(K3:K16)</f>
        <v>16328.195642857145</v>
      </c>
      <c r="L17" s="3">
        <f t="shared" si="10"/>
        <v>12757.293857142859</v>
      </c>
      <c r="M17" s="3">
        <f t="shared" si="10"/>
        <v>10673.451714285713</v>
      </c>
      <c r="O17" s="3">
        <f>AVERAGE(O3:O16)</f>
        <v>100</v>
      </c>
      <c r="P17" s="3">
        <f t="shared" ref="P17:R17" si="11">AVERAGE(P3:P16)</f>
        <v>63.277838659948408</v>
      </c>
      <c r="Q17" s="3">
        <f t="shared" si="11"/>
        <v>49.005384606457092</v>
      </c>
      <c r="R17" s="3">
        <f t="shared" si="11"/>
        <v>40.089963609198762</v>
      </c>
      <c r="AA17" s="3"/>
      <c r="AB17" s="3"/>
      <c r="AC17" s="3"/>
      <c r="AD17" s="3"/>
    </row>
    <row r="19" spans="1:30" x14ac:dyDescent="0.2">
      <c r="A19" s="4" t="s">
        <v>12</v>
      </c>
      <c r="B19" s="5">
        <v>1</v>
      </c>
      <c r="C19" s="5">
        <v>2</v>
      </c>
      <c r="D19" s="6">
        <v>38224.071000000004</v>
      </c>
      <c r="E19" s="6">
        <v>29326.309000000001</v>
      </c>
      <c r="F19" s="6">
        <v>25085.712</v>
      </c>
      <c r="G19" s="6">
        <v>22379.623</v>
      </c>
      <c r="H19" s="6">
        <v>14507.483</v>
      </c>
      <c r="J19">
        <f t="shared" si="0"/>
        <v>23716.588000000003</v>
      </c>
      <c r="K19">
        <f t="shared" si="1"/>
        <v>14818.826000000001</v>
      </c>
      <c r="L19">
        <f t="shared" si="2"/>
        <v>10578.228999999999</v>
      </c>
      <c r="M19">
        <f t="shared" si="3"/>
        <v>7872.1399999999994</v>
      </c>
      <c r="O19">
        <f t="shared" ref="O19:O40" si="12">100*J19/J19</f>
        <v>100</v>
      </c>
      <c r="P19">
        <f t="shared" ref="P19:P40" si="13">100*K19/J19</f>
        <v>62.482959184516758</v>
      </c>
      <c r="Q19">
        <f t="shared" ref="Q19:Q40" si="14">100*L19/J19</f>
        <v>44.602659539390729</v>
      </c>
      <c r="R19">
        <f t="shared" ref="R19:R40" si="15">100*M19/J19</f>
        <v>33.192548607750822</v>
      </c>
    </row>
    <row r="20" spans="1:30" x14ac:dyDescent="0.2">
      <c r="D20" s="6">
        <v>34263.339999999997</v>
      </c>
      <c r="E20" s="6">
        <v>28721.34</v>
      </c>
      <c r="F20" s="6">
        <v>27440.758999999998</v>
      </c>
      <c r="G20" s="6">
        <v>23156.280999999999</v>
      </c>
      <c r="H20" s="6">
        <v>14507.483</v>
      </c>
      <c r="J20">
        <f t="shared" si="0"/>
        <v>19755.856999999996</v>
      </c>
      <c r="K20">
        <f t="shared" si="1"/>
        <v>14213.857</v>
      </c>
      <c r="L20">
        <f t="shared" si="2"/>
        <v>12933.275999999998</v>
      </c>
      <c r="M20">
        <f t="shared" si="3"/>
        <v>8648.7979999999989</v>
      </c>
      <c r="O20">
        <f t="shared" si="12"/>
        <v>100</v>
      </c>
      <c r="P20">
        <f t="shared" si="13"/>
        <v>71.947559652815883</v>
      </c>
      <c r="Q20">
        <f t="shared" si="14"/>
        <v>65.465527514194903</v>
      </c>
      <c r="R20">
        <f t="shared" si="15"/>
        <v>43.778399489326134</v>
      </c>
    </row>
    <row r="21" spans="1:30" x14ac:dyDescent="0.2">
      <c r="C21" s="5">
        <v>4</v>
      </c>
      <c r="D21" s="6">
        <v>39897.531999999999</v>
      </c>
      <c r="E21" s="6">
        <v>30709.537</v>
      </c>
      <c r="F21" s="6">
        <v>26331.281999999999</v>
      </c>
      <c r="G21" s="6">
        <v>24834.295999999998</v>
      </c>
      <c r="H21" s="6">
        <v>18426.706999999999</v>
      </c>
      <c r="J21">
        <f t="shared" si="0"/>
        <v>21470.825000000001</v>
      </c>
      <c r="K21">
        <f t="shared" si="1"/>
        <v>12282.830000000002</v>
      </c>
      <c r="L21">
        <f t="shared" si="2"/>
        <v>7904.5750000000007</v>
      </c>
      <c r="M21">
        <f t="shared" si="3"/>
        <v>6407.5889999999999</v>
      </c>
      <c r="O21">
        <f t="shared" si="12"/>
        <v>100</v>
      </c>
      <c r="P21">
        <f t="shared" si="13"/>
        <v>57.207070524770252</v>
      </c>
      <c r="Q21">
        <f t="shared" si="14"/>
        <v>36.815422788830894</v>
      </c>
      <c r="R21">
        <f t="shared" si="15"/>
        <v>29.843236112259309</v>
      </c>
    </row>
    <row r="22" spans="1:30" x14ac:dyDescent="0.2">
      <c r="C22" s="5">
        <v>5</v>
      </c>
      <c r="D22" s="6">
        <v>26510.562000000002</v>
      </c>
      <c r="E22" s="6">
        <v>21308.365000000002</v>
      </c>
      <c r="F22" s="6">
        <v>20331.402999999998</v>
      </c>
      <c r="G22" s="6">
        <v>17141.365000000002</v>
      </c>
      <c r="H22" s="6">
        <v>12919.054</v>
      </c>
      <c r="J22">
        <f t="shared" si="0"/>
        <v>13591.508000000002</v>
      </c>
      <c r="K22">
        <f t="shared" si="1"/>
        <v>8389.3110000000015</v>
      </c>
      <c r="L22">
        <f t="shared" si="2"/>
        <v>7412.3489999999983</v>
      </c>
      <c r="M22">
        <f t="shared" si="3"/>
        <v>4222.3110000000015</v>
      </c>
      <c r="O22">
        <f t="shared" si="12"/>
        <v>100.00000000000001</v>
      </c>
      <c r="P22">
        <f t="shared" si="13"/>
        <v>61.724651892931966</v>
      </c>
      <c r="Q22">
        <f t="shared" si="14"/>
        <v>54.536619483283218</v>
      </c>
      <c r="R22">
        <f t="shared" si="15"/>
        <v>31.065802264178494</v>
      </c>
    </row>
    <row r="23" spans="1:30" x14ac:dyDescent="0.2">
      <c r="B23" s="5">
        <v>2</v>
      </c>
      <c r="C23" s="5">
        <v>1</v>
      </c>
      <c r="D23" s="6">
        <v>38368.074000000001</v>
      </c>
      <c r="E23" s="6">
        <v>27251.47</v>
      </c>
      <c r="F23" s="6">
        <v>20454.758999999998</v>
      </c>
      <c r="G23" s="6">
        <v>18306.3</v>
      </c>
      <c r="H23" s="6">
        <v>14846.744000000001</v>
      </c>
      <c r="J23">
        <f t="shared" si="0"/>
        <v>23521.33</v>
      </c>
      <c r="K23">
        <f t="shared" si="1"/>
        <v>12404.726000000001</v>
      </c>
      <c r="L23">
        <f t="shared" si="2"/>
        <v>5608.0149999999976</v>
      </c>
      <c r="M23">
        <f t="shared" si="3"/>
        <v>3459.5559999999987</v>
      </c>
      <c r="O23">
        <f t="shared" si="12"/>
        <v>99.999999999999986</v>
      </c>
      <c r="P23">
        <f t="shared" si="13"/>
        <v>52.738199753160217</v>
      </c>
      <c r="Q23">
        <f t="shared" si="14"/>
        <v>23.842252967838117</v>
      </c>
      <c r="R23">
        <f t="shared" si="15"/>
        <v>14.708164886934533</v>
      </c>
    </row>
    <row r="24" spans="1:30" x14ac:dyDescent="0.2">
      <c r="C24" s="5">
        <v>3</v>
      </c>
      <c r="D24" s="6">
        <v>49610.923999999999</v>
      </c>
      <c r="E24" s="6">
        <v>30276.793000000001</v>
      </c>
      <c r="F24" s="6">
        <v>24725.421999999999</v>
      </c>
      <c r="G24" s="6">
        <v>23810.167000000001</v>
      </c>
      <c r="H24" s="6">
        <v>18325.652999999998</v>
      </c>
      <c r="I24" s="5"/>
      <c r="J24">
        <f t="shared" si="0"/>
        <v>31285.271000000001</v>
      </c>
      <c r="K24">
        <f t="shared" si="1"/>
        <v>11951.140000000003</v>
      </c>
      <c r="L24">
        <f t="shared" si="2"/>
        <v>6399.7690000000002</v>
      </c>
      <c r="M24">
        <f t="shared" si="3"/>
        <v>5484.5140000000029</v>
      </c>
      <c r="O24">
        <f t="shared" si="12"/>
        <v>100</v>
      </c>
      <c r="P24">
        <f t="shared" si="13"/>
        <v>38.200532129000905</v>
      </c>
      <c r="Q24">
        <f t="shared" si="14"/>
        <v>20.45617249088237</v>
      </c>
      <c r="R24">
        <f t="shared" si="15"/>
        <v>17.530658436680962</v>
      </c>
    </row>
    <row r="25" spans="1:30" x14ac:dyDescent="0.2">
      <c r="B25" s="5">
        <v>3</v>
      </c>
      <c r="C25" s="5">
        <v>0</v>
      </c>
      <c r="D25" s="6">
        <v>12323.289000000001</v>
      </c>
      <c r="E25" s="6">
        <v>10221.334000000001</v>
      </c>
      <c r="F25" s="6">
        <v>9983.5679999999993</v>
      </c>
      <c r="G25" s="6">
        <v>9501.3469999999998</v>
      </c>
      <c r="H25" s="6">
        <v>7737.027</v>
      </c>
      <c r="I25" s="5"/>
      <c r="J25">
        <f t="shared" si="0"/>
        <v>4586.2620000000006</v>
      </c>
      <c r="K25">
        <f t="shared" si="1"/>
        <v>2484.3070000000007</v>
      </c>
      <c r="L25">
        <f t="shared" si="2"/>
        <v>2246.5409999999993</v>
      </c>
      <c r="M25">
        <f t="shared" si="3"/>
        <v>1764.3199999999997</v>
      </c>
      <c r="O25">
        <f t="shared" si="12"/>
        <v>100</v>
      </c>
      <c r="P25">
        <f t="shared" si="13"/>
        <v>54.168449164046891</v>
      </c>
      <c r="Q25">
        <f t="shared" si="14"/>
        <v>48.984140025144633</v>
      </c>
      <c r="R25">
        <f t="shared" si="15"/>
        <v>38.469673123777042</v>
      </c>
    </row>
    <row r="26" spans="1:30" x14ac:dyDescent="0.2">
      <c r="C26" s="5">
        <v>2</v>
      </c>
      <c r="D26" s="6">
        <v>18273.745999999999</v>
      </c>
      <c r="E26" s="6">
        <v>13173.678</v>
      </c>
      <c r="F26" s="6">
        <v>10908.59</v>
      </c>
      <c r="G26" s="6">
        <v>10467.34</v>
      </c>
      <c r="H26" s="6">
        <v>8557.3529999999992</v>
      </c>
      <c r="J26">
        <f t="shared" si="0"/>
        <v>9716.393</v>
      </c>
      <c r="K26">
        <f t="shared" si="1"/>
        <v>4616.3250000000007</v>
      </c>
      <c r="L26">
        <f t="shared" si="2"/>
        <v>2351.237000000001</v>
      </c>
      <c r="M26">
        <f t="shared" si="3"/>
        <v>1909.987000000001</v>
      </c>
      <c r="O26">
        <f t="shared" si="12"/>
        <v>100</v>
      </c>
      <c r="P26">
        <f t="shared" si="13"/>
        <v>47.510686321559866</v>
      </c>
      <c r="Q26">
        <f t="shared" si="14"/>
        <v>24.198660964001775</v>
      </c>
      <c r="R26">
        <f t="shared" si="15"/>
        <v>19.657366679178178</v>
      </c>
    </row>
    <row r="27" spans="1:30" x14ac:dyDescent="0.2">
      <c r="C27" s="5">
        <v>4</v>
      </c>
      <c r="D27" s="6">
        <v>17827.355</v>
      </c>
      <c r="E27" s="6">
        <v>11999.022999999999</v>
      </c>
      <c r="F27" s="6">
        <v>11694.89</v>
      </c>
      <c r="G27" s="6">
        <v>11948.653</v>
      </c>
      <c r="H27" s="6">
        <v>8274.5519999999997</v>
      </c>
      <c r="J27">
        <f t="shared" si="0"/>
        <v>9552.8029999999999</v>
      </c>
      <c r="K27">
        <f t="shared" si="1"/>
        <v>3724.4709999999995</v>
      </c>
      <c r="L27">
        <f t="shared" si="2"/>
        <v>3420.3379999999997</v>
      </c>
      <c r="M27">
        <f t="shared" si="3"/>
        <v>3674.1010000000006</v>
      </c>
      <c r="O27">
        <f t="shared" si="12"/>
        <v>100</v>
      </c>
      <c r="P27">
        <f t="shared" si="13"/>
        <v>38.988252976639423</v>
      </c>
      <c r="Q27">
        <f t="shared" si="14"/>
        <v>35.804548675399253</v>
      </c>
      <c r="R27">
        <f t="shared" si="15"/>
        <v>38.460973182426144</v>
      </c>
    </row>
    <row r="28" spans="1:30" x14ac:dyDescent="0.2">
      <c r="D28" s="6">
        <v>14635.606</v>
      </c>
      <c r="E28" s="6">
        <v>11281.704</v>
      </c>
      <c r="F28" s="6">
        <v>12398.825999999999</v>
      </c>
      <c r="G28" s="6">
        <v>10432.296</v>
      </c>
      <c r="H28" s="6">
        <v>8274.5519999999997</v>
      </c>
      <c r="J28">
        <f t="shared" si="0"/>
        <v>6361.0540000000001</v>
      </c>
      <c r="K28">
        <f t="shared" si="1"/>
        <v>3007.152</v>
      </c>
      <c r="L28">
        <f t="shared" si="2"/>
        <v>4124.2739999999994</v>
      </c>
      <c r="M28">
        <f t="shared" si="3"/>
        <v>2157.7440000000006</v>
      </c>
      <c r="O28">
        <f t="shared" si="12"/>
        <v>100</v>
      </c>
      <c r="P28">
        <f t="shared" si="13"/>
        <v>47.274429677848985</v>
      </c>
      <c r="Q28">
        <f t="shared" si="14"/>
        <v>64.836330582950552</v>
      </c>
      <c r="R28">
        <f t="shared" si="15"/>
        <v>33.921170925447271</v>
      </c>
    </row>
    <row r="29" spans="1:30" x14ac:dyDescent="0.2">
      <c r="C29" s="5">
        <v>5</v>
      </c>
      <c r="D29" s="5">
        <v>23682.887999999999</v>
      </c>
      <c r="E29" s="5">
        <v>17092.756000000001</v>
      </c>
      <c r="F29" s="5">
        <v>17086.434000000001</v>
      </c>
      <c r="G29" s="5">
        <v>15487.109</v>
      </c>
      <c r="H29" s="5">
        <v>10190.603999999999</v>
      </c>
      <c r="I29" s="5"/>
      <c r="J29">
        <f t="shared" si="0"/>
        <v>13492.284</v>
      </c>
      <c r="K29">
        <f t="shared" si="1"/>
        <v>6902.1520000000019</v>
      </c>
      <c r="L29">
        <f t="shared" si="2"/>
        <v>6895.8300000000017</v>
      </c>
      <c r="M29">
        <f t="shared" si="3"/>
        <v>5296.505000000001</v>
      </c>
      <c r="O29">
        <f t="shared" si="12"/>
        <v>100</v>
      </c>
      <c r="P29">
        <f t="shared" si="13"/>
        <v>51.1562905138967</v>
      </c>
      <c r="Q29">
        <f t="shared" si="14"/>
        <v>51.10943410322524</v>
      </c>
      <c r="R29">
        <f t="shared" si="15"/>
        <v>39.25580724508913</v>
      </c>
    </row>
    <row r="30" spans="1:30" x14ac:dyDescent="0.2">
      <c r="C30" s="5">
        <v>6</v>
      </c>
      <c r="D30" s="5">
        <v>23546.564999999999</v>
      </c>
      <c r="E30" s="5">
        <v>17712.942999999999</v>
      </c>
      <c r="F30" s="5">
        <v>18695.424999999999</v>
      </c>
      <c r="G30" s="5">
        <v>15951.767</v>
      </c>
      <c r="H30" s="5">
        <v>10592.9</v>
      </c>
      <c r="J30">
        <f t="shared" si="0"/>
        <v>12953.664999999999</v>
      </c>
      <c r="K30">
        <f t="shared" si="1"/>
        <v>7120.0429999999997</v>
      </c>
      <c r="L30">
        <f t="shared" si="2"/>
        <v>8102.5249999999996</v>
      </c>
      <c r="M30">
        <f t="shared" si="3"/>
        <v>5358.8670000000002</v>
      </c>
      <c r="O30">
        <f t="shared" si="12"/>
        <v>100.00000000000001</v>
      </c>
      <c r="P30">
        <f t="shared" si="13"/>
        <v>54.965471162022482</v>
      </c>
      <c r="Q30">
        <f t="shared" si="14"/>
        <v>62.550058226764399</v>
      </c>
      <c r="R30">
        <f t="shared" si="15"/>
        <v>41.369504306310233</v>
      </c>
    </row>
    <row r="31" spans="1:30" x14ac:dyDescent="0.2">
      <c r="D31" s="5">
        <v>29281.873</v>
      </c>
      <c r="E31" s="5">
        <v>21050.579000000002</v>
      </c>
      <c r="F31" s="5">
        <v>18738.102999999999</v>
      </c>
      <c r="G31" s="5">
        <v>16830.456999999999</v>
      </c>
      <c r="H31" s="5">
        <v>10592.9</v>
      </c>
      <c r="J31">
        <f t="shared" si="0"/>
        <v>18688.972999999998</v>
      </c>
      <c r="K31">
        <f t="shared" si="1"/>
        <v>10457.679000000002</v>
      </c>
      <c r="L31">
        <f t="shared" si="2"/>
        <v>8145.2029999999995</v>
      </c>
      <c r="M31">
        <f t="shared" si="3"/>
        <v>6237.5569999999989</v>
      </c>
      <c r="O31">
        <f t="shared" si="12"/>
        <v>100</v>
      </c>
      <c r="P31">
        <f t="shared" si="13"/>
        <v>55.956413442300992</v>
      </c>
      <c r="Q31">
        <f t="shared" si="14"/>
        <v>43.582935242080985</v>
      </c>
      <c r="R31">
        <f t="shared" si="15"/>
        <v>33.375600681749603</v>
      </c>
    </row>
    <row r="32" spans="1:30" x14ac:dyDescent="0.2">
      <c r="D32" s="5">
        <v>20742.126</v>
      </c>
      <c r="E32" s="5">
        <v>15831.308000000001</v>
      </c>
      <c r="F32" s="5">
        <v>15010.954</v>
      </c>
      <c r="G32" s="5">
        <v>13902.419</v>
      </c>
      <c r="H32" s="5">
        <v>10592.9</v>
      </c>
      <c r="J32">
        <f t="shared" si="0"/>
        <v>10149.226000000001</v>
      </c>
      <c r="K32">
        <f t="shared" si="1"/>
        <v>5238.4080000000013</v>
      </c>
      <c r="L32">
        <f t="shared" si="2"/>
        <v>4418.0540000000001</v>
      </c>
      <c r="M32">
        <f t="shared" si="3"/>
        <v>3309.5190000000002</v>
      </c>
      <c r="O32">
        <f t="shared" si="12"/>
        <v>100</v>
      </c>
      <c r="P32">
        <f t="shared" si="13"/>
        <v>51.613866909654007</v>
      </c>
      <c r="Q32">
        <f t="shared" si="14"/>
        <v>43.530945118376515</v>
      </c>
      <c r="R32">
        <f t="shared" si="15"/>
        <v>32.608585127575246</v>
      </c>
    </row>
    <row r="33" spans="2:30" x14ac:dyDescent="0.2">
      <c r="C33" s="5">
        <v>8</v>
      </c>
      <c r="D33">
        <v>20771.228999999999</v>
      </c>
      <c r="E33">
        <v>15423.651</v>
      </c>
      <c r="F33">
        <v>15118.04</v>
      </c>
      <c r="G33">
        <v>13908.522000000001</v>
      </c>
      <c r="H33">
        <v>8728.9120000000003</v>
      </c>
      <c r="J33">
        <f t="shared" si="0"/>
        <v>12042.316999999999</v>
      </c>
      <c r="K33">
        <f t="shared" si="1"/>
        <v>6694.7389999999996</v>
      </c>
      <c r="L33">
        <f t="shared" si="2"/>
        <v>6389.1280000000006</v>
      </c>
      <c r="M33">
        <f t="shared" si="3"/>
        <v>5179.6100000000006</v>
      </c>
      <c r="O33">
        <f t="shared" si="12"/>
        <v>100</v>
      </c>
      <c r="P33">
        <f t="shared" si="13"/>
        <v>55.593446012092187</v>
      </c>
      <c r="Q33">
        <f t="shared" si="14"/>
        <v>53.055637050577566</v>
      </c>
      <c r="R33">
        <f t="shared" si="15"/>
        <v>43.011739352152922</v>
      </c>
    </row>
    <row r="34" spans="2:30" x14ac:dyDescent="0.2">
      <c r="C34" s="5">
        <v>10</v>
      </c>
      <c r="D34" s="5">
        <v>20154.491999999998</v>
      </c>
      <c r="E34" s="5">
        <v>15546.715</v>
      </c>
      <c r="F34" s="5">
        <v>15531.135</v>
      </c>
      <c r="G34" s="5">
        <v>15524.526</v>
      </c>
      <c r="H34" s="5">
        <v>9666.4459999999999</v>
      </c>
      <c r="J34">
        <f t="shared" si="0"/>
        <v>10488.045999999998</v>
      </c>
      <c r="K34">
        <f t="shared" si="1"/>
        <v>5880.2690000000002</v>
      </c>
      <c r="L34">
        <f t="shared" si="2"/>
        <v>5864.6890000000003</v>
      </c>
      <c r="M34">
        <f t="shared" si="3"/>
        <v>5858.08</v>
      </c>
      <c r="O34">
        <f t="shared" si="12"/>
        <v>100</v>
      </c>
      <c r="P34">
        <f t="shared" si="13"/>
        <v>56.066392157318923</v>
      </c>
      <c r="Q34">
        <f t="shared" si="14"/>
        <v>55.917842084216652</v>
      </c>
      <c r="R34">
        <f t="shared" si="15"/>
        <v>55.854827486454589</v>
      </c>
    </row>
    <row r="35" spans="2:30" x14ac:dyDescent="0.2">
      <c r="D35" s="5">
        <v>24691.151999999998</v>
      </c>
      <c r="E35" s="5">
        <v>15778.973</v>
      </c>
      <c r="F35" s="5">
        <v>14212.822</v>
      </c>
      <c r="G35" s="5">
        <v>12429.897999999999</v>
      </c>
      <c r="H35" s="5">
        <v>9666.4459999999999</v>
      </c>
      <c r="J35">
        <f t="shared" si="0"/>
        <v>15024.705999999998</v>
      </c>
      <c r="K35">
        <f t="shared" si="1"/>
        <v>6112.527</v>
      </c>
      <c r="L35">
        <f t="shared" si="2"/>
        <v>4546.3760000000002</v>
      </c>
      <c r="M35">
        <f t="shared" si="3"/>
        <v>2763.4519999999993</v>
      </c>
      <c r="O35">
        <f t="shared" si="12"/>
        <v>100</v>
      </c>
      <c r="P35">
        <f t="shared" si="13"/>
        <v>40.683172103334336</v>
      </c>
      <c r="Q35">
        <f t="shared" si="14"/>
        <v>30.259334192629133</v>
      </c>
      <c r="R35">
        <f t="shared" si="15"/>
        <v>18.392719298467469</v>
      </c>
    </row>
    <row r="36" spans="2:30" x14ac:dyDescent="0.2">
      <c r="C36" s="5">
        <v>11</v>
      </c>
      <c r="D36" s="5">
        <v>11444.236999999999</v>
      </c>
      <c r="E36" s="5">
        <v>9254.81</v>
      </c>
      <c r="F36" s="5">
        <v>8767.5499999999993</v>
      </c>
      <c r="G36" s="5">
        <v>8030.4740000000002</v>
      </c>
      <c r="H36" s="5">
        <v>7029.1379999999999</v>
      </c>
      <c r="J36">
        <f t="shared" si="0"/>
        <v>4415.0989999999993</v>
      </c>
      <c r="K36">
        <f t="shared" si="1"/>
        <v>2225.6719999999996</v>
      </c>
      <c r="L36">
        <f t="shared" si="2"/>
        <v>1738.4119999999994</v>
      </c>
      <c r="M36">
        <f t="shared" si="3"/>
        <v>1001.3360000000002</v>
      </c>
      <c r="O36">
        <f t="shared" si="12"/>
        <v>100</v>
      </c>
      <c r="P36">
        <f t="shared" si="13"/>
        <v>50.410466447071741</v>
      </c>
      <c r="Q36">
        <f t="shared" si="14"/>
        <v>39.374247327183369</v>
      </c>
      <c r="R36">
        <f t="shared" si="15"/>
        <v>22.679808538834585</v>
      </c>
    </row>
    <row r="37" spans="2:30" x14ac:dyDescent="0.2">
      <c r="D37" s="5">
        <v>12100.21</v>
      </c>
      <c r="E37" s="5">
        <v>9414.4719999999998</v>
      </c>
      <c r="F37" s="5">
        <v>8812.0110000000004</v>
      </c>
      <c r="G37" s="5">
        <v>8510.6890000000003</v>
      </c>
      <c r="H37" s="5">
        <v>7029.1379999999999</v>
      </c>
      <c r="J37">
        <f t="shared" si="0"/>
        <v>5071.0719999999992</v>
      </c>
      <c r="K37">
        <f t="shared" si="1"/>
        <v>2385.3339999999998</v>
      </c>
      <c r="L37">
        <f t="shared" si="2"/>
        <v>1782.8730000000005</v>
      </c>
      <c r="M37">
        <f t="shared" si="3"/>
        <v>1481.5510000000004</v>
      </c>
      <c r="O37">
        <f t="shared" si="12"/>
        <v>100</v>
      </c>
      <c r="P37">
        <f t="shared" si="13"/>
        <v>47.038062169103505</v>
      </c>
      <c r="Q37">
        <f t="shared" si="14"/>
        <v>35.15771418745387</v>
      </c>
      <c r="R37">
        <f t="shared" si="15"/>
        <v>29.215735844413185</v>
      </c>
    </row>
    <row r="38" spans="2:30" x14ac:dyDescent="0.2">
      <c r="D38" s="5">
        <v>10683.473</v>
      </c>
      <c r="E38" s="5">
        <v>9983.9269999999997</v>
      </c>
      <c r="F38" s="5">
        <v>9295.8230000000003</v>
      </c>
      <c r="G38" s="5">
        <v>8495.5499999999993</v>
      </c>
      <c r="H38" s="5">
        <v>7029.1379999999999</v>
      </c>
      <c r="J38">
        <f t="shared" si="0"/>
        <v>3654.335</v>
      </c>
      <c r="K38">
        <f t="shared" si="1"/>
        <v>2954.7889999999998</v>
      </c>
      <c r="L38">
        <f t="shared" si="2"/>
        <v>2266.6850000000004</v>
      </c>
      <c r="M38">
        <f t="shared" si="3"/>
        <v>1466.4119999999994</v>
      </c>
      <c r="O38">
        <f t="shared" si="12"/>
        <v>100</v>
      </c>
      <c r="P38">
        <f t="shared" si="13"/>
        <v>80.857091645949254</v>
      </c>
      <c r="Q38">
        <f t="shared" si="14"/>
        <v>62.027290875083985</v>
      </c>
      <c r="R38">
        <f t="shared" si="15"/>
        <v>40.128012346979659</v>
      </c>
    </row>
    <row r="39" spans="2:30" x14ac:dyDescent="0.2">
      <c r="B39" s="5">
        <v>4</v>
      </c>
      <c r="C39" s="5">
        <v>0</v>
      </c>
      <c r="D39" s="5">
        <v>48314.108</v>
      </c>
      <c r="E39" s="5">
        <v>34673.413</v>
      </c>
      <c r="F39" s="5">
        <v>33064.478999999999</v>
      </c>
      <c r="G39" s="5">
        <v>32697.092000000001</v>
      </c>
      <c r="H39" s="5">
        <v>22226.718000000001</v>
      </c>
      <c r="J39">
        <f t="shared" si="0"/>
        <v>26087.39</v>
      </c>
      <c r="K39">
        <f t="shared" si="1"/>
        <v>12446.695</v>
      </c>
      <c r="L39">
        <f t="shared" si="2"/>
        <v>10837.760999999999</v>
      </c>
      <c r="M39">
        <f t="shared" si="3"/>
        <v>10470.374</v>
      </c>
      <c r="O39">
        <f t="shared" si="12"/>
        <v>100</v>
      </c>
      <c r="P39">
        <f t="shared" si="13"/>
        <v>47.711538026609794</v>
      </c>
      <c r="Q39">
        <f t="shared" si="14"/>
        <v>41.54406017620007</v>
      </c>
      <c r="R39">
        <f t="shared" si="15"/>
        <v>40.135766744009274</v>
      </c>
    </row>
    <row r="40" spans="2:30" x14ac:dyDescent="0.2">
      <c r="C40" s="5">
        <v>3</v>
      </c>
      <c r="D40">
        <v>40267.688999999998</v>
      </c>
      <c r="E40">
        <v>25826.238000000001</v>
      </c>
      <c r="F40">
        <v>22852.327000000001</v>
      </c>
      <c r="G40">
        <v>21037.495999999999</v>
      </c>
      <c r="H40">
        <v>15948.352000000001</v>
      </c>
      <c r="J40">
        <f t="shared" si="0"/>
        <v>24319.337</v>
      </c>
      <c r="K40">
        <f t="shared" si="1"/>
        <v>9877.8860000000004</v>
      </c>
      <c r="L40">
        <f t="shared" si="2"/>
        <v>6903.9750000000004</v>
      </c>
      <c r="M40">
        <f t="shared" si="3"/>
        <v>5089.1439999999984</v>
      </c>
      <c r="O40">
        <f t="shared" si="12"/>
        <v>100.00000000000001</v>
      </c>
      <c r="P40">
        <f t="shared" si="13"/>
        <v>40.617414857979071</v>
      </c>
      <c r="Q40">
        <f t="shared" si="14"/>
        <v>28.388829021120106</v>
      </c>
      <c r="R40">
        <f t="shared" si="15"/>
        <v>20.926327062287918</v>
      </c>
    </row>
    <row r="41" spans="2:30" x14ac:dyDescent="0.2">
      <c r="J41" s="3">
        <f>AVERAGE(J19:J40)</f>
        <v>14542.924590909091</v>
      </c>
      <c r="K41" s="3">
        <f t="shared" ref="K41:M41" si="16">AVERAGE(K19:K40)</f>
        <v>7554.0517272727275</v>
      </c>
      <c r="L41" s="3">
        <f t="shared" si="16"/>
        <v>5948.6415454545449</v>
      </c>
      <c r="M41" s="3">
        <f t="shared" si="16"/>
        <v>4505.1575909090907</v>
      </c>
      <c r="O41" s="3">
        <f>AVERAGE(O19:O40)</f>
        <v>100</v>
      </c>
      <c r="P41" s="3">
        <f>AVERAGE(P19:P40)</f>
        <v>52.950564396573824</v>
      </c>
      <c r="Q41" s="3">
        <f>AVERAGE(Q19:Q40)</f>
        <v>43.91093921076493</v>
      </c>
      <c r="R41" s="3">
        <f>AVERAGE(R19:R40)</f>
        <v>32.61738307919466</v>
      </c>
      <c r="AA41" s="3"/>
      <c r="AB41" s="3"/>
      <c r="AC41" s="3"/>
      <c r="AD41" s="3"/>
    </row>
  </sheetData>
  <mergeCells count="5">
    <mergeCell ref="D1:H1"/>
    <mergeCell ref="J1:M1"/>
    <mergeCell ref="O1:R1"/>
    <mergeCell ref="AA1:AD1"/>
    <mergeCell ref="T7: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S3B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2020-12-14T18:12:32Z</dcterms:created>
  <dcterms:modified xsi:type="dcterms:W3CDTF">2020-12-14T18:24:27Z</dcterms:modified>
</cp:coreProperties>
</file>