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13_ncr:1_{375BD919-0521-894C-9855-B9C22F10E566}" xr6:coauthVersionLast="36" xr6:coauthVersionMax="36" xr10:uidLastSave="{00000000-0000-0000-0000-000000000000}"/>
  <bookViews>
    <workbookView xWindow="780" yWindow="940" windowWidth="27640" windowHeight="15780" xr2:uid="{855BD2B0-6958-0E4B-8870-BFDCA4642AC7}"/>
  </bookViews>
  <sheets>
    <sheet name="Figure S7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E20" i="1"/>
  <c r="M19" i="1"/>
  <c r="E19" i="1"/>
  <c r="E18" i="1"/>
  <c r="E17" i="1"/>
  <c r="M16" i="1"/>
  <c r="E16" i="1"/>
  <c r="F18" i="1" s="1"/>
  <c r="E14" i="1"/>
  <c r="M13" i="1"/>
  <c r="E13" i="1"/>
  <c r="F15" i="1" s="1"/>
  <c r="E11" i="1"/>
  <c r="F12" i="1" s="1"/>
  <c r="M10" i="1"/>
  <c r="E10" i="1"/>
  <c r="S9" i="1"/>
  <c r="R9" i="1"/>
  <c r="Q9" i="1"/>
  <c r="T8" i="1"/>
  <c r="R17" i="1" s="1"/>
  <c r="S8" i="1"/>
  <c r="S17" i="1" s="1"/>
  <c r="Q8" i="1"/>
  <c r="S7" i="1"/>
  <c r="Q7" i="1"/>
  <c r="T7" i="1" s="1"/>
  <c r="M7" i="1"/>
  <c r="E7" i="1"/>
  <c r="F9" i="1" s="1"/>
  <c r="T6" i="1"/>
  <c r="R15" i="1" s="1"/>
  <c r="S6" i="1"/>
  <c r="Q6" i="1"/>
  <c r="Q15" i="1" s="1"/>
  <c r="E6" i="1"/>
  <c r="S5" i="1"/>
  <c r="Q5" i="1"/>
  <c r="T5" i="1" s="1"/>
  <c r="R14" i="1" s="1"/>
  <c r="E5" i="1"/>
  <c r="T4" i="1"/>
  <c r="R13" i="1" s="1"/>
  <c r="S4" i="1"/>
  <c r="S13" i="1" s="1"/>
  <c r="Q4" i="1"/>
  <c r="M4" i="1"/>
  <c r="E4" i="1"/>
  <c r="F6" i="1" s="1"/>
  <c r="R16" i="1" l="1"/>
  <c r="Q16" i="1"/>
  <c r="S14" i="1"/>
  <c r="S16" i="1"/>
  <c r="Q18" i="1"/>
  <c r="T15" i="1"/>
  <c r="Q14" i="1"/>
  <c r="T14" i="1" s="1"/>
  <c r="Q17" i="1"/>
  <c r="T17" i="1" s="1"/>
  <c r="S15" i="1"/>
  <c r="Q13" i="1"/>
  <c r="T13" i="1" s="1"/>
  <c r="T9" i="1"/>
  <c r="R18" i="1" s="1"/>
  <c r="S18" i="1" l="1"/>
  <c r="T18" i="1" s="1"/>
  <c r="T16" i="1"/>
</calcChain>
</file>

<file path=xl/sharedStrings.xml><?xml version="1.0" encoding="utf-8"?>
<sst xmlns="http://schemas.openxmlformats.org/spreadsheetml/2006/main" count="178" uniqueCount="35">
  <si>
    <t>PlxnA1 Y1815F/Y1815F</t>
  </si>
  <si>
    <t>Exp2</t>
  </si>
  <si>
    <t>Non collapsed</t>
  </si>
  <si>
    <t>Intermediary</t>
  </si>
  <si>
    <t>Collapsed</t>
  </si>
  <si>
    <t>Total</t>
  </si>
  <si>
    <t>Exp1</t>
  </si>
  <si>
    <t>Chi2</t>
  </si>
  <si>
    <t>NB</t>
  </si>
  <si>
    <t>total of 3 coverslips</t>
  </si>
  <si>
    <t>GDNF</t>
  </si>
  <si>
    <t>GDNF+SlitC</t>
  </si>
  <si>
    <t>6.6925282023852E-24</t>
  </si>
  <si>
    <t>***</t>
  </si>
  <si>
    <t>Sema3B</t>
  </si>
  <si>
    <t>1.5175409860349E-17</t>
  </si>
  <si>
    <t>SlitC</t>
  </si>
  <si>
    <t>6.2163842508363E-19</t>
  </si>
  <si>
    <t>GDNF+Sema3B</t>
  </si>
  <si>
    <t>2.0478519808868E-15</t>
  </si>
  <si>
    <t>total of 1 coverslip</t>
  </si>
  <si>
    <t>3.0942823943935E-16</t>
  </si>
  <si>
    <t>0.525126621556</t>
  </si>
  <si>
    <t>n.s.</t>
  </si>
  <si>
    <t>total of 2 coverslips</t>
  </si>
  <si>
    <t>Total %</t>
  </si>
  <si>
    <t>0.26420110674435</t>
  </si>
  <si>
    <t>0.84631847091876</t>
  </si>
  <si>
    <t>5.5329788467981E-38</t>
  </si>
  <si>
    <t>0.67024143612498</t>
  </si>
  <si>
    <t>0.70757446490681</t>
  </si>
  <si>
    <t>6.8266286090091E-31</t>
  </si>
  <si>
    <t>0.4284998422295</t>
  </si>
  <si>
    <t>4.8291109526129E-33</t>
  </si>
  <si>
    <t>1.1121051218422E-27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</si>
</sst>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" xfId="0" applyNumberFormat="1" applyBorder="1"/>
    <xf numFmtId="0" fontId="0" fillId="0" borderId="0" xfId="0" applyFill="1" applyBorder="1"/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S7E'!$Q$12</c:f>
              <c:strCache>
                <c:ptCount val="1"/>
                <c:pt idx="0">
                  <c:v>Non collapsed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S7E'!$P$13:$P$18</c:f>
              <c:strCache>
                <c:ptCount val="6"/>
                <c:pt idx="0">
                  <c:v>NB</c:v>
                </c:pt>
                <c:pt idx="1">
                  <c:v>GDNF</c:v>
                </c:pt>
                <c:pt idx="2">
                  <c:v>Sema3B</c:v>
                </c:pt>
                <c:pt idx="3">
                  <c:v>SlitC</c:v>
                </c:pt>
                <c:pt idx="4">
                  <c:v>GDNF+Sema3B</c:v>
                </c:pt>
                <c:pt idx="5">
                  <c:v>GDNF+SlitC</c:v>
                </c:pt>
              </c:strCache>
            </c:strRef>
          </c:cat>
          <c:val>
            <c:numRef>
              <c:f>'Figure S7E'!$Q$13:$Q$18</c:f>
              <c:numCache>
                <c:formatCode>0.0</c:formatCode>
                <c:ptCount val="6"/>
                <c:pt idx="0">
                  <c:v>67.741935483870961</c:v>
                </c:pt>
                <c:pt idx="1">
                  <c:v>70.232558139534888</c:v>
                </c:pt>
                <c:pt idx="2">
                  <c:v>72.093023255813947</c:v>
                </c:pt>
                <c:pt idx="3">
                  <c:v>68.527918781725887</c:v>
                </c:pt>
                <c:pt idx="4">
                  <c:v>22.660098522167488</c:v>
                </c:pt>
                <c:pt idx="5">
                  <c:v>34.710743801652896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0-DC4D-A936-5F0C92AF9BCE}"/>
            </c:ext>
          </c:extLst>
        </c:ser>
        <c:ser>
          <c:idx val="1"/>
          <c:order val="1"/>
          <c:tx>
            <c:strRef>
              <c:f>'Figure S7E'!$R$12</c:f>
              <c:strCache>
                <c:ptCount val="1"/>
                <c:pt idx="0">
                  <c:v>Intermediary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S7E'!$P$13:$P$18</c:f>
              <c:strCache>
                <c:ptCount val="6"/>
                <c:pt idx="0">
                  <c:v>NB</c:v>
                </c:pt>
                <c:pt idx="1">
                  <c:v>GDNF</c:v>
                </c:pt>
                <c:pt idx="2">
                  <c:v>Sema3B</c:v>
                </c:pt>
                <c:pt idx="3">
                  <c:v>SlitC</c:v>
                </c:pt>
                <c:pt idx="4">
                  <c:v>GDNF+Sema3B</c:v>
                </c:pt>
                <c:pt idx="5">
                  <c:v>GDNF+SlitC</c:v>
                </c:pt>
              </c:strCache>
            </c:strRef>
          </c:cat>
          <c:val>
            <c:numRef>
              <c:f>'Figure S7E'!$R$13:$R$18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">
                  <c:v>11.294765840220386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0-DC4D-A936-5F0C92AF9BCE}"/>
            </c:ext>
          </c:extLst>
        </c:ser>
        <c:ser>
          <c:idx val="2"/>
          <c:order val="2"/>
          <c:tx>
            <c:strRef>
              <c:f>'Figure S7E'!$S$12</c:f>
              <c:strCache>
                <c:ptCount val="1"/>
                <c:pt idx="0">
                  <c:v>Collapsed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S7E'!$P$13:$P$18</c:f>
              <c:strCache>
                <c:ptCount val="6"/>
                <c:pt idx="0">
                  <c:v>NB</c:v>
                </c:pt>
                <c:pt idx="1">
                  <c:v>GDNF</c:v>
                </c:pt>
                <c:pt idx="2">
                  <c:v>Sema3B</c:v>
                </c:pt>
                <c:pt idx="3">
                  <c:v>SlitC</c:v>
                </c:pt>
                <c:pt idx="4">
                  <c:v>GDNF+Sema3B</c:v>
                </c:pt>
                <c:pt idx="5">
                  <c:v>GDNF+SlitC</c:v>
                </c:pt>
              </c:strCache>
            </c:strRef>
          </c:cat>
          <c:val>
            <c:numRef>
              <c:f>'Figure S7E'!$S$13:$S$18</c:f>
              <c:numCache>
                <c:formatCode>0.0</c:formatCode>
                <c:ptCount val="6"/>
                <c:pt idx="0">
                  <c:v>32.258064516129032</c:v>
                </c:pt>
                <c:pt idx="1">
                  <c:v>29.767441860465116</c:v>
                </c:pt>
                <c:pt idx="2">
                  <c:v>27.906976744186046</c:v>
                </c:pt>
                <c:pt idx="3">
                  <c:v>31.472081218274113</c:v>
                </c:pt>
                <c:pt idx="4">
                  <c:v>77.339901477832512</c:v>
                </c:pt>
                <c:pt idx="5">
                  <c:v>53.994490358126718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0-DC4D-A936-5F0C92AF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893551"/>
        <c:axId val="226597967"/>
      </c:barChart>
      <c:catAx>
        <c:axId val="14389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597967"/>
        <c:crosses val="autoZero"/>
        <c:auto val="1"/>
        <c:lblAlgn val="ctr"/>
        <c:lblOffset val="100"/>
        <c:noMultiLvlLbl val="0"/>
      </c:catAx>
      <c:valAx>
        <c:axId val="22659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89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20</xdr:row>
      <xdr:rowOff>101600</xdr:rowOff>
    </xdr:from>
    <xdr:to>
      <xdr:col>20</xdr:col>
      <xdr:colOff>50800</xdr:colOff>
      <xdr:row>34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399462-C56E-B74C-94F3-C7DC8EABD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50C0-66D7-154F-B775-F3459DF75442}">
  <dimension ref="A1:Z39"/>
  <sheetViews>
    <sheetView tabSelected="1" topLeftCell="C1" workbookViewId="0">
      <selection activeCell="F32" sqref="F32"/>
    </sheetView>
  </sheetViews>
  <sheetFormatPr baseColWidth="10" defaultRowHeight="16" x14ac:dyDescent="0.2"/>
  <cols>
    <col min="1" max="1" width="16.1640625" customWidth="1"/>
    <col min="2" max="2" width="13" customWidth="1"/>
    <col min="3" max="3" width="12.83203125" customWidth="1"/>
    <col min="4" max="4" width="10.33203125" customWidth="1"/>
    <col min="6" max="6" width="4.1640625" customWidth="1"/>
    <col min="7" max="7" width="9" customWidth="1"/>
    <col min="9" max="9" width="14.6640625" customWidth="1"/>
    <col min="10" max="10" width="12" customWidth="1"/>
    <col min="11" max="11" width="12.6640625" customWidth="1"/>
    <col min="16" max="16" width="14.1640625" customWidth="1"/>
    <col min="17" max="17" width="12" customWidth="1"/>
    <col min="18" max="18" width="12.5" customWidth="1"/>
    <col min="23" max="23" width="15" customWidth="1"/>
    <col min="24" max="24" width="14.33203125" customWidth="1"/>
    <col min="25" max="25" width="23.1640625" customWidth="1"/>
  </cols>
  <sheetData>
    <row r="1" spans="1:26" x14ac:dyDescent="0.2">
      <c r="A1" t="s">
        <v>0</v>
      </c>
    </row>
    <row r="3" spans="1:26" s="1" customFormat="1" x14ac:dyDescent="0.2">
      <c r="A3" s="1" t="s">
        <v>1</v>
      </c>
      <c r="B3" s="2" t="s">
        <v>2</v>
      </c>
      <c r="C3" s="3" t="s">
        <v>3</v>
      </c>
      <c r="D3" s="2" t="s">
        <v>4</v>
      </c>
      <c r="E3" s="4" t="s">
        <v>5</v>
      </c>
      <c r="I3" s="5" t="s">
        <v>6</v>
      </c>
      <c r="J3" s="2" t="s">
        <v>2</v>
      </c>
      <c r="K3" s="3" t="s">
        <v>3</v>
      </c>
      <c r="L3" s="2" t="s">
        <v>4</v>
      </c>
      <c r="M3" s="4" t="s">
        <v>5</v>
      </c>
      <c r="P3" s="1" t="s">
        <v>5</v>
      </c>
      <c r="Q3" s="2" t="s">
        <v>2</v>
      </c>
      <c r="R3" s="3" t="s">
        <v>3</v>
      </c>
      <c r="S3" s="2" t="s">
        <v>4</v>
      </c>
      <c r="T3" s="4" t="s">
        <v>5</v>
      </c>
      <c r="W3" s="5" t="s">
        <v>7</v>
      </c>
      <c r="X3"/>
      <c r="Y3"/>
      <c r="Z3"/>
    </row>
    <row r="4" spans="1:26" x14ac:dyDescent="0.2">
      <c r="A4" s="21" t="s">
        <v>8</v>
      </c>
      <c r="B4" s="6">
        <v>55</v>
      </c>
      <c r="C4" s="7">
        <v>0</v>
      </c>
      <c r="D4" s="6">
        <v>30</v>
      </c>
      <c r="E4" s="8">
        <f>B4+C4+D4</f>
        <v>85</v>
      </c>
      <c r="I4" s="21" t="s">
        <v>8</v>
      </c>
      <c r="J4" s="6">
        <v>110</v>
      </c>
      <c r="K4" s="7">
        <v>0</v>
      </c>
      <c r="L4" s="6">
        <v>57</v>
      </c>
      <c r="M4" s="8">
        <f>J4+K4+L4</f>
        <v>167</v>
      </c>
      <c r="N4" t="s">
        <v>9</v>
      </c>
      <c r="P4" s="9" t="s">
        <v>8</v>
      </c>
      <c r="Q4" s="10">
        <f>J4+B4+B5+B6</f>
        <v>273</v>
      </c>
      <c r="R4" s="10">
        <v>0</v>
      </c>
      <c r="S4" s="10">
        <f>L4+D4+D5+D6</f>
        <v>130</v>
      </c>
      <c r="T4" s="10">
        <f>Q4+R4+S4</f>
        <v>403</v>
      </c>
    </row>
    <row r="5" spans="1:26" x14ac:dyDescent="0.2">
      <c r="A5" s="20"/>
      <c r="B5" s="11">
        <v>62</v>
      </c>
      <c r="C5" s="12">
        <v>0</v>
      </c>
      <c r="D5" s="11">
        <v>24</v>
      </c>
      <c r="E5" s="13">
        <f t="shared" ref="E5:E21" si="0">B5+C5+D5</f>
        <v>86</v>
      </c>
      <c r="I5" s="20"/>
      <c r="J5" s="11"/>
      <c r="K5" s="12"/>
      <c r="L5" s="11"/>
      <c r="M5" s="13"/>
      <c r="P5" s="9" t="s">
        <v>10</v>
      </c>
      <c r="Q5" s="10">
        <f>J7+B7+B8+B9</f>
        <v>151</v>
      </c>
      <c r="R5" s="10">
        <v>0</v>
      </c>
      <c r="S5" s="10">
        <f>L7+D7+D8+D9</f>
        <v>64</v>
      </c>
      <c r="T5" s="10">
        <f t="shared" ref="T5:T9" si="1">Q5+R5+S5</f>
        <v>215</v>
      </c>
      <c r="W5" s="9" t="s">
        <v>8</v>
      </c>
      <c r="X5" s="9" t="s">
        <v>11</v>
      </c>
      <c r="Y5" s="14" t="s">
        <v>12</v>
      </c>
      <c r="Z5" t="s">
        <v>13</v>
      </c>
    </row>
    <row r="6" spans="1:26" x14ac:dyDescent="0.2">
      <c r="A6" s="22"/>
      <c r="B6" s="15">
        <v>46</v>
      </c>
      <c r="C6" s="16">
        <v>0</v>
      </c>
      <c r="D6" s="15">
        <v>19</v>
      </c>
      <c r="E6" s="17">
        <f t="shared" si="0"/>
        <v>65</v>
      </c>
      <c r="F6">
        <f>E4+E5+E6</f>
        <v>236</v>
      </c>
      <c r="G6" t="s">
        <v>9</v>
      </c>
      <c r="I6" s="22"/>
      <c r="J6" s="15"/>
      <c r="K6" s="16"/>
      <c r="L6" s="15"/>
      <c r="M6" s="17"/>
      <c r="P6" s="9" t="s">
        <v>14</v>
      </c>
      <c r="Q6" s="10">
        <f>J10+B10+B11+B12</f>
        <v>155</v>
      </c>
      <c r="R6" s="10">
        <v>0</v>
      </c>
      <c r="S6" s="10">
        <f>L10+D10+D11+D12</f>
        <v>60</v>
      </c>
      <c r="T6" s="10">
        <f t="shared" si="1"/>
        <v>215</v>
      </c>
      <c r="W6" s="9" t="s">
        <v>10</v>
      </c>
      <c r="X6" s="9" t="s">
        <v>11</v>
      </c>
      <c r="Y6" s="14" t="s">
        <v>15</v>
      </c>
      <c r="Z6" t="s">
        <v>13</v>
      </c>
    </row>
    <row r="7" spans="1:26" x14ac:dyDescent="0.2">
      <c r="A7" s="21" t="s">
        <v>10</v>
      </c>
      <c r="B7" s="6">
        <v>39</v>
      </c>
      <c r="C7" s="7">
        <v>0</v>
      </c>
      <c r="D7" s="6">
        <v>19</v>
      </c>
      <c r="E7" s="8">
        <f t="shared" si="0"/>
        <v>58</v>
      </c>
      <c r="I7" s="21" t="s">
        <v>10</v>
      </c>
      <c r="J7" s="6">
        <v>112</v>
      </c>
      <c r="K7" s="7">
        <v>0</v>
      </c>
      <c r="L7" s="6">
        <v>45</v>
      </c>
      <c r="M7" s="8">
        <f t="shared" ref="M7" si="2">J7+K7+L7</f>
        <v>157</v>
      </c>
      <c r="N7" t="s">
        <v>9</v>
      </c>
      <c r="P7" s="9" t="s">
        <v>16</v>
      </c>
      <c r="Q7" s="10">
        <f>J13+B13+B14+B15</f>
        <v>135</v>
      </c>
      <c r="R7" s="10">
        <v>0</v>
      </c>
      <c r="S7" s="10">
        <f>L13+D13+D14+D15</f>
        <v>62</v>
      </c>
      <c r="T7" s="10">
        <f t="shared" si="1"/>
        <v>197</v>
      </c>
      <c r="W7" s="9" t="s">
        <v>14</v>
      </c>
      <c r="X7" s="9" t="s">
        <v>11</v>
      </c>
      <c r="Y7" s="14" t="s">
        <v>17</v>
      </c>
      <c r="Z7" t="s">
        <v>13</v>
      </c>
    </row>
    <row r="8" spans="1:26" x14ac:dyDescent="0.2">
      <c r="A8" s="20"/>
      <c r="B8" s="11"/>
      <c r="C8" s="12"/>
      <c r="D8" s="11"/>
      <c r="E8" s="13"/>
      <c r="I8" s="20"/>
      <c r="J8" s="11"/>
      <c r="K8" s="12"/>
      <c r="L8" s="11"/>
      <c r="M8" s="13"/>
      <c r="P8" s="9" t="s">
        <v>18</v>
      </c>
      <c r="Q8" s="10">
        <f>J16+B16+B17+B18</f>
        <v>92</v>
      </c>
      <c r="R8" s="10">
        <v>0</v>
      </c>
      <c r="S8" s="10">
        <f>L16+D16+D17+D18</f>
        <v>314</v>
      </c>
      <c r="T8" s="10">
        <f t="shared" si="1"/>
        <v>406</v>
      </c>
      <c r="W8" s="9" t="s">
        <v>16</v>
      </c>
      <c r="X8" s="9" t="s">
        <v>11</v>
      </c>
      <c r="Y8" s="14" t="s">
        <v>19</v>
      </c>
      <c r="Z8" t="s">
        <v>13</v>
      </c>
    </row>
    <row r="9" spans="1:26" x14ac:dyDescent="0.2">
      <c r="A9" s="22"/>
      <c r="B9" s="15"/>
      <c r="C9" s="16"/>
      <c r="D9" s="15"/>
      <c r="E9" s="17"/>
      <c r="F9">
        <f>E7+E8+E9</f>
        <v>58</v>
      </c>
      <c r="G9" t="s">
        <v>20</v>
      </c>
      <c r="I9" s="22"/>
      <c r="J9" s="15"/>
      <c r="K9" s="16"/>
      <c r="L9" s="15"/>
      <c r="M9" s="17"/>
      <c r="P9" s="9" t="s">
        <v>11</v>
      </c>
      <c r="Q9" s="10">
        <f>J19+B19+B20+B21</f>
        <v>126</v>
      </c>
      <c r="R9" s="10">
        <f>K19+C19+C20+C21</f>
        <v>41</v>
      </c>
      <c r="S9" s="10">
        <f>L19+D19+D20+D21</f>
        <v>196</v>
      </c>
      <c r="T9" s="10">
        <f t="shared" si="1"/>
        <v>363</v>
      </c>
      <c r="W9" s="9" t="s">
        <v>18</v>
      </c>
      <c r="X9" s="9" t="s">
        <v>11</v>
      </c>
      <c r="Y9" s="14" t="s">
        <v>21</v>
      </c>
      <c r="Z9" t="s">
        <v>13</v>
      </c>
    </row>
    <row r="10" spans="1:26" x14ac:dyDescent="0.2">
      <c r="A10" s="21" t="s">
        <v>14</v>
      </c>
      <c r="B10" s="6">
        <v>41</v>
      </c>
      <c r="C10" s="7">
        <v>0</v>
      </c>
      <c r="D10" s="6">
        <v>6</v>
      </c>
      <c r="E10" s="8">
        <f t="shared" si="0"/>
        <v>47</v>
      </c>
      <c r="I10" s="21" t="s">
        <v>14</v>
      </c>
      <c r="J10" s="6">
        <v>99</v>
      </c>
      <c r="K10" s="7">
        <v>0</v>
      </c>
      <c r="L10" s="6">
        <v>41</v>
      </c>
      <c r="M10" s="8">
        <f t="shared" ref="M10" si="3">J10+K10+L10</f>
        <v>140</v>
      </c>
      <c r="N10" t="s">
        <v>9</v>
      </c>
    </row>
    <row r="11" spans="1:26" x14ac:dyDescent="0.2">
      <c r="A11" s="20"/>
      <c r="B11" s="11">
        <v>15</v>
      </c>
      <c r="C11" s="12">
        <v>0</v>
      </c>
      <c r="D11" s="11">
        <v>13</v>
      </c>
      <c r="E11" s="13">
        <f t="shared" si="0"/>
        <v>28</v>
      </c>
      <c r="I11" s="20"/>
      <c r="J11" s="11"/>
      <c r="K11" s="12"/>
      <c r="L11" s="11"/>
      <c r="M11" s="13"/>
      <c r="W11" s="9" t="s">
        <v>10</v>
      </c>
      <c r="X11" s="9" t="s">
        <v>8</v>
      </c>
      <c r="Y11" s="14" t="s">
        <v>22</v>
      </c>
      <c r="Z11" t="s">
        <v>23</v>
      </c>
    </row>
    <row r="12" spans="1:26" x14ac:dyDescent="0.2">
      <c r="A12" s="22"/>
      <c r="B12" s="15"/>
      <c r="C12" s="16"/>
      <c r="D12" s="15"/>
      <c r="E12" s="17"/>
      <c r="F12">
        <f>E10+E11+E12</f>
        <v>75</v>
      </c>
      <c r="G12" t="s">
        <v>24</v>
      </c>
      <c r="I12" s="22"/>
      <c r="J12" s="15"/>
      <c r="K12" s="16"/>
      <c r="L12" s="15"/>
      <c r="M12" s="17"/>
      <c r="P12" s="1" t="s">
        <v>25</v>
      </c>
      <c r="Q12" s="2" t="s">
        <v>2</v>
      </c>
      <c r="R12" s="3" t="s">
        <v>3</v>
      </c>
      <c r="S12" s="2" t="s">
        <v>4</v>
      </c>
      <c r="T12" s="4" t="s">
        <v>5</v>
      </c>
      <c r="W12" s="9" t="s">
        <v>14</v>
      </c>
      <c r="X12" s="9" t="s">
        <v>8</v>
      </c>
      <c r="Y12" s="14" t="s">
        <v>26</v>
      </c>
      <c r="Z12" t="s">
        <v>23</v>
      </c>
    </row>
    <row r="13" spans="1:26" x14ac:dyDescent="0.2">
      <c r="A13" s="20" t="s">
        <v>16</v>
      </c>
      <c r="B13" s="11">
        <v>8</v>
      </c>
      <c r="C13" s="12">
        <v>0</v>
      </c>
      <c r="D13" s="11">
        <v>5</v>
      </c>
      <c r="E13" s="13">
        <f t="shared" si="0"/>
        <v>13</v>
      </c>
      <c r="I13" s="20" t="s">
        <v>16</v>
      </c>
      <c r="J13" s="11">
        <v>120</v>
      </c>
      <c r="K13" s="12">
        <v>0</v>
      </c>
      <c r="L13" s="11">
        <v>53</v>
      </c>
      <c r="M13" s="13">
        <f t="shared" ref="M13" si="4">J13+K13+L13</f>
        <v>173</v>
      </c>
      <c r="N13" t="s">
        <v>9</v>
      </c>
      <c r="P13" s="9" t="s">
        <v>8</v>
      </c>
      <c r="Q13" s="18">
        <f>100*Q4/$T4</f>
        <v>67.741935483870961</v>
      </c>
      <c r="R13" s="10">
        <f t="shared" ref="R13:S13" si="5">100*R4/$T4</f>
        <v>0</v>
      </c>
      <c r="S13" s="18">
        <f t="shared" si="5"/>
        <v>32.258064516129032</v>
      </c>
      <c r="T13" s="10">
        <f>Q13+R13+S13</f>
        <v>100</v>
      </c>
      <c r="W13" s="9" t="s">
        <v>16</v>
      </c>
      <c r="X13" s="9" t="s">
        <v>8</v>
      </c>
      <c r="Y13" s="14" t="s">
        <v>27</v>
      </c>
      <c r="Z13" t="s">
        <v>23</v>
      </c>
    </row>
    <row r="14" spans="1:26" x14ac:dyDescent="0.2">
      <c r="A14" s="20"/>
      <c r="B14" s="11">
        <v>7</v>
      </c>
      <c r="C14" s="19">
        <v>0</v>
      </c>
      <c r="D14" s="11">
        <v>4</v>
      </c>
      <c r="E14" s="13">
        <f t="shared" si="0"/>
        <v>11</v>
      </c>
      <c r="I14" s="20"/>
      <c r="J14" s="11"/>
      <c r="K14" s="12"/>
      <c r="L14" s="11"/>
      <c r="M14" s="13"/>
      <c r="P14" s="9" t="s">
        <v>10</v>
      </c>
      <c r="Q14" s="18">
        <f t="shared" ref="Q14:S18" si="6">100*Q5/$T5</f>
        <v>70.232558139534888</v>
      </c>
      <c r="R14" s="10">
        <f t="shared" si="6"/>
        <v>0</v>
      </c>
      <c r="S14" s="18">
        <f t="shared" si="6"/>
        <v>29.767441860465116</v>
      </c>
      <c r="T14" s="10">
        <f t="shared" ref="T14:T18" si="7">Q14+R14+S14</f>
        <v>100</v>
      </c>
      <c r="W14" s="9" t="s">
        <v>18</v>
      </c>
      <c r="X14" s="9" t="s">
        <v>8</v>
      </c>
      <c r="Y14" s="14" t="s">
        <v>28</v>
      </c>
      <c r="Z14" t="s">
        <v>13</v>
      </c>
    </row>
    <row r="15" spans="1:26" x14ac:dyDescent="0.2">
      <c r="A15" s="20"/>
      <c r="B15" s="11"/>
      <c r="C15" s="12"/>
      <c r="D15" s="11"/>
      <c r="E15" s="13"/>
      <c r="F15">
        <f>E13+E14+E15</f>
        <v>24</v>
      </c>
      <c r="G15" t="s">
        <v>24</v>
      </c>
      <c r="I15" s="20"/>
      <c r="J15" s="11"/>
      <c r="K15" s="12"/>
      <c r="L15" s="11"/>
      <c r="M15" s="13"/>
      <c r="P15" s="9" t="s">
        <v>14</v>
      </c>
      <c r="Q15" s="18">
        <f t="shared" si="6"/>
        <v>72.093023255813947</v>
      </c>
      <c r="R15" s="10">
        <f t="shared" si="6"/>
        <v>0</v>
      </c>
      <c r="S15" s="18">
        <f t="shared" si="6"/>
        <v>27.906976744186046</v>
      </c>
      <c r="T15" s="10">
        <f t="shared" si="7"/>
        <v>100</v>
      </c>
      <c r="W15" s="9" t="s">
        <v>11</v>
      </c>
      <c r="X15" s="9" t="s">
        <v>8</v>
      </c>
      <c r="Y15" s="14" t="s">
        <v>12</v>
      </c>
      <c r="Z15" t="s">
        <v>13</v>
      </c>
    </row>
    <row r="16" spans="1:26" x14ac:dyDescent="0.2">
      <c r="A16" s="21" t="s">
        <v>18</v>
      </c>
      <c r="B16" s="6">
        <v>12</v>
      </c>
      <c r="C16" s="7">
        <v>0</v>
      </c>
      <c r="D16" s="6">
        <v>50</v>
      </c>
      <c r="E16" s="8">
        <f t="shared" si="0"/>
        <v>62</v>
      </c>
      <c r="I16" s="21" t="s">
        <v>18</v>
      </c>
      <c r="J16" s="6">
        <v>59</v>
      </c>
      <c r="K16" s="7">
        <v>0</v>
      </c>
      <c r="L16" s="6">
        <v>202</v>
      </c>
      <c r="M16" s="8">
        <f t="shared" ref="M16:M19" si="8">J16+K16+L16</f>
        <v>261</v>
      </c>
      <c r="N16" t="s">
        <v>9</v>
      </c>
      <c r="P16" s="9" t="s">
        <v>16</v>
      </c>
      <c r="Q16" s="18">
        <f t="shared" si="6"/>
        <v>68.527918781725887</v>
      </c>
      <c r="R16" s="10">
        <f t="shared" si="6"/>
        <v>0</v>
      </c>
      <c r="S16" s="18">
        <f t="shared" si="6"/>
        <v>31.472081218274113</v>
      </c>
      <c r="T16" s="10">
        <f t="shared" si="7"/>
        <v>100</v>
      </c>
    </row>
    <row r="17" spans="1:26" x14ac:dyDescent="0.2">
      <c r="A17" s="20"/>
      <c r="B17" s="11">
        <v>5</v>
      </c>
      <c r="C17" s="19">
        <v>0</v>
      </c>
      <c r="D17" s="11">
        <v>12</v>
      </c>
      <c r="E17" s="13">
        <f t="shared" si="0"/>
        <v>17</v>
      </c>
      <c r="I17" s="20"/>
      <c r="J17" s="11"/>
      <c r="K17" s="12"/>
      <c r="L17" s="11"/>
      <c r="M17" s="13"/>
      <c r="P17" s="9" t="s">
        <v>18</v>
      </c>
      <c r="Q17" s="18">
        <f t="shared" si="6"/>
        <v>22.660098522167488</v>
      </c>
      <c r="R17" s="10">
        <f t="shared" si="6"/>
        <v>0</v>
      </c>
      <c r="S17" s="18">
        <f t="shared" si="6"/>
        <v>77.339901477832512</v>
      </c>
      <c r="T17" s="10">
        <f t="shared" si="7"/>
        <v>100</v>
      </c>
      <c r="W17" s="9" t="s">
        <v>8</v>
      </c>
      <c r="X17" s="9" t="s">
        <v>10</v>
      </c>
      <c r="Y17" s="14" t="s">
        <v>22</v>
      </c>
      <c r="Z17" t="s">
        <v>23</v>
      </c>
    </row>
    <row r="18" spans="1:26" x14ac:dyDescent="0.2">
      <c r="A18" s="22"/>
      <c r="B18" s="15">
        <v>16</v>
      </c>
      <c r="C18" s="16">
        <v>0</v>
      </c>
      <c r="D18" s="15">
        <v>50</v>
      </c>
      <c r="E18" s="17">
        <f t="shared" si="0"/>
        <v>66</v>
      </c>
      <c r="F18">
        <f>E16+E17+E18</f>
        <v>145</v>
      </c>
      <c r="G18" t="s">
        <v>9</v>
      </c>
      <c r="I18" s="22"/>
      <c r="J18" s="15"/>
      <c r="K18" s="16"/>
      <c r="L18" s="15"/>
      <c r="M18" s="17"/>
      <c r="P18" s="9" t="s">
        <v>11</v>
      </c>
      <c r="Q18" s="18">
        <f t="shared" si="6"/>
        <v>34.710743801652896</v>
      </c>
      <c r="R18" s="18">
        <f t="shared" si="6"/>
        <v>11.294765840220386</v>
      </c>
      <c r="S18" s="18">
        <f t="shared" si="6"/>
        <v>53.994490358126718</v>
      </c>
      <c r="T18" s="10">
        <f t="shared" si="7"/>
        <v>100</v>
      </c>
      <c r="W18" s="9" t="s">
        <v>14</v>
      </c>
      <c r="X18" s="9" t="s">
        <v>10</v>
      </c>
      <c r="Y18" s="14" t="s">
        <v>29</v>
      </c>
      <c r="Z18" t="s">
        <v>23</v>
      </c>
    </row>
    <row r="19" spans="1:26" x14ac:dyDescent="0.2">
      <c r="A19" s="20" t="s">
        <v>11</v>
      </c>
      <c r="B19" s="11">
        <v>14</v>
      </c>
      <c r="C19" s="19">
        <v>0</v>
      </c>
      <c r="D19" s="11">
        <v>16</v>
      </c>
      <c r="E19" s="13">
        <f t="shared" si="0"/>
        <v>30</v>
      </c>
      <c r="I19" s="20" t="s">
        <v>11</v>
      </c>
      <c r="J19" s="11">
        <v>79</v>
      </c>
      <c r="K19" s="12">
        <v>27</v>
      </c>
      <c r="L19" s="11">
        <v>151</v>
      </c>
      <c r="M19" s="13">
        <f t="shared" si="8"/>
        <v>257</v>
      </c>
      <c r="N19" t="s">
        <v>9</v>
      </c>
      <c r="W19" s="9" t="s">
        <v>16</v>
      </c>
      <c r="X19" s="9" t="s">
        <v>10</v>
      </c>
      <c r="Y19" s="14" t="s">
        <v>30</v>
      </c>
      <c r="Z19" t="s">
        <v>23</v>
      </c>
    </row>
    <row r="20" spans="1:26" x14ac:dyDescent="0.2">
      <c r="A20" s="20"/>
      <c r="B20" s="11">
        <v>24</v>
      </c>
      <c r="C20" s="12">
        <v>8</v>
      </c>
      <c r="D20" s="11">
        <v>20</v>
      </c>
      <c r="E20" s="13">
        <f t="shared" si="0"/>
        <v>52</v>
      </c>
      <c r="I20" s="20"/>
      <c r="J20" s="11"/>
      <c r="K20" s="12"/>
      <c r="L20" s="11"/>
      <c r="M20" s="13"/>
      <c r="W20" s="9" t="s">
        <v>18</v>
      </c>
      <c r="X20" s="9" t="s">
        <v>10</v>
      </c>
      <c r="Y20" s="14" t="s">
        <v>31</v>
      </c>
      <c r="Z20" t="s">
        <v>13</v>
      </c>
    </row>
    <row r="21" spans="1:26" x14ac:dyDescent="0.2">
      <c r="A21" s="22"/>
      <c r="B21" s="15">
        <v>9</v>
      </c>
      <c r="C21" s="16">
        <v>6</v>
      </c>
      <c r="D21" s="15">
        <v>9</v>
      </c>
      <c r="E21" s="17">
        <f t="shared" si="0"/>
        <v>24</v>
      </c>
      <c r="F21">
        <f>E19+E20+E21</f>
        <v>106</v>
      </c>
      <c r="G21" t="s">
        <v>9</v>
      </c>
      <c r="I21" s="22"/>
      <c r="J21" s="15"/>
      <c r="K21" s="16"/>
      <c r="L21" s="15"/>
      <c r="M21" s="17"/>
      <c r="W21" s="9" t="s">
        <v>11</v>
      </c>
      <c r="X21" s="9" t="s">
        <v>10</v>
      </c>
      <c r="Y21" s="14" t="s">
        <v>15</v>
      </c>
      <c r="Z21" t="s">
        <v>13</v>
      </c>
    </row>
    <row r="23" spans="1:26" x14ac:dyDescent="0.2">
      <c r="W23" s="9" t="s">
        <v>8</v>
      </c>
      <c r="X23" s="9" t="s">
        <v>14</v>
      </c>
      <c r="Y23" s="14" t="s">
        <v>26</v>
      </c>
      <c r="Z23" t="s">
        <v>23</v>
      </c>
    </row>
    <row r="24" spans="1:26" x14ac:dyDescent="0.2">
      <c r="W24" s="9" t="s">
        <v>10</v>
      </c>
      <c r="X24" s="9" t="s">
        <v>14</v>
      </c>
      <c r="Y24" s="14" t="s">
        <v>29</v>
      </c>
      <c r="Z24" t="s">
        <v>23</v>
      </c>
    </row>
    <row r="25" spans="1:26" x14ac:dyDescent="0.2">
      <c r="W25" s="9" t="s">
        <v>16</v>
      </c>
      <c r="X25" s="9" t="s">
        <v>14</v>
      </c>
      <c r="Y25" s="14" t="s">
        <v>32</v>
      </c>
      <c r="Z25" t="s">
        <v>23</v>
      </c>
    </row>
    <row r="26" spans="1:26" x14ac:dyDescent="0.2">
      <c r="W26" s="9" t="s">
        <v>18</v>
      </c>
      <c r="X26" s="9" t="s">
        <v>14</v>
      </c>
      <c r="Y26" s="14" t="s">
        <v>33</v>
      </c>
      <c r="Z26" t="s">
        <v>13</v>
      </c>
    </row>
    <row r="27" spans="1:26" x14ac:dyDescent="0.2">
      <c r="W27" s="9" t="s">
        <v>11</v>
      </c>
      <c r="X27" s="9" t="s">
        <v>14</v>
      </c>
      <c r="Y27" s="14" t="s">
        <v>17</v>
      </c>
      <c r="Z27" t="s">
        <v>13</v>
      </c>
    </row>
    <row r="29" spans="1:26" x14ac:dyDescent="0.2">
      <c r="W29" s="9" t="s">
        <v>8</v>
      </c>
      <c r="X29" s="9" t="s">
        <v>16</v>
      </c>
      <c r="Y29" s="14" t="s">
        <v>27</v>
      </c>
      <c r="Z29" t="s">
        <v>23</v>
      </c>
    </row>
    <row r="30" spans="1:26" x14ac:dyDescent="0.2">
      <c r="W30" s="9" t="s">
        <v>10</v>
      </c>
      <c r="X30" s="9" t="s">
        <v>16</v>
      </c>
      <c r="Y30" s="14" t="s">
        <v>30</v>
      </c>
      <c r="Z30" t="s">
        <v>23</v>
      </c>
    </row>
    <row r="31" spans="1:26" x14ac:dyDescent="0.2">
      <c r="W31" s="9" t="s">
        <v>14</v>
      </c>
      <c r="X31" s="9" t="s">
        <v>16</v>
      </c>
      <c r="Y31" s="14" t="s">
        <v>32</v>
      </c>
      <c r="Z31" t="s">
        <v>23</v>
      </c>
    </row>
    <row r="32" spans="1:26" x14ac:dyDescent="0.2">
      <c r="W32" s="9" t="s">
        <v>18</v>
      </c>
      <c r="X32" s="9" t="s">
        <v>16</v>
      </c>
      <c r="Y32" s="14" t="s">
        <v>34</v>
      </c>
      <c r="Z32" t="s">
        <v>13</v>
      </c>
    </row>
    <row r="33" spans="23:26" x14ac:dyDescent="0.2">
      <c r="W33" s="9" t="s">
        <v>11</v>
      </c>
      <c r="X33" s="9" t="s">
        <v>16</v>
      </c>
      <c r="Y33" s="14" t="s">
        <v>19</v>
      </c>
      <c r="Z33" t="s">
        <v>13</v>
      </c>
    </row>
    <row r="35" spans="23:26" x14ac:dyDescent="0.2">
      <c r="W35" s="9" t="s">
        <v>8</v>
      </c>
      <c r="X35" s="9" t="s">
        <v>18</v>
      </c>
      <c r="Y35" s="14" t="s">
        <v>28</v>
      </c>
      <c r="Z35" t="s">
        <v>13</v>
      </c>
    </row>
    <row r="36" spans="23:26" x14ac:dyDescent="0.2">
      <c r="W36" s="9" t="s">
        <v>10</v>
      </c>
      <c r="X36" s="9" t="s">
        <v>18</v>
      </c>
      <c r="Y36" s="14" t="s">
        <v>31</v>
      </c>
      <c r="Z36" t="s">
        <v>13</v>
      </c>
    </row>
    <row r="37" spans="23:26" x14ac:dyDescent="0.2">
      <c r="W37" s="9" t="s">
        <v>14</v>
      </c>
      <c r="X37" s="9" t="s">
        <v>18</v>
      </c>
      <c r="Y37" s="14" t="s">
        <v>33</v>
      </c>
      <c r="Z37" t="s">
        <v>13</v>
      </c>
    </row>
    <row r="38" spans="23:26" x14ac:dyDescent="0.2">
      <c r="W38" s="9" t="s">
        <v>16</v>
      </c>
      <c r="X38" s="9" t="s">
        <v>18</v>
      </c>
      <c r="Y38" s="14" t="s">
        <v>34</v>
      </c>
      <c r="Z38" t="s">
        <v>13</v>
      </c>
    </row>
    <row r="39" spans="23:26" x14ac:dyDescent="0.2">
      <c r="W39" s="9" t="s">
        <v>11</v>
      </c>
      <c r="X39" s="9" t="s">
        <v>18</v>
      </c>
      <c r="Y39" s="14" t="s">
        <v>21</v>
      </c>
      <c r="Z39" t="s">
        <v>13</v>
      </c>
    </row>
  </sheetData>
  <mergeCells count="12">
    <mergeCell ref="A4:A6"/>
    <mergeCell ref="I4:I6"/>
    <mergeCell ref="A7:A9"/>
    <mergeCell ref="I7:I9"/>
    <mergeCell ref="A10:A12"/>
    <mergeCell ref="I10:I12"/>
    <mergeCell ref="A13:A15"/>
    <mergeCell ref="I13:I15"/>
    <mergeCell ref="A16:A18"/>
    <mergeCell ref="I16:I18"/>
    <mergeCell ref="A19:A21"/>
    <mergeCell ref="I19:I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S7E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2020-12-14T18:13:26Z</dcterms:created>
  <dcterms:modified xsi:type="dcterms:W3CDTF">2020-12-14T18:26:01Z</dcterms:modified>
</cp:coreProperties>
</file>