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ova\Documents\In corso\01) Monika III (Biology)\04. Data\"/>
    </mc:Choice>
  </mc:AlternateContent>
  <bookViews>
    <workbookView xWindow="0" yWindow="0" windowWidth="24390" windowHeight="11295"/>
  </bookViews>
  <sheets>
    <sheet name="Fig 3C" sheetId="4" r:id="rId1"/>
    <sheet name="Fig 3D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" l="1"/>
  <c r="O14" i="4"/>
  <c r="O8" i="4"/>
  <c r="O9" i="4"/>
  <c r="O7" i="4"/>
  <c r="O16" i="4"/>
  <c r="O10" i="4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5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H43" i="4" l="1"/>
  <c r="I82" i="4"/>
  <c r="I43" i="4"/>
  <c r="H82" i="4"/>
</calcChain>
</file>

<file path=xl/sharedStrings.xml><?xml version="1.0" encoding="utf-8"?>
<sst xmlns="http://schemas.openxmlformats.org/spreadsheetml/2006/main" count="188" uniqueCount="34">
  <si>
    <t>Dextran Pressure [kPa]</t>
  </si>
  <si>
    <t>Dextran concentration [g/l]</t>
  </si>
  <si>
    <t>MW Dextran [kDa]</t>
  </si>
  <si>
    <t>Average</t>
  </si>
  <si>
    <t>Intensity Before</t>
  </si>
  <si>
    <t>Intensity After</t>
  </si>
  <si>
    <t>Relative intensity change [%]</t>
  </si>
  <si>
    <t>Standard Deviation</t>
  </si>
  <si>
    <t>'Auto'</t>
  </si>
  <si>
    <t>'Manual'</t>
  </si>
  <si>
    <t>NaN</t>
  </si>
  <si>
    <t>'None'</t>
  </si>
  <si>
    <t>Equatorial Surface</t>
  </si>
  <si>
    <t>Major Axis</t>
  </si>
  <si>
    <t>Minor Axis</t>
  </si>
  <si>
    <t>Pressure</t>
  </si>
  <si>
    <t>Dexrtan MW</t>
  </si>
  <si>
    <t>Analysis Method</t>
  </si>
  <si>
    <t>Volume change of MCS after exposure to Dextran pressure (eLife Fig 3d)</t>
  </si>
  <si>
    <t>2MDa</t>
  </si>
  <si>
    <t>Fraction of ICS pixels at P15kPa</t>
  </si>
  <si>
    <t>20210112-Exp2</t>
  </si>
  <si>
    <t>20210113-Exp1</t>
  </si>
  <si>
    <t>20210114-Exp3</t>
  </si>
  <si>
    <t>Mean</t>
  </si>
  <si>
    <t>6kDa</t>
  </si>
  <si>
    <t>20210112-Exp1</t>
  </si>
  <si>
    <t>20210113-Exp2</t>
  </si>
  <si>
    <t>Volume change of individual cells after exposure to Dextran pressure (eLife Fig 3c, Exp 2020)</t>
  </si>
  <si>
    <t>Volume change of individual cells after exposure to Dextran pressure (eLife Fig 3c, Exp 2021)</t>
  </si>
  <si>
    <t>Fraction of ICS pixels at P40kPa</t>
  </si>
  <si>
    <t>File</t>
  </si>
  <si>
    <t>Fraction of ICS pixels at 0 kPa</t>
  </si>
  <si>
    <t>ICS surface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</si>
</sst>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9" fontId="2" fillId="0" borderId="0" xfId="1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 applyAlignment="1">
      <alignment horizontal="center"/>
    </xf>
    <xf numFmtId="164" fontId="0" fillId="3" borderId="1" xfId="0" applyNumberFormat="1" applyFont="1" applyFill="1" applyBorder="1"/>
    <xf numFmtId="164" fontId="0" fillId="3" borderId="2" xfId="0" applyNumberFormat="1" applyFont="1" applyFill="1" applyBorder="1"/>
    <xf numFmtId="9" fontId="2" fillId="3" borderId="2" xfId="1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164" fontId="0" fillId="0" borderId="1" xfId="0" applyNumberFormat="1" applyFont="1" applyBorder="1"/>
    <xf numFmtId="164" fontId="0" fillId="0" borderId="2" xfId="0" applyNumberFormat="1" applyFont="1" applyBorder="1"/>
    <xf numFmtId="9" fontId="2" fillId="0" borderId="2" xfId="1" applyNumberFormat="1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</cellXfs>
  <cellStyles count="2">
    <cellStyle name="Normal" xfId="0" builtinId="0"/>
    <cellStyle name="Pourcentage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B4:I82" totalsRowShown="0" headerRowDxfId="3">
  <autoFilter ref="B4:I82"/>
  <tableColumns count="8">
    <tableColumn id="1" name="Intensity Before" dataDxfId="2"/>
    <tableColumn id="2" name="Intensity After" dataDxfId="1"/>
    <tableColumn id="3" name="MW Dextran [kDa]"/>
    <tableColumn id="4" name="Dextran concentration [g/l]"/>
    <tableColumn id="5" name="Dextran Pressure [kPa]"/>
    <tableColumn id="6" name="Relative intensity change [%]" dataDxfId="0" dataCellStyle="Pourcentage">
      <calculatedColumnFormula>(C5-B5)/B5</calculatedColumnFormula>
    </tableColumn>
    <tableColumn id="7" name="Average"/>
    <tableColumn id="8" name="Standard Devi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2"/>
  <sheetViews>
    <sheetView tabSelected="1" topLeftCell="A28" workbookViewId="0">
      <selection activeCell="K23" sqref="K23"/>
    </sheetView>
  </sheetViews>
  <sheetFormatPr baseColWidth="10" defaultRowHeight="15" x14ac:dyDescent="0.25"/>
  <cols>
    <col min="2" max="2" width="17.42578125" customWidth="1"/>
    <col min="3" max="3" width="16" customWidth="1"/>
    <col min="4" max="6" width="13.42578125" customWidth="1"/>
    <col min="7" max="7" width="21.5703125" customWidth="1"/>
    <col min="8" max="8" width="13.5703125" customWidth="1"/>
    <col min="9" max="9" width="14.85546875" customWidth="1"/>
    <col min="12" max="12" width="13.85546875" bestFit="1" customWidth="1"/>
    <col min="13" max="13" width="26.85546875" bestFit="1" customWidth="1"/>
    <col min="14" max="14" width="28.5703125" bestFit="1" customWidth="1"/>
    <col min="15" max="15" width="19.140625" bestFit="1" customWidth="1"/>
  </cols>
  <sheetData>
    <row r="2" spans="2:17" ht="18.75" x14ac:dyDescent="0.3">
      <c r="B2" s="9" t="s">
        <v>28</v>
      </c>
      <c r="C2" s="9"/>
      <c r="D2" s="9"/>
      <c r="E2" s="9"/>
      <c r="F2" s="9"/>
      <c r="G2" s="9"/>
      <c r="H2" s="9"/>
      <c r="L2" s="9" t="s">
        <v>29</v>
      </c>
      <c r="M2" s="9"/>
      <c r="N2" s="9"/>
      <c r="O2" s="9"/>
      <c r="P2" s="9"/>
      <c r="Q2" s="9"/>
    </row>
    <row r="4" spans="2:17" ht="45" x14ac:dyDescent="0.25">
      <c r="B4" s="2" t="s">
        <v>4</v>
      </c>
      <c r="C4" s="2" t="s">
        <v>5</v>
      </c>
      <c r="D4" s="3" t="s">
        <v>2</v>
      </c>
      <c r="E4" s="3" t="s">
        <v>1</v>
      </c>
      <c r="F4" s="3" t="s">
        <v>0</v>
      </c>
      <c r="G4" s="4" t="s">
        <v>6</v>
      </c>
      <c r="H4" s="5" t="s">
        <v>3</v>
      </c>
      <c r="I4" s="5" t="s">
        <v>7</v>
      </c>
    </row>
    <row r="5" spans="2:17" x14ac:dyDescent="0.25">
      <c r="B5" s="1">
        <v>58.539115919619903</v>
      </c>
      <c r="C5" s="1">
        <v>128.86013084929601</v>
      </c>
      <c r="D5">
        <v>6</v>
      </c>
      <c r="E5">
        <v>100</v>
      </c>
      <c r="F5">
        <v>40</v>
      </c>
      <c r="G5" s="6">
        <f>(C5)/B5</f>
        <v>2.2012654073258289</v>
      </c>
      <c r="H5" s="7"/>
      <c r="I5" s="7"/>
      <c r="L5" s="21" t="s">
        <v>19</v>
      </c>
      <c r="M5" s="21"/>
      <c r="N5" s="21"/>
      <c r="O5" s="21"/>
    </row>
    <row r="6" spans="2:17" x14ac:dyDescent="0.25">
      <c r="B6" s="1">
        <v>66.584922506516705</v>
      </c>
      <c r="C6" s="1">
        <v>123.211573500132</v>
      </c>
      <c r="D6">
        <v>6</v>
      </c>
      <c r="E6">
        <v>100</v>
      </c>
      <c r="F6">
        <v>40</v>
      </c>
      <c r="G6" s="6">
        <f t="shared" ref="G6:G43" si="0">(C6)/B6</f>
        <v>1.8504425455788915</v>
      </c>
      <c r="H6" s="7"/>
      <c r="I6" s="7"/>
      <c r="L6" s="2" t="s">
        <v>31</v>
      </c>
      <c r="M6" s="2" t="s">
        <v>32</v>
      </c>
      <c r="N6" s="3" t="s">
        <v>20</v>
      </c>
      <c r="O6" s="3" t="s">
        <v>33</v>
      </c>
    </row>
    <row r="7" spans="2:17" x14ac:dyDescent="0.25">
      <c r="B7" s="1">
        <v>68.366652595781304</v>
      </c>
      <c r="C7" s="1">
        <v>117.469286257241</v>
      </c>
      <c r="D7">
        <v>6</v>
      </c>
      <c r="E7">
        <v>100</v>
      </c>
      <c r="F7">
        <v>40</v>
      </c>
      <c r="G7" s="6">
        <f t="shared" si="0"/>
        <v>1.7182249210266243</v>
      </c>
      <c r="H7" s="7"/>
      <c r="I7" s="7"/>
      <c r="L7" s="22" t="s">
        <v>21</v>
      </c>
      <c r="M7" s="25">
        <v>12.363101488157501</v>
      </c>
      <c r="N7" s="25">
        <v>9.4590757996147694</v>
      </c>
      <c r="O7" s="25">
        <f>-100*(M7-N7)/M7</f>
        <v>-23.489459269783318</v>
      </c>
    </row>
    <row r="8" spans="2:17" x14ac:dyDescent="0.25">
      <c r="B8" s="1">
        <v>70.016883360629194</v>
      </c>
      <c r="C8" s="1">
        <v>112.243558325639</v>
      </c>
      <c r="D8">
        <v>6</v>
      </c>
      <c r="E8">
        <v>100</v>
      </c>
      <c r="F8">
        <v>40</v>
      </c>
      <c r="G8" s="6">
        <f t="shared" si="0"/>
        <v>1.6030927533223229</v>
      </c>
      <c r="H8" s="7"/>
      <c r="I8" s="7"/>
      <c r="L8" s="22" t="s">
        <v>22</v>
      </c>
      <c r="M8" s="25">
        <v>14.3851146405487</v>
      </c>
      <c r="N8" s="25">
        <v>4.5108214963094397</v>
      </c>
      <c r="O8" s="25">
        <f t="shared" ref="O8:O9" si="1">-100*(M8-N8)/M8</f>
        <v>-68.642436233393965</v>
      </c>
    </row>
    <row r="9" spans="2:17" ht="15.75" thickBot="1" x14ac:dyDescent="0.3">
      <c r="B9" s="1">
        <v>72.369858397311006</v>
      </c>
      <c r="C9" s="1">
        <v>107.72496590207901</v>
      </c>
      <c r="D9">
        <v>6</v>
      </c>
      <c r="E9">
        <v>100</v>
      </c>
      <c r="F9">
        <v>40</v>
      </c>
      <c r="G9" s="6">
        <f t="shared" si="0"/>
        <v>1.4885336006969674</v>
      </c>
      <c r="H9" s="7"/>
      <c r="I9" s="7"/>
      <c r="L9" s="22" t="s">
        <v>23</v>
      </c>
      <c r="M9" s="25">
        <v>12.5495946596895</v>
      </c>
      <c r="N9" s="25">
        <v>6.41725775186831</v>
      </c>
      <c r="O9" s="25">
        <f t="shared" si="1"/>
        <v>-48.864820530967769</v>
      </c>
    </row>
    <row r="10" spans="2:17" ht="15.75" thickBot="1" x14ac:dyDescent="0.3">
      <c r="B10" s="1">
        <v>75.726659940547094</v>
      </c>
      <c r="C10" s="1">
        <v>105.743033164172</v>
      </c>
      <c r="D10">
        <v>6</v>
      </c>
      <c r="E10">
        <v>100</v>
      </c>
      <c r="F10">
        <v>40</v>
      </c>
      <c r="G10" s="6">
        <f t="shared" si="0"/>
        <v>1.396377883920811</v>
      </c>
      <c r="H10" s="7"/>
      <c r="I10" s="7"/>
      <c r="L10" s="22"/>
      <c r="M10" s="22"/>
      <c r="N10" s="23" t="s">
        <v>24</v>
      </c>
      <c r="O10" s="26">
        <f>AVERAGE(O7:O9)</f>
        <v>-46.998905344715013</v>
      </c>
    </row>
    <row r="11" spans="2:17" x14ac:dyDescent="0.25">
      <c r="B11" s="1">
        <v>78.6714025658369</v>
      </c>
      <c r="C11" s="1">
        <v>104.31801160222901</v>
      </c>
      <c r="D11">
        <v>6</v>
      </c>
      <c r="E11">
        <v>100</v>
      </c>
      <c r="F11">
        <v>40</v>
      </c>
      <c r="G11" s="6">
        <f t="shared" si="0"/>
        <v>1.3259965908823033</v>
      </c>
      <c r="H11" s="7"/>
      <c r="I11" s="7"/>
      <c r="L11" s="22"/>
      <c r="M11" s="22"/>
      <c r="N11" s="24"/>
      <c r="O11" s="24"/>
    </row>
    <row r="12" spans="2:17" x14ac:dyDescent="0.25">
      <c r="B12" s="1">
        <v>81.285749528500901</v>
      </c>
      <c r="C12" s="1">
        <v>103.431376402035</v>
      </c>
      <c r="D12">
        <v>6</v>
      </c>
      <c r="E12">
        <v>100</v>
      </c>
      <c r="F12">
        <v>40</v>
      </c>
      <c r="G12" s="6">
        <f t="shared" si="0"/>
        <v>1.2724416887583629</v>
      </c>
      <c r="H12" s="7"/>
      <c r="I12" s="7"/>
      <c r="L12" s="21" t="s">
        <v>25</v>
      </c>
      <c r="M12" s="21"/>
      <c r="N12" s="21"/>
      <c r="O12" s="21"/>
    </row>
    <row r="13" spans="2:17" x14ac:dyDescent="0.25">
      <c r="B13" s="1">
        <v>82.831047828544101</v>
      </c>
      <c r="C13" s="1">
        <v>104.863712234481</v>
      </c>
      <c r="D13">
        <v>6</v>
      </c>
      <c r="E13">
        <v>100</v>
      </c>
      <c r="F13">
        <v>40</v>
      </c>
      <c r="G13" s="6">
        <f t="shared" si="0"/>
        <v>1.2659952395090226</v>
      </c>
      <c r="H13" s="7"/>
      <c r="I13" s="7"/>
      <c r="L13" s="2"/>
      <c r="M13" s="2" t="s">
        <v>32</v>
      </c>
      <c r="N13" s="3" t="s">
        <v>30</v>
      </c>
      <c r="O13" s="3" t="s">
        <v>33</v>
      </c>
    </row>
    <row r="14" spans="2:17" x14ac:dyDescent="0.25">
      <c r="B14" s="1">
        <v>84.853668460063702</v>
      </c>
      <c r="C14" s="1">
        <v>108.48948538074499</v>
      </c>
      <c r="D14">
        <v>6</v>
      </c>
      <c r="E14">
        <v>100</v>
      </c>
      <c r="F14">
        <v>40</v>
      </c>
      <c r="G14" s="6">
        <f t="shared" si="0"/>
        <v>1.2785479679267546</v>
      </c>
      <c r="H14" s="7"/>
      <c r="I14" s="7"/>
      <c r="L14" s="22" t="s">
        <v>26</v>
      </c>
      <c r="M14" s="25">
        <v>11.249519324702201</v>
      </c>
      <c r="N14" s="25">
        <v>13.458489369497901</v>
      </c>
      <c r="O14" s="25">
        <f>-100*(M14-N14)/M14</f>
        <v>19.636128273900063</v>
      </c>
    </row>
    <row r="15" spans="2:17" ht="15.75" thickBot="1" x14ac:dyDescent="0.3">
      <c r="B15" s="1">
        <v>87.890683402748905</v>
      </c>
      <c r="C15" s="1">
        <v>111.323696657982</v>
      </c>
      <c r="D15">
        <v>6</v>
      </c>
      <c r="E15">
        <v>100</v>
      </c>
      <c r="F15">
        <v>40</v>
      </c>
      <c r="G15" s="6">
        <f t="shared" si="0"/>
        <v>1.2666154403175365</v>
      </c>
      <c r="H15" s="7"/>
      <c r="I15" s="7"/>
      <c r="L15" s="22" t="s">
        <v>27</v>
      </c>
      <c r="M15" s="25">
        <v>13.327947244537199</v>
      </c>
      <c r="N15" s="25">
        <v>20.892412386570498</v>
      </c>
      <c r="O15" s="25">
        <f>-100*(M15-N15)/M15</f>
        <v>56.756415697351962</v>
      </c>
    </row>
    <row r="16" spans="2:17" ht="15.75" thickBot="1" x14ac:dyDescent="0.3">
      <c r="B16" s="1">
        <v>90.965823188784498</v>
      </c>
      <c r="C16" s="1">
        <v>114.279615446732</v>
      </c>
      <c r="D16">
        <v>6</v>
      </c>
      <c r="E16">
        <v>100</v>
      </c>
      <c r="F16">
        <v>40</v>
      </c>
      <c r="G16" s="6">
        <f t="shared" si="0"/>
        <v>1.2562917746543512</v>
      </c>
      <c r="H16" s="7"/>
      <c r="I16" s="7"/>
      <c r="L16" s="22"/>
      <c r="M16" s="22"/>
      <c r="N16" s="23" t="s">
        <v>24</v>
      </c>
      <c r="O16" s="26">
        <f>AVERAGE(O14:O15)</f>
        <v>38.196271985626012</v>
      </c>
    </row>
    <row r="17" spans="2:9" x14ac:dyDescent="0.25">
      <c r="B17" s="1">
        <v>92.167956641210097</v>
      </c>
      <c r="C17" s="1">
        <v>115.69032833372501</v>
      </c>
      <c r="D17">
        <v>6</v>
      </c>
      <c r="E17">
        <v>100</v>
      </c>
      <c r="F17">
        <v>40</v>
      </c>
      <c r="G17" s="6">
        <f t="shared" si="0"/>
        <v>1.2552120340920914</v>
      </c>
      <c r="H17" s="7"/>
      <c r="I17" s="7"/>
    </row>
    <row r="18" spans="2:9" x14ac:dyDescent="0.25">
      <c r="B18" s="1">
        <v>94.617197128373903</v>
      </c>
      <c r="C18" s="1">
        <v>114.93520377810501</v>
      </c>
      <c r="D18">
        <v>6</v>
      </c>
      <c r="E18">
        <v>100</v>
      </c>
      <c r="F18">
        <v>40</v>
      </c>
      <c r="G18" s="6">
        <f t="shared" si="0"/>
        <v>1.2147390460337164</v>
      </c>
      <c r="H18" s="7"/>
      <c r="I18" s="7"/>
    </row>
    <row r="19" spans="2:9" x14ac:dyDescent="0.25">
      <c r="B19" s="1">
        <v>97.366644602637095</v>
      </c>
      <c r="C19" s="1">
        <v>117.81375762987101</v>
      </c>
      <c r="D19">
        <v>6</v>
      </c>
      <c r="E19">
        <v>100</v>
      </c>
      <c r="F19">
        <v>40</v>
      </c>
      <c r="G19" s="6">
        <f t="shared" si="0"/>
        <v>1.2100012084290324</v>
      </c>
      <c r="H19" s="7"/>
      <c r="I19" s="7"/>
    </row>
    <row r="20" spans="2:9" x14ac:dyDescent="0.25">
      <c r="B20" s="1">
        <v>102.385718196176</v>
      </c>
      <c r="C20" s="1">
        <v>123.803158156674</v>
      </c>
      <c r="D20">
        <v>6</v>
      </c>
      <c r="E20">
        <v>100</v>
      </c>
      <c r="F20">
        <v>40</v>
      </c>
      <c r="G20" s="6">
        <f t="shared" si="0"/>
        <v>1.2091838621423854</v>
      </c>
      <c r="H20" s="7"/>
      <c r="I20" s="7"/>
    </row>
    <row r="21" spans="2:9" x14ac:dyDescent="0.25">
      <c r="B21" s="1">
        <v>107.51076747895701</v>
      </c>
      <c r="C21" s="1">
        <v>130.76923465554199</v>
      </c>
      <c r="D21">
        <v>6</v>
      </c>
      <c r="E21">
        <v>100</v>
      </c>
      <c r="F21">
        <v>40</v>
      </c>
      <c r="G21" s="6">
        <f t="shared" si="0"/>
        <v>1.2163361654090818</v>
      </c>
      <c r="H21" s="7"/>
      <c r="I21" s="7"/>
    </row>
    <row r="22" spans="2:9" x14ac:dyDescent="0.25">
      <c r="B22" s="1">
        <v>113.671408568321</v>
      </c>
      <c r="C22" s="1">
        <v>138.045593415062</v>
      </c>
      <c r="D22">
        <v>6</v>
      </c>
      <c r="E22">
        <v>100</v>
      </c>
      <c r="F22">
        <v>40</v>
      </c>
      <c r="G22" s="6">
        <f t="shared" si="0"/>
        <v>1.2144266984436209</v>
      </c>
      <c r="H22" s="7"/>
      <c r="I22" s="7"/>
    </row>
    <row r="23" spans="2:9" x14ac:dyDescent="0.25">
      <c r="B23" s="1">
        <v>121.08440817815</v>
      </c>
      <c r="C23" s="1">
        <v>146.63189202190699</v>
      </c>
      <c r="D23">
        <v>6</v>
      </c>
      <c r="E23">
        <v>100</v>
      </c>
      <c r="F23">
        <v>40</v>
      </c>
      <c r="G23" s="6">
        <f t="shared" si="0"/>
        <v>1.2109890466340578</v>
      </c>
      <c r="H23" s="7"/>
      <c r="I23" s="7"/>
    </row>
    <row r="24" spans="2:9" x14ac:dyDescent="0.25">
      <c r="B24" s="1">
        <v>127.430357165383</v>
      </c>
      <c r="C24" s="1">
        <v>157.02303942482399</v>
      </c>
      <c r="D24">
        <v>6</v>
      </c>
      <c r="E24">
        <v>100</v>
      </c>
      <c r="F24">
        <v>40</v>
      </c>
      <c r="G24" s="6">
        <f t="shared" si="0"/>
        <v>1.2322263149669643</v>
      </c>
      <c r="H24" s="7"/>
      <c r="I24" s="7"/>
    </row>
    <row r="25" spans="2:9" x14ac:dyDescent="0.25">
      <c r="B25" s="1">
        <v>132.58798805658</v>
      </c>
      <c r="C25" s="1">
        <v>168.43138525971199</v>
      </c>
      <c r="D25">
        <v>6</v>
      </c>
      <c r="E25">
        <v>100</v>
      </c>
      <c r="F25">
        <v>40</v>
      </c>
      <c r="G25" s="6">
        <f t="shared" si="0"/>
        <v>1.2703366853099569</v>
      </c>
      <c r="H25" s="7"/>
      <c r="I25" s="7"/>
    </row>
    <row r="26" spans="2:9" x14ac:dyDescent="0.25">
      <c r="B26" s="1">
        <v>139.68458712483701</v>
      </c>
      <c r="C26" s="1">
        <v>178.684265228394</v>
      </c>
      <c r="D26">
        <v>6</v>
      </c>
      <c r="E26">
        <v>100</v>
      </c>
      <c r="F26">
        <v>40</v>
      </c>
      <c r="G26" s="6">
        <f t="shared" si="0"/>
        <v>1.279198148530895</v>
      </c>
      <c r="H26" s="7"/>
      <c r="I26" s="7"/>
    </row>
    <row r="27" spans="2:9" x14ac:dyDescent="0.25">
      <c r="B27" s="1">
        <v>149.62841975007001</v>
      </c>
      <c r="C27" s="1">
        <v>187.74178746405201</v>
      </c>
      <c r="D27">
        <v>6</v>
      </c>
      <c r="E27">
        <v>100</v>
      </c>
      <c r="F27">
        <v>40</v>
      </c>
      <c r="G27" s="6">
        <f t="shared" si="0"/>
        <v>1.2547201111770356</v>
      </c>
      <c r="H27" s="7"/>
      <c r="I27" s="7"/>
    </row>
    <row r="28" spans="2:9" x14ac:dyDescent="0.25">
      <c r="B28" s="1">
        <v>160.02704223771801</v>
      </c>
      <c r="C28" s="1">
        <v>196.286798978799</v>
      </c>
      <c r="D28">
        <v>6</v>
      </c>
      <c r="E28">
        <v>100</v>
      </c>
      <c r="F28">
        <v>40</v>
      </c>
      <c r="G28" s="6">
        <f t="shared" si="0"/>
        <v>1.2265851835667725</v>
      </c>
      <c r="H28" s="7"/>
      <c r="I28" s="7"/>
    </row>
    <row r="29" spans="2:9" x14ac:dyDescent="0.25">
      <c r="B29" s="1">
        <v>169.81521339965801</v>
      </c>
      <c r="C29" s="1">
        <v>205.387158895346</v>
      </c>
      <c r="D29">
        <v>6</v>
      </c>
      <c r="E29">
        <v>100</v>
      </c>
      <c r="F29">
        <v>40</v>
      </c>
      <c r="G29" s="6">
        <f t="shared" si="0"/>
        <v>1.2094744327292388</v>
      </c>
      <c r="H29" s="7"/>
      <c r="I29" s="7"/>
    </row>
    <row r="30" spans="2:9" x14ac:dyDescent="0.25">
      <c r="B30" s="1">
        <v>177.44199445117999</v>
      </c>
      <c r="C30" s="1">
        <v>215.23916444335001</v>
      </c>
      <c r="D30">
        <v>6</v>
      </c>
      <c r="E30">
        <v>100</v>
      </c>
      <c r="F30">
        <v>40</v>
      </c>
      <c r="G30" s="6">
        <f t="shared" si="0"/>
        <v>1.2130114131611005</v>
      </c>
      <c r="H30" s="7"/>
      <c r="I30" s="7"/>
    </row>
    <row r="31" spans="2:9" x14ac:dyDescent="0.25">
      <c r="B31" s="1">
        <v>182.99405848247099</v>
      </c>
      <c r="C31" s="1">
        <v>225.81230344732001</v>
      </c>
      <c r="D31">
        <v>6</v>
      </c>
      <c r="E31">
        <v>100</v>
      </c>
      <c r="F31">
        <v>40</v>
      </c>
      <c r="G31" s="6">
        <f t="shared" si="0"/>
        <v>1.2339870776129629</v>
      </c>
      <c r="H31" s="7"/>
      <c r="I31" s="7"/>
    </row>
    <row r="32" spans="2:9" x14ac:dyDescent="0.25">
      <c r="B32" s="1">
        <v>190.36453638211299</v>
      </c>
      <c r="C32" s="1">
        <v>237.80616257635299</v>
      </c>
      <c r="D32">
        <v>6</v>
      </c>
      <c r="E32">
        <v>100</v>
      </c>
      <c r="F32">
        <v>40</v>
      </c>
      <c r="G32" s="6">
        <f t="shared" si="0"/>
        <v>1.249214623142894</v>
      </c>
      <c r="H32" s="7"/>
      <c r="I32" s="7"/>
    </row>
    <row r="33" spans="2:9" x14ac:dyDescent="0.25">
      <c r="B33" s="1">
        <v>200.06602266601701</v>
      </c>
      <c r="C33" s="1">
        <v>248.53029968362401</v>
      </c>
      <c r="D33">
        <v>6</v>
      </c>
      <c r="E33">
        <v>100</v>
      </c>
      <c r="F33">
        <v>40</v>
      </c>
      <c r="G33" s="6">
        <f t="shared" si="0"/>
        <v>1.2422414179668655</v>
      </c>
      <c r="H33" s="7"/>
      <c r="I33" s="7"/>
    </row>
    <row r="34" spans="2:9" x14ac:dyDescent="0.25">
      <c r="B34" s="1">
        <v>210.25642757563801</v>
      </c>
      <c r="C34" s="1">
        <v>261.403226895844</v>
      </c>
      <c r="D34">
        <v>6</v>
      </c>
      <c r="E34">
        <v>100</v>
      </c>
      <c r="F34">
        <v>40</v>
      </c>
      <c r="G34" s="6">
        <f t="shared" si="0"/>
        <v>1.2432591474608135</v>
      </c>
      <c r="H34" s="7"/>
      <c r="I34" s="7"/>
    </row>
    <row r="35" spans="2:9" x14ac:dyDescent="0.25">
      <c r="B35" s="1">
        <v>220.609622648872</v>
      </c>
      <c r="C35" s="1">
        <v>275.58673978019198</v>
      </c>
      <c r="D35">
        <v>6</v>
      </c>
      <c r="E35">
        <v>100</v>
      </c>
      <c r="F35">
        <v>40</v>
      </c>
      <c r="G35" s="6">
        <f t="shared" si="0"/>
        <v>1.249205435697712</v>
      </c>
      <c r="H35" s="7"/>
      <c r="I35" s="7"/>
    </row>
    <row r="36" spans="2:9" x14ac:dyDescent="0.25">
      <c r="B36" s="1">
        <v>231.88633068179399</v>
      </c>
      <c r="C36" s="1">
        <v>290.60950503949101</v>
      </c>
      <c r="D36">
        <v>6</v>
      </c>
      <c r="E36">
        <v>100</v>
      </c>
      <c r="F36">
        <v>40</v>
      </c>
      <c r="G36" s="6">
        <f t="shared" si="0"/>
        <v>1.2532412073839743</v>
      </c>
      <c r="H36" s="7"/>
      <c r="I36" s="7"/>
    </row>
    <row r="37" spans="2:9" x14ac:dyDescent="0.25">
      <c r="B37" s="1">
        <v>245.96053639929201</v>
      </c>
      <c r="C37" s="1">
        <v>307.41940156164702</v>
      </c>
      <c r="D37">
        <v>6</v>
      </c>
      <c r="E37">
        <v>100</v>
      </c>
      <c r="F37">
        <v>40</v>
      </c>
      <c r="G37" s="6">
        <f t="shared" si="0"/>
        <v>1.2498728701037747</v>
      </c>
      <c r="H37" s="7"/>
      <c r="I37" s="7"/>
    </row>
    <row r="38" spans="2:9" x14ac:dyDescent="0.25">
      <c r="B38" s="1">
        <v>261.67659466956098</v>
      </c>
      <c r="C38" s="1">
        <v>319.93830102199303</v>
      </c>
      <c r="D38">
        <v>6</v>
      </c>
      <c r="E38">
        <v>100</v>
      </c>
      <c r="F38">
        <v>40</v>
      </c>
      <c r="G38" s="6">
        <f t="shared" si="0"/>
        <v>1.2226477550504795</v>
      </c>
      <c r="H38" s="7"/>
      <c r="I38" s="7"/>
    </row>
    <row r="39" spans="2:9" x14ac:dyDescent="0.25">
      <c r="B39" s="1">
        <v>272.65754562753</v>
      </c>
      <c r="C39" s="1">
        <v>327.84324532498903</v>
      </c>
      <c r="D39">
        <v>6</v>
      </c>
      <c r="E39">
        <v>100</v>
      </c>
      <c r="F39">
        <v>40</v>
      </c>
      <c r="G39" s="6">
        <f t="shared" si="0"/>
        <v>1.2023993121864549</v>
      </c>
      <c r="H39" s="7"/>
      <c r="I39" s="7"/>
    </row>
    <row r="40" spans="2:9" x14ac:dyDescent="0.25">
      <c r="B40" s="1">
        <v>271.839952364814</v>
      </c>
      <c r="C40" s="1">
        <v>331.15623211632698</v>
      </c>
      <c r="D40">
        <v>6</v>
      </c>
      <c r="E40">
        <v>100</v>
      </c>
      <c r="F40">
        <v>40</v>
      </c>
      <c r="G40" s="6">
        <f t="shared" si="0"/>
        <v>1.2182029508006589</v>
      </c>
      <c r="H40" s="7"/>
      <c r="I40" s="7"/>
    </row>
    <row r="41" spans="2:9" x14ac:dyDescent="0.25">
      <c r="B41" s="1">
        <v>278.22898003799298</v>
      </c>
      <c r="C41" s="1">
        <v>333.25108975772503</v>
      </c>
      <c r="D41">
        <v>6</v>
      </c>
      <c r="E41">
        <v>100</v>
      </c>
      <c r="F41">
        <v>40</v>
      </c>
      <c r="G41" s="6">
        <f t="shared" si="0"/>
        <v>1.1977583705055406</v>
      </c>
      <c r="H41" s="7"/>
      <c r="I41" s="7"/>
    </row>
    <row r="42" spans="2:9" x14ac:dyDescent="0.25">
      <c r="B42" s="1">
        <v>289.15823834100399</v>
      </c>
      <c r="C42" s="1">
        <v>340.54407545952</v>
      </c>
      <c r="D42">
        <v>6</v>
      </c>
      <c r="E42">
        <v>100</v>
      </c>
      <c r="F42">
        <v>40</v>
      </c>
      <c r="G42" s="6">
        <f t="shared" si="0"/>
        <v>1.1777083627751139</v>
      </c>
      <c r="H42" s="7"/>
      <c r="I42" s="7"/>
    </row>
    <row r="43" spans="2:9" x14ac:dyDescent="0.25">
      <c r="B43" s="1">
        <v>296.61333235157599</v>
      </c>
      <c r="C43" s="1">
        <v>347.48186970626398</v>
      </c>
      <c r="D43">
        <v>6</v>
      </c>
      <c r="E43">
        <v>100</v>
      </c>
      <c r="F43">
        <v>40</v>
      </c>
      <c r="G43" s="6">
        <f t="shared" si="0"/>
        <v>1.1714978114820322</v>
      </c>
      <c r="H43" s="8">
        <f>AVERAGE(G5:G43)</f>
        <v>1.3090128847875644</v>
      </c>
      <c r="I43" s="8">
        <f>STDEVA(G5:G43)</f>
        <v>0.20465985385850682</v>
      </c>
    </row>
    <row r="44" spans="2:9" x14ac:dyDescent="0.25">
      <c r="B44" s="1">
        <v>23.108959374289402</v>
      </c>
      <c r="C44" s="1">
        <v>11.143512394061201</v>
      </c>
      <c r="D44">
        <v>2000</v>
      </c>
      <c r="E44">
        <v>100</v>
      </c>
      <c r="F44">
        <v>15</v>
      </c>
      <c r="G44" s="6">
        <f t="shared" ref="G44:G69" si="2">(C44-B44)/B44</f>
        <v>-0.51778389439468808</v>
      </c>
      <c r="H44" s="7"/>
      <c r="I44" s="7"/>
    </row>
    <row r="45" spans="2:9" x14ac:dyDescent="0.25">
      <c r="B45" s="1">
        <v>24.780804887243299</v>
      </c>
      <c r="C45" s="1">
        <v>11.5193250778179</v>
      </c>
      <c r="D45">
        <v>2000</v>
      </c>
      <c r="E45">
        <v>100</v>
      </c>
      <c r="F45">
        <v>15</v>
      </c>
      <c r="G45" s="6">
        <f t="shared" si="2"/>
        <v>-0.5351512943089336</v>
      </c>
      <c r="H45" s="7"/>
      <c r="I45" s="7"/>
    </row>
    <row r="46" spans="2:9" x14ac:dyDescent="0.25">
      <c r="B46" s="1">
        <v>25.807978628511201</v>
      </c>
      <c r="C46" s="1">
        <v>11.8433707738048</v>
      </c>
      <c r="D46">
        <v>2000</v>
      </c>
      <c r="E46">
        <v>100</v>
      </c>
      <c r="F46">
        <v>15</v>
      </c>
      <c r="G46" s="6">
        <f t="shared" si="2"/>
        <v>-0.54109653668416668</v>
      </c>
      <c r="H46" s="7"/>
      <c r="I46" s="7"/>
    </row>
    <row r="47" spans="2:9" x14ac:dyDescent="0.25">
      <c r="B47" s="1">
        <v>27.3784840691225</v>
      </c>
      <c r="C47" s="1">
        <v>12.3239007716755</v>
      </c>
      <c r="D47">
        <v>2000</v>
      </c>
      <c r="E47">
        <v>100</v>
      </c>
      <c r="F47">
        <v>15</v>
      </c>
      <c r="G47" s="6">
        <f t="shared" si="2"/>
        <v>-0.54986913298189444</v>
      </c>
      <c r="H47" s="7"/>
      <c r="I47" s="7"/>
    </row>
    <row r="48" spans="2:9" x14ac:dyDescent="0.25">
      <c r="B48" s="1">
        <v>28.387079720761999</v>
      </c>
      <c r="C48" s="1">
        <v>12.9012558999455</v>
      </c>
      <c r="D48">
        <v>2000</v>
      </c>
      <c r="E48">
        <v>100</v>
      </c>
      <c r="F48">
        <v>15</v>
      </c>
      <c r="G48" s="6">
        <f t="shared" si="2"/>
        <v>-0.54552366686349696</v>
      </c>
      <c r="H48" s="7"/>
      <c r="I48" s="7"/>
    </row>
    <row r="49" spans="2:9" x14ac:dyDescent="0.25">
      <c r="B49" s="1">
        <v>29.731371900522401</v>
      </c>
      <c r="C49" s="1">
        <v>13.5106915651576</v>
      </c>
      <c r="D49">
        <v>2000</v>
      </c>
      <c r="E49">
        <v>100</v>
      </c>
      <c r="F49">
        <v>15</v>
      </c>
      <c r="G49" s="6">
        <f t="shared" si="2"/>
        <v>-0.54557456647601899</v>
      </c>
      <c r="H49" s="7"/>
      <c r="I49" s="7"/>
    </row>
    <row r="50" spans="2:9" x14ac:dyDescent="0.25">
      <c r="B50" s="1">
        <v>31.978026570874199</v>
      </c>
      <c r="C50" s="1">
        <v>14.3031926417168</v>
      </c>
      <c r="D50">
        <v>2000</v>
      </c>
      <c r="E50">
        <v>100</v>
      </c>
      <c r="F50">
        <v>15</v>
      </c>
      <c r="G50" s="6">
        <f t="shared" si="2"/>
        <v>-0.55271809503266089</v>
      </c>
      <c r="H50" s="7"/>
      <c r="I50" s="7"/>
    </row>
    <row r="51" spans="2:9" x14ac:dyDescent="0.25">
      <c r="B51" s="1">
        <v>33.991345129727897</v>
      </c>
      <c r="C51" s="1">
        <v>14.957947240428799</v>
      </c>
      <c r="D51">
        <v>2000</v>
      </c>
      <c r="E51">
        <v>100</v>
      </c>
      <c r="F51">
        <v>15</v>
      </c>
      <c r="G51" s="6">
        <f t="shared" si="2"/>
        <v>-0.55994835793223752</v>
      </c>
      <c r="H51" s="7"/>
      <c r="I51" s="7"/>
    </row>
    <row r="52" spans="2:9" x14ac:dyDescent="0.25">
      <c r="B52" s="1">
        <v>36.240637047756501</v>
      </c>
      <c r="C52" s="1">
        <v>15.7288059346326</v>
      </c>
      <c r="D52">
        <v>2000</v>
      </c>
      <c r="E52">
        <v>100</v>
      </c>
      <c r="F52">
        <v>15</v>
      </c>
      <c r="G52" s="6">
        <f t="shared" si="2"/>
        <v>-0.5659898054798046</v>
      </c>
      <c r="H52" s="7"/>
      <c r="I52" s="7"/>
    </row>
    <row r="53" spans="2:9" x14ac:dyDescent="0.25">
      <c r="B53" s="1">
        <v>39.984690957981101</v>
      </c>
      <c r="C53" s="1">
        <v>16.602693322064699</v>
      </c>
      <c r="D53">
        <v>2000</v>
      </c>
      <c r="E53">
        <v>100</v>
      </c>
      <c r="F53">
        <v>15</v>
      </c>
      <c r="G53" s="6">
        <f t="shared" si="2"/>
        <v>-0.5847737490453021</v>
      </c>
      <c r="H53" s="7"/>
      <c r="I53" s="7"/>
    </row>
    <row r="54" spans="2:9" x14ac:dyDescent="0.25">
      <c r="B54" s="1">
        <v>44.774314145492902</v>
      </c>
      <c r="C54" s="1">
        <v>17.4863929659947</v>
      </c>
      <c r="D54">
        <v>2000</v>
      </c>
      <c r="E54">
        <v>100</v>
      </c>
      <c r="F54">
        <v>15</v>
      </c>
      <c r="G54" s="6">
        <f t="shared" si="2"/>
        <v>-0.60945481131942869</v>
      </c>
      <c r="H54" s="7"/>
      <c r="I54" s="7"/>
    </row>
    <row r="55" spans="2:9" x14ac:dyDescent="0.25">
      <c r="B55" s="1">
        <v>50.8695216278294</v>
      </c>
      <c r="C55" s="1">
        <v>18.3418326592335</v>
      </c>
      <c r="D55">
        <v>2000</v>
      </c>
      <c r="E55">
        <v>100</v>
      </c>
      <c r="F55">
        <v>15</v>
      </c>
      <c r="G55" s="6">
        <f t="shared" si="2"/>
        <v>-0.6394337498703907</v>
      </c>
      <c r="H55" s="7"/>
      <c r="I55" s="7"/>
    </row>
    <row r="56" spans="2:9" x14ac:dyDescent="0.25">
      <c r="B56" s="1">
        <v>56.8065203286517</v>
      </c>
      <c r="C56" s="1">
        <v>19.818111098491698</v>
      </c>
      <c r="D56">
        <v>2000</v>
      </c>
      <c r="E56">
        <v>100</v>
      </c>
      <c r="F56">
        <v>15</v>
      </c>
      <c r="G56" s="6">
        <f t="shared" si="2"/>
        <v>-0.65112964174121457</v>
      </c>
      <c r="H56" s="7"/>
      <c r="I56" s="7"/>
    </row>
    <row r="57" spans="2:9" x14ac:dyDescent="0.25">
      <c r="B57" s="1">
        <v>62.735672484161697</v>
      </c>
      <c r="C57" s="1">
        <v>20.129407380802999</v>
      </c>
      <c r="D57">
        <v>2000</v>
      </c>
      <c r="E57">
        <v>100</v>
      </c>
      <c r="F57">
        <v>15</v>
      </c>
      <c r="G57" s="6">
        <f t="shared" si="2"/>
        <v>-0.67913937025406257</v>
      </c>
      <c r="H57" s="7"/>
      <c r="I57" s="7"/>
    </row>
    <row r="58" spans="2:9" x14ac:dyDescent="0.25">
      <c r="B58" s="1">
        <v>65.891965710388405</v>
      </c>
      <c r="C58" s="1">
        <v>20.616515828379001</v>
      </c>
      <c r="D58">
        <v>2000</v>
      </c>
      <c r="E58">
        <v>100</v>
      </c>
      <c r="F58">
        <v>15</v>
      </c>
      <c r="G58" s="6">
        <f t="shared" si="2"/>
        <v>-0.68711639414441328</v>
      </c>
      <c r="H58" s="7"/>
      <c r="I58" s="7"/>
    </row>
    <row r="59" spans="2:9" x14ac:dyDescent="0.25">
      <c r="B59" s="1">
        <v>66.846313601103603</v>
      </c>
      <c r="C59" s="1">
        <v>20.949252380121301</v>
      </c>
      <c r="D59">
        <v>2000</v>
      </c>
      <c r="E59">
        <v>100</v>
      </c>
      <c r="F59">
        <v>15</v>
      </c>
      <c r="G59" s="6">
        <f t="shared" si="2"/>
        <v>-0.68660571912561774</v>
      </c>
      <c r="H59" s="7"/>
      <c r="I59" s="7"/>
    </row>
    <row r="60" spans="2:9" x14ac:dyDescent="0.25">
      <c r="B60" s="1">
        <v>68.994826147160694</v>
      </c>
      <c r="C60" s="1">
        <v>21.3944484749418</v>
      </c>
      <c r="D60">
        <v>2000</v>
      </c>
      <c r="E60">
        <v>100</v>
      </c>
      <c r="F60">
        <v>15</v>
      </c>
      <c r="G60" s="6">
        <f t="shared" si="2"/>
        <v>-0.68991227792488274</v>
      </c>
      <c r="H60" s="7"/>
      <c r="I60" s="7"/>
    </row>
    <row r="61" spans="2:9" x14ac:dyDescent="0.25">
      <c r="B61" s="1">
        <v>70.518832575583701</v>
      </c>
      <c r="C61" s="1">
        <v>21.712023297457499</v>
      </c>
      <c r="D61">
        <v>2000</v>
      </c>
      <c r="E61">
        <v>100</v>
      </c>
      <c r="F61">
        <v>15</v>
      </c>
      <c r="G61" s="6">
        <f t="shared" si="2"/>
        <v>-0.69211028452312995</v>
      </c>
      <c r="H61" s="7"/>
      <c r="I61" s="7"/>
    </row>
    <row r="62" spans="2:9" x14ac:dyDescent="0.25">
      <c r="B62" s="1">
        <v>73.874422184952394</v>
      </c>
      <c r="C62" s="1">
        <v>23.455781892917798</v>
      </c>
      <c r="D62">
        <v>2000</v>
      </c>
      <c r="E62">
        <v>100</v>
      </c>
      <c r="F62">
        <v>15</v>
      </c>
      <c r="G62" s="6">
        <f t="shared" si="2"/>
        <v>-0.68249116271672783</v>
      </c>
      <c r="H62" s="7"/>
      <c r="I62" s="7"/>
    </row>
    <row r="63" spans="2:9" x14ac:dyDescent="0.25">
      <c r="B63" s="1">
        <v>78.414647803236903</v>
      </c>
      <c r="C63" s="1">
        <v>25.699023462753601</v>
      </c>
      <c r="D63">
        <v>2000</v>
      </c>
      <c r="E63">
        <v>100</v>
      </c>
      <c r="F63">
        <v>15</v>
      </c>
      <c r="G63" s="6">
        <f t="shared" si="2"/>
        <v>-0.67226756501872897</v>
      </c>
      <c r="H63" s="7"/>
      <c r="I63" s="7"/>
    </row>
    <row r="64" spans="2:9" x14ac:dyDescent="0.25">
      <c r="B64" s="1">
        <v>82.950025971218096</v>
      </c>
      <c r="C64" s="1">
        <v>27.8588021744111</v>
      </c>
      <c r="D64">
        <v>2000</v>
      </c>
      <c r="E64">
        <v>100</v>
      </c>
      <c r="F64">
        <v>15</v>
      </c>
      <c r="G64" s="6">
        <f t="shared" si="2"/>
        <v>-0.66414956658268542</v>
      </c>
      <c r="H64" s="7"/>
      <c r="I64" s="7"/>
    </row>
    <row r="65" spans="2:9" x14ac:dyDescent="0.25">
      <c r="B65" s="1">
        <v>88.138206066269603</v>
      </c>
      <c r="C65" s="1">
        <v>30.342610282626001</v>
      </c>
      <c r="D65">
        <v>2000</v>
      </c>
      <c r="E65">
        <v>100</v>
      </c>
      <c r="F65">
        <v>15</v>
      </c>
      <c r="G65" s="6">
        <f t="shared" si="2"/>
        <v>-0.65573828153693181</v>
      </c>
      <c r="H65" s="7"/>
      <c r="I65" s="7"/>
    </row>
    <row r="66" spans="2:9" x14ac:dyDescent="0.25">
      <c r="B66" s="1">
        <v>91.755776404361399</v>
      </c>
      <c r="C66" s="1">
        <v>32.981178213094502</v>
      </c>
      <c r="D66">
        <v>2000</v>
      </c>
      <c r="E66">
        <v>100</v>
      </c>
      <c r="F66">
        <v>15</v>
      </c>
      <c r="G66" s="6">
        <f t="shared" si="2"/>
        <v>-0.6405547475534541</v>
      </c>
      <c r="H66" s="7"/>
      <c r="I66" s="7"/>
    </row>
    <row r="67" spans="2:9" x14ac:dyDescent="0.25">
      <c r="B67" s="1">
        <v>96.009275500209895</v>
      </c>
      <c r="C67" s="1">
        <v>36.529586812362297</v>
      </c>
      <c r="D67">
        <v>2000</v>
      </c>
      <c r="E67">
        <v>100</v>
      </c>
      <c r="F67">
        <v>15</v>
      </c>
      <c r="G67" s="6">
        <f t="shared" si="2"/>
        <v>-0.61952023258125266</v>
      </c>
      <c r="H67" s="7"/>
      <c r="I67" s="7"/>
    </row>
    <row r="68" spans="2:9" x14ac:dyDescent="0.25">
      <c r="B68" s="1">
        <v>100.91793668050499</v>
      </c>
      <c r="C68" s="1">
        <v>40.490872997839297</v>
      </c>
      <c r="D68">
        <v>2000</v>
      </c>
      <c r="E68">
        <v>100</v>
      </c>
      <c r="F68">
        <v>15</v>
      </c>
      <c r="G68" s="6">
        <f t="shared" si="2"/>
        <v>-0.59877426818555646</v>
      </c>
      <c r="H68" s="7"/>
      <c r="I68" s="7"/>
    </row>
    <row r="69" spans="2:9" x14ac:dyDescent="0.25">
      <c r="B69" s="1">
        <v>108.626813752386</v>
      </c>
      <c r="C69" s="1">
        <v>44.486700934097698</v>
      </c>
      <c r="D69">
        <v>2000</v>
      </c>
      <c r="E69">
        <v>100</v>
      </c>
      <c r="F69">
        <v>15</v>
      </c>
      <c r="G69" s="6">
        <f t="shared" si="2"/>
        <v>-0.59046298609563563</v>
      </c>
      <c r="H69" s="7"/>
      <c r="I69" s="7"/>
    </row>
    <row r="70" spans="2:9" x14ac:dyDescent="0.25">
      <c r="B70" s="1">
        <v>116.857771327561</v>
      </c>
      <c r="C70" s="1">
        <v>48.732829427972</v>
      </c>
      <c r="D70">
        <v>2000</v>
      </c>
      <c r="E70">
        <v>100</v>
      </c>
      <c r="F70">
        <v>15</v>
      </c>
      <c r="G70" s="6">
        <f t="shared" ref="G70:G82" si="3">(C70-B70)/B70</f>
        <v>-0.58297314013143153</v>
      </c>
      <c r="H70" s="7"/>
      <c r="I70" s="7"/>
    </row>
    <row r="71" spans="2:9" x14ac:dyDescent="0.25">
      <c r="B71" s="1">
        <v>123.399009435503</v>
      </c>
      <c r="C71" s="1">
        <v>51.6682588660764</v>
      </c>
      <c r="D71">
        <v>2000</v>
      </c>
      <c r="E71">
        <v>100</v>
      </c>
      <c r="F71">
        <v>15</v>
      </c>
      <c r="G71" s="6">
        <f t="shared" si="3"/>
        <v>-0.58129113756717909</v>
      </c>
      <c r="H71" s="7"/>
      <c r="I71" s="7"/>
    </row>
    <row r="72" spans="2:9" x14ac:dyDescent="0.25">
      <c r="B72" s="1">
        <v>132.30522955145901</v>
      </c>
      <c r="C72" s="1">
        <v>54.721979783098</v>
      </c>
      <c r="D72">
        <v>2000</v>
      </c>
      <c r="E72">
        <v>100</v>
      </c>
      <c r="F72">
        <v>15</v>
      </c>
      <c r="G72" s="6">
        <f t="shared" si="3"/>
        <v>-0.58639594240819981</v>
      </c>
      <c r="H72" s="7"/>
      <c r="I72" s="7"/>
    </row>
    <row r="73" spans="2:9" x14ac:dyDescent="0.25">
      <c r="B73" s="1">
        <v>142.224341848644</v>
      </c>
      <c r="C73" s="1">
        <v>57.2623762502989</v>
      </c>
      <c r="D73">
        <v>2000</v>
      </c>
      <c r="E73">
        <v>100</v>
      </c>
      <c r="F73">
        <v>15</v>
      </c>
      <c r="G73" s="6">
        <f t="shared" si="3"/>
        <v>-0.5973799174881198</v>
      </c>
      <c r="H73" s="7"/>
      <c r="I73" s="7"/>
    </row>
    <row r="74" spans="2:9" x14ac:dyDescent="0.25">
      <c r="B74" s="1">
        <v>150.68365116980701</v>
      </c>
      <c r="C74" s="1">
        <v>60.906974302219403</v>
      </c>
      <c r="D74">
        <v>2000</v>
      </c>
      <c r="E74">
        <v>100</v>
      </c>
      <c r="F74">
        <v>15</v>
      </c>
      <c r="G74" s="6">
        <f t="shared" si="3"/>
        <v>-0.5957957361042262</v>
      </c>
      <c r="H74" s="7"/>
      <c r="I74" s="7"/>
    </row>
    <row r="75" spans="2:9" x14ac:dyDescent="0.25">
      <c r="B75" s="1">
        <v>159.84521162694901</v>
      </c>
      <c r="C75" s="1">
        <v>66.143433307149294</v>
      </c>
      <c r="D75">
        <v>2000</v>
      </c>
      <c r="E75">
        <v>100</v>
      </c>
      <c r="F75">
        <v>15</v>
      </c>
      <c r="G75" s="6">
        <f t="shared" si="3"/>
        <v>-0.5862032235190342</v>
      </c>
      <c r="H75" s="7"/>
      <c r="I75" s="7"/>
    </row>
    <row r="76" spans="2:9" x14ac:dyDescent="0.25">
      <c r="B76" s="1">
        <v>167.68479056329099</v>
      </c>
      <c r="C76" s="1">
        <v>70.148212890033506</v>
      </c>
      <c r="D76">
        <v>2000</v>
      </c>
      <c r="E76">
        <v>100</v>
      </c>
      <c r="F76">
        <v>15</v>
      </c>
      <c r="G76" s="6">
        <f t="shared" si="3"/>
        <v>-0.58166621639094485</v>
      </c>
      <c r="H76" s="7"/>
      <c r="I76" s="7"/>
    </row>
    <row r="77" spans="2:9" x14ac:dyDescent="0.25">
      <c r="B77" s="1">
        <v>172.3516171096</v>
      </c>
      <c r="C77" s="1">
        <v>74.064212740869493</v>
      </c>
      <c r="D77">
        <v>2000</v>
      </c>
      <c r="E77">
        <v>100</v>
      </c>
      <c r="F77">
        <v>15</v>
      </c>
      <c r="G77" s="6">
        <f t="shared" si="3"/>
        <v>-0.57027259747861048</v>
      </c>
      <c r="H77" s="7"/>
      <c r="I77" s="7"/>
    </row>
    <row r="78" spans="2:9" x14ac:dyDescent="0.25">
      <c r="B78" s="1">
        <v>179.99320361715201</v>
      </c>
      <c r="C78" s="1">
        <v>77.210716529799399</v>
      </c>
      <c r="D78">
        <v>2000</v>
      </c>
      <c r="E78">
        <v>100</v>
      </c>
      <c r="F78">
        <v>15</v>
      </c>
      <c r="G78" s="6">
        <f t="shared" si="3"/>
        <v>-0.57103537812445604</v>
      </c>
      <c r="H78" s="7"/>
      <c r="I78" s="7"/>
    </row>
    <row r="79" spans="2:9" x14ac:dyDescent="0.25">
      <c r="B79" s="1">
        <v>191.01458112684401</v>
      </c>
      <c r="C79" s="1">
        <v>80.091458122385703</v>
      </c>
      <c r="D79">
        <v>2000</v>
      </c>
      <c r="E79">
        <v>100</v>
      </c>
      <c r="F79">
        <v>15</v>
      </c>
      <c r="G79" s="6">
        <f t="shared" si="3"/>
        <v>-0.58070500351383836</v>
      </c>
      <c r="H79" s="7"/>
      <c r="I79" s="7"/>
    </row>
    <row r="80" spans="2:9" x14ac:dyDescent="0.25">
      <c r="B80" s="1">
        <v>207.69113042339899</v>
      </c>
      <c r="C80" s="1">
        <v>85.012308015985397</v>
      </c>
      <c r="D80">
        <v>2000</v>
      </c>
      <c r="E80">
        <v>100</v>
      </c>
      <c r="F80">
        <v>15</v>
      </c>
      <c r="G80" s="6">
        <f t="shared" si="3"/>
        <v>-0.59067915975670526</v>
      </c>
      <c r="H80" s="7"/>
      <c r="I80" s="7"/>
    </row>
    <row r="81" spans="2:9" x14ac:dyDescent="0.25">
      <c r="B81" s="1">
        <v>216.81691363301201</v>
      </c>
      <c r="C81" s="1">
        <v>93.497742062588102</v>
      </c>
      <c r="D81">
        <v>2000</v>
      </c>
      <c r="E81">
        <v>100</v>
      </c>
      <c r="F81">
        <v>15</v>
      </c>
      <c r="G81" s="6">
        <f t="shared" si="3"/>
        <v>-0.56877099440293677</v>
      </c>
      <c r="H81" s="7"/>
      <c r="I81" s="7"/>
    </row>
    <row r="82" spans="2:9" x14ac:dyDescent="0.25">
      <c r="B82" s="1">
        <v>226.81769585114</v>
      </c>
      <c r="C82" s="1">
        <v>99.197346093992095</v>
      </c>
      <c r="D82">
        <v>2000</v>
      </c>
      <c r="E82">
        <v>100</v>
      </c>
      <c r="F82">
        <v>15</v>
      </c>
      <c r="G82" s="6">
        <f t="shared" si="3"/>
        <v>-0.5626560541418465</v>
      </c>
      <c r="H82" s="8">
        <f>AVERAGE(G44:G82)</f>
        <v>-0.6029003758820729</v>
      </c>
      <c r="I82" s="8">
        <f>STDEVA(G44:G82)</f>
        <v>5.0589356815148506E-2</v>
      </c>
    </row>
  </sheetData>
  <mergeCells count="4">
    <mergeCell ref="B2:H2"/>
    <mergeCell ref="L5:O5"/>
    <mergeCell ref="L12:O12"/>
    <mergeCell ref="L2:Q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33"/>
  <sheetViews>
    <sheetView topLeftCell="A52" workbookViewId="0">
      <selection activeCell="H16" sqref="H16"/>
    </sheetView>
  </sheetViews>
  <sheetFormatPr baseColWidth="10" defaultRowHeight="15" x14ac:dyDescent="0.25"/>
  <cols>
    <col min="2" max="2" width="10" bestFit="1" customWidth="1"/>
    <col min="8" max="8" width="35.140625" customWidth="1"/>
  </cols>
  <sheetData>
    <row r="3" spans="2:8" ht="18.75" x14ac:dyDescent="0.3">
      <c r="B3" s="20" t="s">
        <v>18</v>
      </c>
      <c r="C3" s="20"/>
      <c r="D3" s="20"/>
      <c r="E3" s="20"/>
      <c r="F3" s="20"/>
      <c r="G3" s="20"/>
      <c r="H3" s="20"/>
    </row>
    <row r="5" spans="2:8" ht="30" x14ac:dyDescent="0.25">
      <c r="B5" s="2" t="s">
        <v>12</v>
      </c>
      <c r="C5" s="2" t="s">
        <v>13</v>
      </c>
      <c r="D5" s="3" t="s">
        <v>14</v>
      </c>
      <c r="E5" s="4" t="s">
        <v>17</v>
      </c>
      <c r="F5" s="3" t="s">
        <v>15</v>
      </c>
      <c r="G5" s="4" t="s">
        <v>16</v>
      </c>
    </row>
    <row r="6" spans="2:8" x14ac:dyDescent="0.25">
      <c r="B6" s="10">
        <v>184673</v>
      </c>
      <c r="C6" s="11">
        <v>539.39406689550799</v>
      </c>
      <c r="D6" s="11">
        <v>445.95011389196998</v>
      </c>
      <c r="E6" s="12" t="s">
        <v>8</v>
      </c>
      <c r="F6" s="13">
        <v>0</v>
      </c>
      <c r="G6" s="14">
        <v>0</v>
      </c>
    </row>
    <row r="7" spans="2:8" x14ac:dyDescent="0.25">
      <c r="B7" s="15">
        <v>193020</v>
      </c>
      <c r="C7" s="16">
        <v>518.43934259274704</v>
      </c>
      <c r="D7" s="16">
        <v>486.85728254137302</v>
      </c>
      <c r="E7" s="17" t="s">
        <v>8</v>
      </c>
      <c r="F7" s="18">
        <v>0</v>
      </c>
      <c r="G7" s="19">
        <v>0</v>
      </c>
    </row>
    <row r="8" spans="2:8" x14ac:dyDescent="0.25">
      <c r="B8" s="10">
        <v>155189</v>
      </c>
      <c r="C8" s="11">
        <v>475.123659345862</v>
      </c>
      <c r="D8" s="11">
        <v>420.28856139725502</v>
      </c>
      <c r="E8" s="12" t="s">
        <v>8</v>
      </c>
      <c r="F8" s="13">
        <v>0</v>
      </c>
      <c r="G8" s="14">
        <v>0</v>
      </c>
    </row>
    <row r="9" spans="2:8" x14ac:dyDescent="0.25">
      <c r="B9" s="15">
        <v>149521</v>
      </c>
      <c r="C9" s="16">
        <v>479.31258707950599</v>
      </c>
      <c r="D9" s="16">
        <v>403.444302811326</v>
      </c>
      <c r="E9" s="17" t="s">
        <v>8</v>
      </c>
      <c r="F9" s="18">
        <v>0</v>
      </c>
      <c r="G9" s="19">
        <v>0</v>
      </c>
    </row>
    <row r="10" spans="2:8" x14ac:dyDescent="0.25">
      <c r="B10" s="10">
        <v>158946</v>
      </c>
      <c r="C10" s="11">
        <v>486.39021443822099</v>
      </c>
      <c r="D10" s="11">
        <v>421.68555524934101</v>
      </c>
      <c r="E10" s="12" t="s">
        <v>8</v>
      </c>
      <c r="F10" s="13">
        <v>0</v>
      </c>
      <c r="G10" s="14">
        <v>0</v>
      </c>
    </row>
    <row r="11" spans="2:8" x14ac:dyDescent="0.25">
      <c r="B11" s="15">
        <v>135872</v>
      </c>
      <c r="C11" s="16">
        <v>437.920910757841</v>
      </c>
      <c r="D11" s="16">
        <v>410.26192225945698</v>
      </c>
      <c r="E11" s="17" t="s">
        <v>8</v>
      </c>
      <c r="F11" s="18">
        <v>0</v>
      </c>
      <c r="G11" s="19">
        <v>0</v>
      </c>
    </row>
    <row r="12" spans="2:8" x14ac:dyDescent="0.25">
      <c r="B12" s="10">
        <v>141118</v>
      </c>
      <c r="C12" s="11">
        <v>441.49733105731298</v>
      </c>
      <c r="D12" s="11">
        <v>418.45244337859299</v>
      </c>
      <c r="E12" s="12" t="s">
        <v>8</v>
      </c>
      <c r="F12" s="13">
        <v>0</v>
      </c>
      <c r="G12" s="14">
        <v>0</v>
      </c>
    </row>
    <row r="13" spans="2:8" x14ac:dyDescent="0.25">
      <c r="B13" s="15">
        <v>168075</v>
      </c>
      <c r="C13" s="16">
        <v>486.45500275530901</v>
      </c>
      <c r="D13" s="16">
        <v>445.49938937041799</v>
      </c>
      <c r="E13" s="17" t="s">
        <v>8</v>
      </c>
      <c r="F13" s="18">
        <v>0</v>
      </c>
      <c r="G13" s="19">
        <v>0</v>
      </c>
    </row>
    <row r="14" spans="2:8" x14ac:dyDescent="0.25">
      <c r="B14" s="10">
        <v>145274</v>
      </c>
      <c r="C14" s="11">
        <v>444.17154378590402</v>
      </c>
      <c r="D14" s="11">
        <v>424.186013305801</v>
      </c>
      <c r="E14" s="12" t="s">
        <v>8</v>
      </c>
      <c r="F14" s="13">
        <v>0</v>
      </c>
      <c r="G14" s="14">
        <v>0</v>
      </c>
    </row>
    <row r="15" spans="2:8" x14ac:dyDescent="0.25">
      <c r="B15" s="15">
        <v>156474</v>
      </c>
      <c r="C15" s="16">
        <v>470.173438611888</v>
      </c>
      <c r="D15" s="16">
        <v>428.89015977906899</v>
      </c>
      <c r="E15" s="17" t="s">
        <v>8</v>
      </c>
      <c r="F15" s="18">
        <v>0</v>
      </c>
      <c r="G15" s="19">
        <v>0</v>
      </c>
    </row>
    <row r="16" spans="2:8" x14ac:dyDescent="0.25">
      <c r="B16" s="10">
        <v>163684</v>
      </c>
      <c r="C16" s="11">
        <v>534.57821360746095</v>
      </c>
      <c r="D16" s="11">
        <v>397.90164427638899</v>
      </c>
      <c r="E16" s="12" t="s">
        <v>8</v>
      </c>
      <c r="F16" s="13">
        <v>0</v>
      </c>
      <c r="G16" s="14">
        <v>0</v>
      </c>
    </row>
    <row r="17" spans="2:7" x14ac:dyDescent="0.25">
      <c r="B17" s="15">
        <v>152636</v>
      </c>
      <c r="C17" s="16">
        <v>450.089391091143</v>
      </c>
      <c r="D17" s="16">
        <v>436.87461496599002</v>
      </c>
      <c r="E17" s="17" t="s">
        <v>8</v>
      </c>
      <c r="F17" s="18">
        <v>0</v>
      </c>
      <c r="G17" s="19">
        <v>0</v>
      </c>
    </row>
    <row r="18" spans="2:7" x14ac:dyDescent="0.25">
      <c r="B18" s="10">
        <v>151588</v>
      </c>
      <c r="C18" s="11">
        <v>466.70089156249998</v>
      </c>
      <c r="D18" s="11">
        <v>417.06995452102802</v>
      </c>
      <c r="E18" s="12" t="s">
        <v>8</v>
      </c>
      <c r="F18" s="13">
        <v>0</v>
      </c>
      <c r="G18" s="14">
        <v>0</v>
      </c>
    </row>
    <row r="19" spans="2:7" x14ac:dyDescent="0.25">
      <c r="B19" s="15">
        <v>166476</v>
      </c>
      <c r="C19" s="16">
        <v>491.248049905833</v>
      </c>
      <c r="D19" s="16">
        <v>437.77649738438402</v>
      </c>
      <c r="E19" s="17" t="s">
        <v>8</v>
      </c>
      <c r="F19" s="18">
        <v>0</v>
      </c>
      <c r="G19" s="19">
        <v>0</v>
      </c>
    </row>
    <row r="20" spans="2:7" x14ac:dyDescent="0.25">
      <c r="B20" s="10">
        <v>167521</v>
      </c>
      <c r="C20" s="11">
        <v>500.205100181197</v>
      </c>
      <c r="D20" s="11">
        <v>431.85009999409999</v>
      </c>
      <c r="E20" s="12" t="s">
        <v>8</v>
      </c>
      <c r="F20" s="13">
        <v>0</v>
      </c>
      <c r="G20" s="14">
        <v>0</v>
      </c>
    </row>
    <row r="21" spans="2:7" x14ac:dyDescent="0.25">
      <c r="B21" s="15">
        <v>105551</v>
      </c>
      <c r="C21" s="16">
        <v>413.61692862825799</v>
      </c>
      <c r="D21" s="16">
        <v>329.817056825642</v>
      </c>
      <c r="E21" s="17" t="s">
        <v>8</v>
      </c>
      <c r="F21" s="18">
        <v>0</v>
      </c>
      <c r="G21" s="19">
        <v>0</v>
      </c>
    </row>
    <row r="22" spans="2:7" x14ac:dyDescent="0.25">
      <c r="B22" s="10">
        <v>162846</v>
      </c>
      <c r="C22" s="11">
        <v>551.05331268585599</v>
      </c>
      <c r="D22" s="11">
        <v>425.31989151358999</v>
      </c>
      <c r="E22" s="12" t="s">
        <v>8</v>
      </c>
      <c r="F22" s="13">
        <v>0</v>
      </c>
      <c r="G22" s="14">
        <v>0</v>
      </c>
    </row>
    <row r="23" spans="2:7" x14ac:dyDescent="0.25">
      <c r="B23" s="15">
        <v>163729</v>
      </c>
      <c r="C23" s="16">
        <v>480.59047199438402</v>
      </c>
      <c r="D23" s="16">
        <v>437.80134891662902</v>
      </c>
      <c r="E23" s="17" t="s">
        <v>8</v>
      </c>
      <c r="F23" s="18">
        <v>0</v>
      </c>
      <c r="G23" s="19">
        <v>0</v>
      </c>
    </row>
    <row r="24" spans="2:7" x14ac:dyDescent="0.25">
      <c r="B24" s="10">
        <v>147935</v>
      </c>
      <c r="C24" s="11">
        <v>474.88282908496598</v>
      </c>
      <c r="D24" s="11">
        <v>402.66085717953598</v>
      </c>
      <c r="E24" s="12" t="s">
        <v>8</v>
      </c>
      <c r="F24" s="13">
        <v>0</v>
      </c>
      <c r="G24" s="14">
        <v>0</v>
      </c>
    </row>
    <row r="25" spans="2:7" x14ac:dyDescent="0.25">
      <c r="B25" s="15">
        <v>124899</v>
      </c>
      <c r="C25" s="16">
        <v>431.61603748588999</v>
      </c>
      <c r="D25" s="16">
        <v>381.72399583891303</v>
      </c>
      <c r="E25" s="17" t="s">
        <v>8</v>
      </c>
      <c r="F25" s="18">
        <v>0</v>
      </c>
      <c r="G25" s="19">
        <v>0</v>
      </c>
    </row>
    <row r="26" spans="2:7" x14ac:dyDescent="0.25">
      <c r="B26" s="10">
        <v>284027</v>
      </c>
      <c r="C26" s="11">
        <v>843.33620061661804</v>
      </c>
      <c r="D26" s="11">
        <v>488.33924097394402</v>
      </c>
      <c r="E26" s="12" t="s">
        <v>8</v>
      </c>
      <c r="F26" s="13">
        <v>0</v>
      </c>
      <c r="G26" s="14">
        <v>0</v>
      </c>
    </row>
    <row r="27" spans="2:7" x14ac:dyDescent="0.25">
      <c r="B27" s="15">
        <v>144177</v>
      </c>
      <c r="C27" s="16">
        <v>449.084714001257</v>
      </c>
      <c r="D27" s="16">
        <v>416.99352069579601</v>
      </c>
      <c r="E27" s="17" t="s">
        <v>8</v>
      </c>
      <c r="F27" s="18">
        <v>0</v>
      </c>
      <c r="G27" s="19">
        <v>0</v>
      </c>
    </row>
    <row r="28" spans="2:7" x14ac:dyDescent="0.25">
      <c r="B28" s="10">
        <v>146623</v>
      </c>
      <c r="C28" s="11">
        <v>440.85626284432499</v>
      </c>
      <c r="D28" s="11">
        <v>427.57107532193299</v>
      </c>
      <c r="E28" s="12" t="s">
        <v>8</v>
      </c>
      <c r="F28" s="13">
        <v>0</v>
      </c>
      <c r="G28" s="14">
        <v>0</v>
      </c>
    </row>
    <row r="29" spans="2:7" x14ac:dyDescent="0.25">
      <c r="B29" s="15">
        <v>153421</v>
      </c>
      <c r="C29" s="16">
        <v>454.56601136230302</v>
      </c>
      <c r="D29" s="16">
        <v>441.91713443811199</v>
      </c>
      <c r="E29" s="17" t="s">
        <v>8</v>
      </c>
      <c r="F29" s="18">
        <v>0</v>
      </c>
      <c r="G29" s="19">
        <v>0</v>
      </c>
    </row>
    <row r="30" spans="2:7" x14ac:dyDescent="0.25">
      <c r="B30" s="10">
        <v>132450</v>
      </c>
      <c r="C30" s="11">
        <v>437.17992078224</v>
      </c>
      <c r="D30" s="11">
        <v>388.86999179616299</v>
      </c>
      <c r="E30" s="12" t="s">
        <v>8</v>
      </c>
      <c r="F30" s="13">
        <v>0</v>
      </c>
      <c r="G30" s="14">
        <v>0</v>
      </c>
    </row>
    <row r="31" spans="2:7" x14ac:dyDescent="0.25">
      <c r="B31" s="15">
        <v>144499</v>
      </c>
      <c r="C31" s="16">
        <v>467.85760477325999</v>
      </c>
      <c r="D31" s="16">
        <v>398.36795248549203</v>
      </c>
      <c r="E31" s="17" t="s">
        <v>8</v>
      </c>
      <c r="F31" s="18">
        <v>0</v>
      </c>
      <c r="G31" s="19">
        <v>0</v>
      </c>
    </row>
    <row r="32" spans="2:7" x14ac:dyDescent="0.25">
      <c r="B32" s="10">
        <v>138663</v>
      </c>
      <c r="C32" s="11">
        <v>443.83591317920201</v>
      </c>
      <c r="D32" s="11">
        <v>404.52644775877002</v>
      </c>
      <c r="E32" s="12" t="s">
        <v>8</v>
      </c>
      <c r="F32" s="13">
        <v>0</v>
      </c>
      <c r="G32" s="14">
        <v>0</v>
      </c>
    </row>
    <row r="33" spans="2:7" x14ac:dyDescent="0.25">
      <c r="B33" s="15">
        <v>147900</v>
      </c>
      <c r="C33" s="16">
        <v>447.75238923735901</v>
      </c>
      <c r="D33" s="16">
        <v>428.00128049026</v>
      </c>
      <c r="E33" s="17" t="s">
        <v>8</v>
      </c>
      <c r="F33" s="18">
        <v>0</v>
      </c>
      <c r="G33" s="19">
        <v>0</v>
      </c>
    </row>
    <row r="34" spans="2:7" x14ac:dyDescent="0.25">
      <c r="B34" s="10">
        <v>149101</v>
      </c>
      <c r="C34" s="11">
        <v>447.02579692490502</v>
      </c>
      <c r="D34" s="11">
        <v>430.60677325086999</v>
      </c>
      <c r="E34" s="12" t="s">
        <v>8</v>
      </c>
      <c r="F34" s="13">
        <v>0</v>
      </c>
      <c r="G34" s="14">
        <v>0</v>
      </c>
    </row>
    <row r="35" spans="2:7" x14ac:dyDescent="0.25">
      <c r="B35" s="15">
        <v>157860</v>
      </c>
      <c r="C35" s="16">
        <v>465.92207893456799</v>
      </c>
      <c r="D35" s="16">
        <v>436.71916601145398</v>
      </c>
      <c r="E35" s="17" t="s">
        <v>8</v>
      </c>
      <c r="F35" s="18">
        <v>0</v>
      </c>
      <c r="G35" s="19">
        <v>0</v>
      </c>
    </row>
    <row r="36" spans="2:7" x14ac:dyDescent="0.25">
      <c r="B36" s="10">
        <v>157174</v>
      </c>
      <c r="C36" s="11">
        <v>478.66004907136301</v>
      </c>
      <c r="D36" s="11">
        <v>422.46349599686999</v>
      </c>
      <c r="E36" s="12" t="s">
        <v>8</v>
      </c>
      <c r="F36" s="13">
        <v>0</v>
      </c>
      <c r="G36" s="14">
        <v>0</v>
      </c>
    </row>
    <row r="37" spans="2:7" x14ac:dyDescent="0.25">
      <c r="B37" s="15">
        <v>150909</v>
      </c>
      <c r="C37" s="16">
        <v>453.59360328587098</v>
      </c>
      <c r="D37" s="16">
        <v>432.399584102365</v>
      </c>
      <c r="E37" s="17" t="s">
        <v>8</v>
      </c>
      <c r="F37" s="18">
        <v>0</v>
      </c>
      <c r="G37" s="19">
        <v>0</v>
      </c>
    </row>
    <row r="38" spans="2:7" x14ac:dyDescent="0.25">
      <c r="B38" s="10">
        <v>154373</v>
      </c>
      <c r="C38" s="11">
        <v>474.52846714568699</v>
      </c>
      <c r="D38" s="11">
        <v>417.16952319091899</v>
      </c>
      <c r="E38" s="12" t="s">
        <v>8</v>
      </c>
      <c r="F38" s="13">
        <v>0</v>
      </c>
      <c r="G38" s="14">
        <v>0</v>
      </c>
    </row>
    <row r="39" spans="2:7" x14ac:dyDescent="0.25">
      <c r="B39" s="15">
        <v>142832</v>
      </c>
      <c r="C39" s="16">
        <v>457.431674580628</v>
      </c>
      <c r="D39" s="16">
        <v>402.857957565177</v>
      </c>
      <c r="E39" s="17" t="s">
        <v>8</v>
      </c>
      <c r="F39" s="18">
        <v>0</v>
      </c>
      <c r="G39" s="19">
        <v>0</v>
      </c>
    </row>
    <row r="40" spans="2:7" x14ac:dyDescent="0.25">
      <c r="B40" s="10">
        <v>151774</v>
      </c>
      <c r="C40" s="11">
        <v>456.13970533226001</v>
      </c>
      <c r="D40" s="11">
        <v>430.75203054597</v>
      </c>
      <c r="E40" s="12" t="s">
        <v>8</v>
      </c>
      <c r="F40" s="13">
        <v>0</v>
      </c>
      <c r="G40" s="14">
        <v>0</v>
      </c>
    </row>
    <row r="41" spans="2:7" x14ac:dyDescent="0.25">
      <c r="B41" s="15">
        <v>221196</v>
      </c>
      <c r="C41" s="16">
        <v>1409.4350535800199</v>
      </c>
      <c r="D41" s="16">
        <v>386.77119126484399</v>
      </c>
      <c r="E41" s="17" t="s">
        <v>8</v>
      </c>
      <c r="F41" s="18">
        <v>0</v>
      </c>
      <c r="G41" s="19">
        <v>0</v>
      </c>
    </row>
    <row r="42" spans="2:7" x14ac:dyDescent="0.25">
      <c r="B42" s="10">
        <v>148134</v>
      </c>
      <c r="C42" s="11">
        <v>442.51510231080903</v>
      </c>
      <c r="D42" s="11">
        <v>432.08223524129602</v>
      </c>
      <c r="E42" s="12" t="s">
        <v>8</v>
      </c>
      <c r="F42" s="13">
        <v>0</v>
      </c>
      <c r="G42" s="14">
        <v>0</v>
      </c>
    </row>
    <row r="43" spans="2:7" x14ac:dyDescent="0.25">
      <c r="B43" s="15">
        <v>131590</v>
      </c>
      <c r="C43" s="16">
        <v>445.725614898012</v>
      </c>
      <c r="D43" s="16">
        <v>379.726239256822</v>
      </c>
      <c r="E43" s="17" t="s">
        <v>8</v>
      </c>
      <c r="F43" s="18">
        <v>0</v>
      </c>
      <c r="G43" s="19">
        <v>0</v>
      </c>
    </row>
    <row r="44" spans="2:7" x14ac:dyDescent="0.25">
      <c r="B44" s="10">
        <v>157693</v>
      </c>
      <c r="C44" s="11">
        <v>464.54859094242198</v>
      </c>
      <c r="D44" s="11">
        <v>437.32644423281602</v>
      </c>
      <c r="E44" s="12" t="s">
        <v>8</v>
      </c>
      <c r="F44" s="13">
        <v>0</v>
      </c>
      <c r="G44" s="14">
        <v>0</v>
      </c>
    </row>
    <row r="45" spans="2:7" x14ac:dyDescent="0.25">
      <c r="B45" s="15">
        <v>121879</v>
      </c>
      <c r="C45" s="16">
        <v>426.17538303654499</v>
      </c>
      <c r="D45" s="16">
        <v>405.03397743469202</v>
      </c>
      <c r="E45" s="17" t="s">
        <v>8</v>
      </c>
      <c r="F45" s="18">
        <v>0</v>
      </c>
      <c r="G45" s="19">
        <v>0</v>
      </c>
    </row>
    <row r="46" spans="2:7" x14ac:dyDescent="0.25">
      <c r="B46" s="10">
        <v>155301</v>
      </c>
      <c r="C46" s="11">
        <v>459.78416959220601</v>
      </c>
      <c r="D46" s="11">
        <v>443.07926134338697</v>
      </c>
      <c r="E46" s="12" t="s">
        <v>8</v>
      </c>
      <c r="F46" s="13">
        <v>0</v>
      </c>
      <c r="G46" s="14">
        <v>0</v>
      </c>
    </row>
    <row r="47" spans="2:7" x14ac:dyDescent="0.25">
      <c r="B47" s="15">
        <v>127642</v>
      </c>
      <c r="C47" s="16">
        <v>424.866752683176</v>
      </c>
      <c r="D47" s="16">
        <v>389.93368353872103</v>
      </c>
      <c r="E47" s="17" t="s">
        <v>8</v>
      </c>
      <c r="F47" s="18">
        <v>0</v>
      </c>
      <c r="G47" s="19">
        <v>0</v>
      </c>
    </row>
    <row r="48" spans="2:7" x14ac:dyDescent="0.25">
      <c r="B48" s="10">
        <v>151439</v>
      </c>
      <c r="C48" s="11">
        <v>478.832969157474</v>
      </c>
      <c r="D48" s="11">
        <v>408.44712157361602</v>
      </c>
      <c r="E48" s="12" t="s">
        <v>8</v>
      </c>
      <c r="F48" s="13">
        <v>0</v>
      </c>
      <c r="G48" s="14">
        <v>0</v>
      </c>
    </row>
    <row r="49" spans="2:7" x14ac:dyDescent="0.25">
      <c r="B49" s="15">
        <v>153996</v>
      </c>
      <c r="C49" s="16">
        <v>469.956958566335</v>
      </c>
      <c r="D49" s="16">
        <v>422.360554629018</v>
      </c>
      <c r="E49" s="17" t="s">
        <v>8</v>
      </c>
      <c r="F49" s="18">
        <v>0</v>
      </c>
      <c r="G49" s="19">
        <v>0</v>
      </c>
    </row>
    <row r="50" spans="2:7" x14ac:dyDescent="0.25">
      <c r="B50" s="10">
        <v>146688</v>
      </c>
      <c r="C50" s="11">
        <v>450.57620916837499</v>
      </c>
      <c r="D50" s="11">
        <v>423.97112771499002</v>
      </c>
      <c r="E50" s="12" t="s">
        <v>8</v>
      </c>
      <c r="F50" s="13">
        <v>0</v>
      </c>
      <c r="G50" s="14">
        <v>0</v>
      </c>
    </row>
    <row r="51" spans="2:7" x14ac:dyDescent="0.25">
      <c r="B51" s="15">
        <v>168090</v>
      </c>
      <c r="C51" s="16">
        <v>488.44256814895499</v>
      </c>
      <c r="D51" s="16">
        <v>445.18766635548599</v>
      </c>
      <c r="E51" s="17" t="s">
        <v>8</v>
      </c>
      <c r="F51" s="18">
        <v>0</v>
      </c>
      <c r="G51" s="19">
        <v>0</v>
      </c>
    </row>
    <row r="52" spans="2:7" x14ac:dyDescent="0.25">
      <c r="B52" s="10">
        <v>177473</v>
      </c>
      <c r="C52" s="11">
        <v>499.441959944676</v>
      </c>
      <c r="D52" s="11">
        <v>459.240505680323</v>
      </c>
      <c r="E52" s="12" t="s">
        <v>8</v>
      </c>
      <c r="F52" s="13">
        <v>0</v>
      </c>
      <c r="G52" s="14">
        <v>0</v>
      </c>
    </row>
    <row r="53" spans="2:7" x14ac:dyDescent="0.25">
      <c r="B53" s="15">
        <v>131389</v>
      </c>
      <c r="C53" s="16">
        <v>447.34841909226401</v>
      </c>
      <c r="D53" s="16">
        <v>390.668450241225</v>
      </c>
      <c r="E53" s="17" t="s">
        <v>8</v>
      </c>
      <c r="F53" s="18">
        <v>0</v>
      </c>
      <c r="G53" s="19">
        <v>0</v>
      </c>
    </row>
    <row r="54" spans="2:7" x14ac:dyDescent="0.25">
      <c r="B54" s="10">
        <v>159671</v>
      </c>
      <c r="C54" s="11">
        <v>462.01025544728998</v>
      </c>
      <c r="D54" s="11">
        <v>448.41903022334998</v>
      </c>
      <c r="E54" s="12" t="s">
        <v>8</v>
      </c>
      <c r="F54" s="13">
        <v>0</v>
      </c>
      <c r="G54" s="14">
        <v>0</v>
      </c>
    </row>
    <row r="55" spans="2:7" x14ac:dyDescent="0.25">
      <c r="B55" s="15">
        <v>144487</v>
      </c>
      <c r="C55" s="16">
        <v>445.11019482345398</v>
      </c>
      <c r="D55" s="16">
        <v>417.11702657827499</v>
      </c>
      <c r="E55" s="17" t="s">
        <v>8</v>
      </c>
      <c r="F55" s="18">
        <v>0</v>
      </c>
      <c r="G55" s="19">
        <v>0</v>
      </c>
    </row>
    <row r="56" spans="2:7" x14ac:dyDescent="0.25">
      <c r="B56" s="10">
        <v>170456</v>
      </c>
      <c r="C56" s="11">
        <v>485.60358330482001</v>
      </c>
      <c r="D56" s="11">
        <v>450.92180382578698</v>
      </c>
      <c r="E56" s="12" t="s">
        <v>8</v>
      </c>
      <c r="F56" s="13">
        <v>0</v>
      </c>
      <c r="G56" s="14">
        <v>0</v>
      </c>
    </row>
    <row r="57" spans="2:7" x14ac:dyDescent="0.25">
      <c r="B57" s="15">
        <v>155034</v>
      </c>
      <c r="C57" s="16">
        <v>456.41911814299903</v>
      </c>
      <c r="D57" s="16">
        <v>439.12056721355202</v>
      </c>
      <c r="E57" s="17" t="s">
        <v>8</v>
      </c>
      <c r="F57" s="18">
        <v>0</v>
      </c>
      <c r="G57" s="19">
        <v>0</v>
      </c>
    </row>
    <row r="58" spans="2:7" x14ac:dyDescent="0.25">
      <c r="B58" s="10">
        <v>141237</v>
      </c>
      <c r="C58" s="11">
        <v>448.996969255946</v>
      </c>
      <c r="D58" s="11">
        <v>414.57110069935999</v>
      </c>
      <c r="E58" s="12" t="s">
        <v>8</v>
      </c>
      <c r="F58" s="13">
        <v>0</v>
      </c>
      <c r="G58" s="14">
        <v>0</v>
      </c>
    </row>
    <row r="59" spans="2:7" x14ac:dyDescent="0.25">
      <c r="B59" s="15">
        <v>141580</v>
      </c>
      <c r="C59" s="16">
        <v>441.33018676591797</v>
      </c>
      <c r="D59" s="16">
        <v>426.79383063943999</v>
      </c>
      <c r="E59" s="17" t="s">
        <v>8</v>
      </c>
      <c r="F59" s="18">
        <v>0</v>
      </c>
      <c r="G59" s="19">
        <v>0</v>
      </c>
    </row>
    <row r="60" spans="2:7" x14ac:dyDescent="0.25">
      <c r="B60" s="10">
        <v>195968</v>
      </c>
      <c r="C60" s="11">
        <v>534.68194345261895</v>
      </c>
      <c r="D60" s="11">
        <v>476.54002612090397</v>
      </c>
      <c r="E60" s="12" t="s">
        <v>8</v>
      </c>
      <c r="F60" s="13">
        <v>0</v>
      </c>
      <c r="G60" s="14">
        <v>0</v>
      </c>
    </row>
    <row r="61" spans="2:7" x14ac:dyDescent="0.25">
      <c r="B61" s="15">
        <v>144786</v>
      </c>
      <c r="C61" s="16">
        <v>449.97120935186098</v>
      </c>
      <c r="D61" s="16">
        <v>420.416313893309</v>
      </c>
      <c r="E61" s="17" t="s">
        <v>8</v>
      </c>
      <c r="F61" s="18">
        <v>0</v>
      </c>
      <c r="G61" s="19">
        <v>0</v>
      </c>
    </row>
    <row r="62" spans="2:7" x14ac:dyDescent="0.25">
      <c r="B62" s="10">
        <v>153929</v>
      </c>
      <c r="C62" s="11">
        <v>461.46376097403402</v>
      </c>
      <c r="D62" s="11">
        <v>431.17978820906802</v>
      </c>
      <c r="E62" s="12" t="s">
        <v>8</v>
      </c>
      <c r="F62" s="13">
        <v>0</v>
      </c>
      <c r="G62" s="14">
        <v>0</v>
      </c>
    </row>
    <row r="63" spans="2:7" x14ac:dyDescent="0.25">
      <c r="B63" s="15">
        <v>177038</v>
      </c>
      <c r="C63" s="16">
        <v>527.68570568631503</v>
      </c>
      <c r="D63" s="16">
        <v>432.46070802538497</v>
      </c>
      <c r="E63" s="17" t="s">
        <v>8</v>
      </c>
      <c r="F63" s="18">
        <v>0</v>
      </c>
      <c r="G63" s="19">
        <v>0</v>
      </c>
    </row>
    <row r="64" spans="2:7" x14ac:dyDescent="0.25">
      <c r="B64" s="10">
        <v>118350</v>
      </c>
      <c r="C64" s="11">
        <v>397.48528686222699</v>
      </c>
      <c r="D64" s="11">
        <v>390.25308409506403</v>
      </c>
      <c r="E64" s="12" t="s">
        <v>8</v>
      </c>
      <c r="F64" s="13">
        <v>0</v>
      </c>
      <c r="G64" s="14">
        <v>0</v>
      </c>
    </row>
    <row r="65" spans="2:7" x14ac:dyDescent="0.25">
      <c r="B65" s="15">
        <v>129428</v>
      </c>
      <c r="C65" s="16">
        <v>424.78405537264001</v>
      </c>
      <c r="D65" s="16">
        <v>405.71940808630097</v>
      </c>
      <c r="E65" s="17" t="s">
        <v>8</v>
      </c>
      <c r="F65" s="18">
        <v>0</v>
      </c>
      <c r="G65" s="19">
        <v>0</v>
      </c>
    </row>
    <row r="66" spans="2:7" x14ac:dyDescent="0.25">
      <c r="B66" s="10">
        <v>143636</v>
      </c>
      <c r="C66" s="11">
        <v>451.81349852802998</v>
      </c>
      <c r="D66" s="11">
        <v>421.4314075099</v>
      </c>
      <c r="E66" s="12" t="s">
        <v>8</v>
      </c>
      <c r="F66" s="13">
        <v>0</v>
      </c>
      <c r="G66" s="14">
        <v>0</v>
      </c>
    </row>
    <row r="67" spans="2:7" x14ac:dyDescent="0.25">
      <c r="B67" s="15">
        <v>218987</v>
      </c>
      <c r="C67" s="16">
        <v>625.10227202643898</v>
      </c>
      <c r="D67" s="16">
        <v>454.71549555248401</v>
      </c>
      <c r="E67" s="17" t="s">
        <v>8</v>
      </c>
      <c r="F67" s="18">
        <v>0</v>
      </c>
      <c r="G67" s="19">
        <v>0</v>
      </c>
    </row>
    <row r="68" spans="2:7" x14ac:dyDescent="0.25">
      <c r="B68" s="10">
        <v>166099</v>
      </c>
      <c r="C68" s="11">
        <v>471.37201590692399</v>
      </c>
      <c r="D68" s="11">
        <v>456.80022205279602</v>
      </c>
      <c r="E68" s="12" t="s">
        <v>8</v>
      </c>
      <c r="F68" s="13">
        <v>0</v>
      </c>
      <c r="G68" s="14">
        <v>0</v>
      </c>
    </row>
    <row r="69" spans="2:7" x14ac:dyDescent="0.25">
      <c r="B69" s="15">
        <v>140114</v>
      </c>
      <c r="C69" s="16">
        <v>453.92742246438598</v>
      </c>
      <c r="D69" s="16">
        <v>399.384576293451</v>
      </c>
      <c r="E69" s="17" t="s">
        <v>8</v>
      </c>
      <c r="F69" s="18">
        <v>0</v>
      </c>
      <c r="G69" s="19">
        <v>0</v>
      </c>
    </row>
    <row r="70" spans="2:7" x14ac:dyDescent="0.25">
      <c r="B70" s="10">
        <v>159000</v>
      </c>
      <c r="C70" s="11">
        <v>501</v>
      </c>
      <c r="D70" s="11">
        <v>405</v>
      </c>
      <c r="E70" s="12" t="s">
        <v>9</v>
      </c>
      <c r="F70" s="13">
        <v>15</v>
      </c>
      <c r="G70" s="14">
        <v>2000</v>
      </c>
    </row>
    <row r="71" spans="2:7" x14ac:dyDescent="0.25">
      <c r="B71" s="15">
        <v>173000</v>
      </c>
      <c r="C71" s="16">
        <v>474</v>
      </c>
      <c r="D71" s="16">
        <v>465</v>
      </c>
      <c r="E71" s="17" t="s">
        <v>9</v>
      </c>
      <c r="F71" s="18">
        <v>15</v>
      </c>
      <c r="G71" s="19">
        <v>2000</v>
      </c>
    </row>
    <row r="72" spans="2:7" x14ac:dyDescent="0.25">
      <c r="B72" s="10">
        <v>148000</v>
      </c>
      <c r="C72" s="11">
        <v>435</v>
      </c>
      <c r="D72" s="11">
        <v>435</v>
      </c>
      <c r="E72" s="12" t="s">
        <v>9</v>
      </c>
      <c r="F72" s="13">
        <v>15</v>
      </c>
      <c r="G72" s="14">
        <v>2000</v>
      </c>
    </row>
    <row r="73" spans="2:7" x14ac:dyDescent="0.25">
      <c r="B73" s="15">
        <v>120998</v>
      </c>
      <c r="C73" s="16">
        <v>446.39725829297703</v>
      </c>
      <c r="D73" s="16">
        <v>365.60826868488101</v>
      </c>
      <c r="E73" s="17" t="s">
        <v>8</v>
      </c>
      <c r="F73" s="18">
        <v>15</v>
      </c>
      <c r="G73" s="19">
        <v>2000</v>
      </c>
    </row>
    <row r="74" spans="2:7" x14ac:dyDescent="0.25">
      <c r="B74" s="10">
        <v>146000</v>
      </c>
      <c r="C74" s="11">
        <v>434</v>
      </c>
      <c r="D74" s="11">
        <v>429</v>
      </c>
      <c r="E74" s="12" t="s">
        <v>9</v>
      </c>
      <c r="F74" s="13">
        <v>15</v>
      </c>
      <c r="G74" s="14">
        <v>2000</v>
      </c>
    </row>
    <row r="75" spans="2:7" x14ac:dyDescent="0.25">
      <c r="B75" s="15">
        <v>131000</v>
      </c>
      <c r="C75" s="16">
        <v>420</v>
      </c>
      <c r="D75" s="16">
        <v>399</v>
      </c>
      <c r="E75" s="17" t="s">
        <v>9</v>
      </c>
      <c r="F75" s="18">
        <v>15</v>
      </c>
      <c r="G75" s="19">
        <v>2000</v>
      </c>
    </row>
    <row r="76" spans="2:7" x14ac:dyDescent="0.25">
      <c r="B76" s="10">
        <v>146000</v>
      </c>
      <c r="C76" s="11">
        <v>434</v>
      </c>
      <c r="D76" s="11">
        <v>429</v>
      </c>
      <c r="E76" s="12" t="s">
        <v>9</v>
      </c>
      <c r="F76" s="13">
        <v>15</v>
      </c>
      <c r="G76" s="14">
        <v>2000</v>
      </c>
    </row>
    <row r="77" spans="2:7" x14ac:dyDescent="0.25">
      <c r="B77" s="15">
        <v>144000</v>
      </c>
      <c r="C77" s="16">
        <v>429</v>
      </c>
      <c r="D77" s="16">
        <v>429</v>
      </c>
      <c r="E77" s="17" t="s">
        <v>9</v>
      </c>
      <c r="F77" s="18">
        <v>15</v>
      </c>
      <c r="G77" s="19">
        <v>2000</v>
      </c>
    </row>
    <row r="78" spans="2:7" x14ac:dyDescent="0.25">
      <c r="B78" s="10">
        <v>151000</v>
      </c>
      <c r="C78" s="11">
        <v>450</v>
      </c>
      <c r="D78" s="11">
        <v>429</v>
      </c>
      <c r="E78" s="12" t="s">
        <v>9</v>
      </c>
      <c r="F78" s="13">
        <v>15</v>
      </c>
      <c r="G78" s="14">
        <v>2000</v>
      </c>
    </row>
    <row r="79" spans="2:7" x14ac:dyDescent="0.25">
      <c r="B79" s="15">
        <v>134000</v>
      </c>
      <c r="C79" s="16">
        <v>417</v>
      </c>
      <c r="D79" s="16">
        <v>410</v>
      </c>
      <c r="E79" s="17" t="s">
        <v>9</v>
      </c>
      <c r="F79" s="18">
        <v>15</v>
      </c>
      <c r="G79" s="19">
        <v>2000</v>
      </c>
    </row>
    <row r="80" spans="2:7" x14ac:dyDescent="0.25">
      <c r="B80" s="10" t="s">
        <v>10</v>
      </c>
      <c r="C80" s="11" t="s">
        <v>10</v>
      </c>
      <c r="D80" s="11" t="s">
        <v>10</v>
      </c>
      <c r="E80" s="12" t="s">
        <v>11</v>
      </c>
      <c r="F80" s="13">
        <v>15</v>
      </c>
      <c r="G80" s="14">
        <v>2000</v>
      </c>
    </row>
    <row r="81" spans="2:7" x14ac:dyDescent="0.25">
      <c r="B81" s="15" t="s">
        <v>10</v>
      </c>
      <c r="C81" s="16" t="s">
        <v>10</v>
      </c>
      <c r="D81" s="16" t="s">
        <v>10</v>
      </c>
      <c r="E81" s="17" t="s">
        <v>11</v>
      </c>
      <c r="F81" s="18">
        <v>15</v>
      </c>
      <c r="G81" s="19">
        <v>2000</v>
      </c>
    </row>
    <row r="82" spans="2:7" x14ac:dyDescent="0.25">
      <c r="B82" s="10">
        <v>132000</v>
      </c>
      <c r="C82" s="11">
        <v>431</v>
      </c>
      <c r="D82" s="11">
        <v>389</v>
      </c>
      <c r="E82" s="12" t="s">
        <v>9</v>
      </c>
      <c r="F82" s="13">
        <v>15</v>
      </c>
      <c r="G82" s="14">
        <v>2000</v>
      </c>
    </row>
    <row r="83" spans="2:7" x14ac:dyDescent="0.25">
      <c r="B83" s="15">
        <v>147000</v>
      </c>
      <c r="C83" s="16">
        <v>468</v>
      </c>
      <c r="D83" s="16">
        <v>401</v>
      </c>
      <c r="E83" s="17" t="s">
        <v>9</v>
      </c>
      <c r="F83" s="18">
        <v>15</v>
      </c>
      <c r="G83" s="19">
        <v>2000</v>
      </c>
    </row>
    <row r="84" spans="2:7" x14ac:dyDescent="0.25">
      <c r="B84" s="10">
        <v>134000</v>
      </c>
      <c r="C84" s="11">
        <v>422</v>
      </c>
      <c r="D84" s="11">
        <v>405</v>
      </c>
      <c r="E84" s="12" t="s">
        <v>9</v>
      </c>
      <c r="F84" s="13">
        <v>15</v>
      </c>
      <c r="G84" s="14">
        <v>2000</v>
      </c>
    </row>
    <row r="85" spans="2:7" x14ac:dyDescent="0.25">
      <c r="B85" s="15">
        <v>104000</v>
      </c>
      <c r="C85" s="16">
        <v>383</v>
      </c>
      <c r="D85" s="16">
        <v>345</v>
      </c>
      <c r="E85" s="17" t="s">
        <v>9</v>
      </c>
      <c r="F85" s="18">
        <v>15</v>
      </c>
      <c r="G85" s="19">
        <v>2000</v>
      </c>
    </row>
    <row r="86" spans="2:7" x14ac:dyDescent="0.25">
      <c r="B86" s="10">
        <v>134000</v>
      </c>
      <c r="C86" s="11">
        <v>428</v>
      </c>
      <c r="D86" s="11">
        <v>398</v>
      </c>
      <c r="E86" s="12" t="s">
        <v>9</v>
      </c>
      <c r="F86" s="13">
        <v>15</v>
      </c>
      <c r="G86" s="14">
        <v>2000</v>
      </c>
    </row>
    <row r="87" spans="2:7" x14ac:dyDescent="0.25">
      <c r="B87" s="15">
        <v>133000</v>
      </c>
      <c r="C87" s="16">
        <v>417</v>
      </c>
      <c r="D87" s="16">
        <v>408</v>
      </c>
      <c r="E87" s="17" t="s">
        <v>9</v>
      </c>
      <c r="F87" s="18">
        <v>15</v>
      </c>
      <c r="G87" s="19">
        <v>2000</v>
      </c>
    </row>
    <row r="88" spans="2:7" x14ac:dyDescent="0.25">
      <c r="B88" s="10">
        <v>122000</v>
      </c>
      <c r="C88" s="11">
        <v>398</v>
      </c>
      <c r="D88" s="11">
        <v>390</v>
      </c>
      <c r="E88" s="12" t="s">
        <v>9</v>
      </c>
      <c r="F88" s="13">
        <v>15</v>
      </c>
      <c r="G88" s="14">
        <v>2000</v>
      </c>
    </row>
    <row r="89" spans="2:7" x14ac:dyDescent="0.25">
      <c r="B89" s="15" t="s">
        <v>10</v>
      </c>
      <c r="C89" s="16" t="s">
        <v>10</v>
      </c>
      <c r="D89" s="16" t="s">
        <v>10</v>
      </c>
      <c r="E89" s="17" t="s">
        <v>11</v>
      </c>
      <c r="F89" s="18">
        <v>15</v>
      </c>
      <c r="G89" s="19">
        <v>2000</v>
      </c>
    </row>
    <row r="90" spans="2:7" x14ac:dyDescent="0.25">
      <c r="B90" s="10" t="s">
        <v>10</v>
      </c>
      <c r="C90" s="11" t="s">
        <v>10</v>
      </c>
      <c r="D90" s="11" t="s">
        <v>10</v>
      </c>
      <c r="E90" s="12" t="s">
        <v>11</v>
      </c>
      <c r="F90" s="13">
        <v>15</v>
      </c>
      <c r="G90" s="14">
        <v>2000</v>
      </c>
    </row>
    <row r="91" spans="2:7" x14ac:dyDescent="0.25">
      <c r="B91" s="15">
        <v>111000</v>
      </c>
      <c r="C91" s="16">
        <v>387</v>
      </c>
      <c r="D91" s="16">
        <v>365</v>
      </c>
      <c r="E91" s="17" t="s">
        <v>9</v>
      </c>
      <c r="F91" s="18">
        <v>15</v>
      </c>
      <c r="G91" s="19">
        <v>2000</v>
      </c>
    </row>
    <row r="92" spans="2:7" x14ac:dyDescent="0.25">
      <c r="B92" s="10">
        <v>115000</v>
      </c>
      <c r="C92" s="11">
        <v>386</v>
      </c>
      <c r="D92" s="11">
        <v>381</v>
      </c>
      <c r="E92" s="12" t="s">
        <v>9</v>
      </c>
      <c r="F92" s="13">
        <v>15</v>
      </c>
      <c r="G92" s="14">
        <v>2000</v>
      </c>
    </row>
    <row r="93" spans="2:7" x14ac:dyDescent="0.25">
      <c r="B93" s="15">
        <v>137000</v>
      </c>
      <c r="C93" s="16">
        <v>420</v>
      </c>
      <c r="D93" s="16">
        <v>417</v>
      </c>
      <c r="E93" s="17" t="s">
        <v>9</v>
      </c>
      <c r="F93" s="18">
        <v>15</v>
      </c>
      <c r="G93" s="19">
        <v>2000</v>
      </c>
    </row>
    <row r="94" spans="2:7" x14ac:dyDescent="0.25">
      <c r="B94" s="10">
        <v>76006</v>
      </c>
      <c r="C94" s="11">
        <v>379.53132067799601</v>
      </c>
      <c r="D94" s="11">
        <v>327.591649390528</v>
      </c>
      <c r="E94" s="12" t="s">
        <v>8</v>
      </c>
      <c r="F94" s="13">
        <v>15</v>
      </c>
      <c r="G94" s="14">
        <v>2000</v>
      </c>
    </row>
    <row r="95" spans="2:7" x14ac:dyDescent="0.25">
      <c r="B95" s="15">
        <v>134291</v>
      </c>
      <c r="C95" s="16">
        <v>436.69450106008799</v>
      </c>
      <c r="D95" s="16">
        <v>396.865000798388</v>
      </c>
      <c r="E95" s="17" t="s">
        <v>8</v>
      </c>
      <c r="F95" s="18">
        <v>15</v>
      </c>
      <c r="G95" s="19">
        <v>2000</v>
      </c>
    </row>
    <row r="96" spans="2:7" x14ac:dyDescent="0.25">
      <c r="B96" s="10">
        <v>128192</v>
      </c>
      <c r="C96" s="11">
        <v>443.23097269055199</v>
      </c>
      <c r="D96" s="11">
        <v>380.29645412534597</v>
      </c>
      <c r="E96" s="12" t="s">
        <v>8</v>
      </c>
      <c r="F96" s="13">
        <v>15</v>
      </c>
      <c r="G96" s="14">
        <v>2000</v>
      </c>
    </row>
    <row r="97" spans="2:7" x14ac:dyDescent="0.25">
      <c r="B97" s="15">
        <v>126193</v>
      </c>
      <c r="C97" s="16">
        <v>422.09260160256503</v>
      </c>
      <c r="D97" s="16">
        <v>390.45204283087298</v>
      </c>
      <c r="E97" s="17" t="s">
        <v>8</v>
      </c>
      <c r="F97" s="18">
        <v>15</v>
      </c>
      <c r="G97" s="19">
        <v>2000</v>
      </c>
    </row>
    <row r="98" spans="2:7" x14ac:dyDescent="0.25">
      <c r="B98" s="10">
        <v>136000</v>
      </c>
      <c r="C98" s="11">
        <v>420</v>
      </c>
      <c r="D98" s="11">
        <v>414</v>
      </c>
      <c r="E98" s="12" t="s">
        <v>9</v>
      </c>
      <c r="F98" s="13">
        <v>15</v>
      </c>
      <c r="G98" s="14">
        <v>2000</v>
      </c>
    </row>
    <row r="99" spans="2:7" x14ac:dyDescent="0.25">
      <c r="B99" s="15">
        <v>148952</v>
      </c>
      <c r="C99" s="16">
        <v>458.060830020293</v>
      </c>
      <c r="D99" s="16">
        <v>423.00600095929701</v>
      </c>
      <c r="E99" s="17" t="s">
        <v>8</v>
      </c>
      <c r="F99" s="18">
        <v>15</v>
      </c>
      <c r="G99" s="19">
        <v>2000</v>
      </c>
    </row>
    <row r="100" spans="2:7" x14ac:dyDescent="0.25">
      <c r="B100" s="10">
        <v>138000</v>
      </c>
      <c r="C100" s="11">
        <v>419</v>
      </c>
      <c r="D100" s="11">
        <v>419</v>
      </c>
      <c r="E100" s="12" t="s">
        <v>9</v>
      </c>
      <c r="F100" s="13">
        <v>15</v>
      </c>
      <c r="G100" s="14">
        <v>2000</v>
      </c>
    </row>
    <row r="101" spans="2:7" x14ac:dyDescent="0.25">
      <c r="B101" s="15">
        <v>99413</v>
      </c>
      <c r="C101" s="16">
        <v>406.22897666652102</v>
      </c>
      <c r="D101" s="16">
        <v>389.30178398972902</v>
      </c>
      <c r="E101" s="17" t="s">
        <v>8</v>
      </c>
      <c r="F101" s="18">
        <v>15</v>
      </c>
      <c r="G101" s="19">
        <v>2000</v>
      </c>
    </row>
    <row r="102" spans="2:7" x14ac:dyDescent="0.25">
      <c r="B102" s="10">
        <v>89983</v>
      </c>
      <c r="C102" s="11">
        <v>409.73466595851301</v>
      </c>
      <c r="D102" s="11">
        <v>358.22029859775199</v>
      </c>
      <c r="E102" s="12" t="s">
        <v>8</v>
      </c>
      <c r="F102" s="13">
        <v>40</v>
      </c>
      <c r="G102" s="14">
        <v>10</v>
      </c>
    </row>
    <row r="103" spans="2:7" x14ac:dyDescent="0.25">
      <c r="B103" s="15" t="s">
        <v>10</v>
      </c>
      <c r="C103" s="16" t="s">
        <v>10</v>
      </c>
      <c r="D103" s="16" t="s">
        <v>10</v>
      </c>
      <c r="E103" s="17" t="s">
        <v>11</v>
      </c>
      <c r="F103" s="18">
        <v>40</v>
      </c>
      <c r="G103" s="19">
        <v>10</v>
      </c>
    </row>
    <row r="104" spans="2:7" x14ac:dyDescent="0.25">
      <c r="B104" s="10">
        <v>107411</v>
      </c>
      <c r="C104" s="11">
        <v>395.63008990724899</v>
      </c>
      <c r="D104" s="11">
        <v>371.98912013030298</v>
      </c>
      <c r="E104" s="12" t="s">
        <v>8</v>
      </c>
      <c r="F104" s="13">
        <v>40</v>
      </c>
      <c r="G104" s="14">
        <v>10</v>
      </c>
    </row>
    <row r="105" spans="2:7" x14ac:dyDescent="0.25">
      <c r="B105" s="15">
        <v>152572</v>
      </c>
      <c r="C105" s="16">
        <v>455</v>
      </c>
      <c r="D105" s="16">
        <v>426</v>
      </c>
      <c r="E105" s="17" t="s">
        <v>9</v>
      </c>
      <c r="F105" s="18">
        <v>40</v>
      </c>
      <c r="G105" s="19">
        <v>10</v>
      </c>
    </row>
    <row r="106" spans="2:7" x14ac:dyDescent="0.25">
      <c r="B106" s="10">
        <v>59139</v>
      </c>
      <c r="C106" s="11">
        <v>315.18140230170599</v>
      </c>
      <c r="D106" s="11">
        <v>306.19092214308</v>
      </c>
      <c r="E106" s="12" t="s">
        <v>8</v>
      </c>
      <c r="F106" s="13">
        <v>40</v>
      </c>
      <c r="G106" s="14">
        <v>10</v>
      </c>
    </row>
    <row r="107" spans="2:7" x14ac:dyDescent="0.25">
      <c r="B107" s="15">
        <v>122590</v>
      </c>
      <c r="C107" s="16">
        <v>423.04317435457301</v>
      </c>
      <c r="D107" s="16">
        <v>379.900671134768</v>
      </c>
      <c r="E107" s="17" t="s">
        <v>8</v>
      </c>
      <c r="F107" s="18">
        <v>40</v>
      </c>
      <c r="G107" s="19">
        <v>10</v>
      </c>
    </row>
    <row r="108" spans="2:7" x14ac:dyDescent="0.25">
      <c r="B108" s="10">
        <v>105162</v>
      </c>
      <c r="C108" s="11">
        <v>402.280225081433</v>
      </c>
      <c r="D108" s="11">
        <v>392.89525885608799</v>
      </c>
      <c r="E108" s="12" t="s">
        <v>8</v>
      </c>
      <c r="F108" s="13">
        <v>40</v>
      </c>
      <c r="G108" s="14">
        <v>10</v>
      </c>
    </row>
    <row r="109" spans="2:7" x14ac:dyDescent="0.25">
      <c r="B109" s="15">
        <v>85905</v>
      </c>
      <c r="C109" s="16">
        <v>394.392953456876</v>
      </c>
      <c r="D109" s="16">
        <v>349.82715445923299</v>
      </c>
      <c r="E109" s="17" t="s">
        <v>8</v>
      </c>
      <c r="F109" s="18">
        <v>40</v>
      </c>
      <c r="G109" s="19">
        <v>10</v>
      </c>
    </row>
    <row r="110" spans="2:7" x14ac:dyDescent="0.25">
      <c r="B110" s="10">
        <v>156948</v>
      </c>
      <c r="C110" s="11">
        <v>450</v>
      </c>
      <c r="D110" s="11">
        <v>444</v>
      </c>
      <c r="E110" s="12" t="s">
        <v>9</v>
      </c>
      <c r="F110" s="13">
        <v>40</v>
      </c>
      <c r="G110" s="14">
        <v>10</v>
      </c>
    </row>
    <row r="111" spans="2:7" x14ac:dyDescent="0.25">
      <c r="B111" s="15">
        <v>134547</v>
      </c>
      <c r="C111" s="16">
        <v>422</v>
      </c>
      <c r="D111" s="16">
        <v>405</v>
      </c>
      <c r="E111" s="17" t="s">
        <v>9</v>
      </c>
      <c r="F111" s="18">
        <v>40</v>
      </c>
      <c r="G111" s="19">
        <v>10</v>
      </c>
    </row>
    <row r="112" spans="2:7" x14ac:dyDescent="0.25">
      <c r="B112" s="10">
        <v>86002</v>
      </c>
      <c r="C112" s="11">
        <v>381.00798098582902</v>
      </c>
      <c r="D112" s="11">
        <v>342.96335036161798</v>
      </c>
      <c r="E112" s="12" t="s">
        <v>8</v>
      </c>
      <c r="F112" s="13">
        <v>40</v>
      </c>
      <c r="G112" s="14">
        <v>10</v>
      </c>
    </row>
    <row r="113" spans="2:7" x14ac:dyDescent="0.25">
      <c r="B113" s="15">
        <v>143942</v>
      </c>
      <c r="C113" s="16">
        <v>453.807171479033</v>
      </c>
      <c r="D113" s="16">
        <v>418.02043764504401</v>
      </c>
      <c r="E113" s="17" t="s">
        <v>8</v>
      </c>
      <c r="F113" s="18">
        <v>40</v>
      </c>
      <c r="G113" s="19">
        <v>10</v>
      </c>
    </row>
    <row r="114" spans="2:7" x14ac:dyDescent="0.25">
      <c r="B114" s="10">
        <v>162841</v>
      </c>
      <c r="C114" s="11">
        <v>500.45048369294</v>
      </c>
      <c r="D114" s="11">
        <v>440.76074851628698</v>
      </c>
      <c r="E114" s="12" t="s">
        <v>8</v>
      </c>
      <c r="F114" s="13">
        <v>40</v>
      </c>
      <c r="G114" s="14">
        <v>10</v>
      </c>
    </row>
    <row r="115" spans="2:7" x14ac:dyDescent="0.25">
      <c r="B115" s="15">
        <v>155980</v>
      </c>
      <c r="C115" s="16">
        <v>460.82120678291102</v>
      </c>
      <c r="D115" s="16">
        <v>440.68756699705398</v>
      </c>
      <c r="E115" s="17" t="s">
        <v>8</v>
      </c>
      <c r="F115" s="18">
        <v>40</v>
      </c>
      <c r="G115" s="19">
        <v>10</v>
      </c>
    </row>
    <row r="116" spans="2:7" x14ac:dyDescent="0.25">
      <c r="B116" s="10">
        <v>160524</v>
      </c>
      <c r="C116" s="11">
        <v>490.62080744692901</v>
      </c>
      <c r="D116" s="11">
        <v>422.932234619479</v>
      </c>
      <c r="E116" s="12" t="s">
        <v>8</v>
      </c>
      <c r="F116" s="13">
        <v>40</v>
      </c>
      <c r="G116" s="14">
        <v>10</v>
      </c>
    </row>
    <row r="117" spans="2:7" x14ac:dyDescent="0.25">
      <c r="B117" s="15">
        <v>147092</v>
      </c>
      <c r="C117" s="16">
        <v>459.68453194021998</v>
      </c>
      <c r="D117" s="16">
        <v>418.15167523123699</v>
      </c>
      <c r="E117" s="17" t="s">
        <v>8</v>
      </c>
      <c r="F117" s="18">
        <v>40</v>
      </c>
      <c r="G117" s="19">
        <v>10</v>
      </c>
    </row>
    <row r="118" spans="2:7" x14ac:dyDescent="0.25">
      <c r="B118" s="10">
        <v>164288</v>
      </c>
      <c r="C118" s="11">
        <v>479.32479571100299</v>
      </c>
      <c r="D118" s="11">
        <v>444.13185650856701</v>
      </c>
      <c r="E118" s="12" t="s">
        <v>8</v>
      </c>
      <c r="F118" s="13">
        <v>40</v>
      </c>
      <c r="G118" s="14">
        <v>10</v>
      </c>
    </row>
    <row r="119" spans="2:7" x14ac:dyDescent="0.25">
      <c r="B119" s="15" t="s">
        <v>10</v>
      </c>
      <c r="C119" s="16" t="s">
        <v>10</v>
      </c>
      <c r="D119" s="16" t="s">
        <v>10</v>
      </c>
      <c r="E119" s="17" t="s">
        <v>11</v>
      </c>
      <c r="F119" s="18">
        <v>40</v>
      </c>
      <c r="G119" s="19">
        <v>10</v>
      </c>
    </row>
    <row r="120" spans="2:7" x14ac:dyDescent="0.25">
      <c r="B120" s="10" t="s">
        <v>10</v>
      </c>
      <c r="C120" s="11" t="s">
        <v>10</v>
      </c>
      <c r="D120" s="11" t="s">
        <v>10</v>
      </c>
      <c r="E120" s="12" t="s">
        <v>11</v>
      </c>
      <c r="F120" s="13">
        <v>40</v>
      </c>
      <c r="G120" s="14">
        <v>10</v>
      </c>
    </row>
    <row r="121" spans="2:7" x14ac:dyDescent="0.25">
      <c r="B121" s="15">
        <v>126706</v>
      </c>
      <c r="C121" s="16">
        <v>420.41002678544498</v>
      </c>
      <c r="D121" s="16">
        <v>397.76480783973699</v>
      </c>
      <c r="E121" s="17" t="s">
        <v>8</v>
      </c>
      <c r="F121" s="18">
        <v>40</v>
      </c>
      <c r="G121" s="19">
        <v>10</v>
      </c>
    </row>
    <row r="122" spans="2:7" x14ac:dyDescent="0.25">
      <c r="B122" s="10">
        <v>141118</v>
      </c>
      <c r="C122" s="11">
        <v>457.54778296167302</v>
      </c>
      <c r="D122" s="11">
        <v>398.484884622435</v>
      </c>
      <c r="E122" s="12" t="s">
        <v>8</v>
      </c>
      <c r="F122" s="13">
        <v>40</v>
      </c>
      <c r="G122" s="14">
        <v>10</v>
      </c>
    </row>
    <row r="123" spans="2:7" x14ac:dyDescent="0.25">
      <c r="B123" s="15" t="s">
        <v>10</v>
      </c>
      <c r="C123" s="16" t="s">
        <v>10</v>
      </c>
      <c r="D123" s="16" t="s">
        <v>10</v>
      </c>
      <c r="E123" s="17" t="s">
        <v>11</v>
      </c>
      <c r="F123" s="18">
        <v>40</v>
      </c>
      <c r="G123" s="19">
        <v>10</v>
      </c>
    </row>
    <row r="124" spans="2:7" x14ac:dyDescent="0.25">
      <c r="B124" s="10">
        <v>209438</v>
      </c>
      <c r="C124" s="11">
        <v>554.55520037806502</v>
      </c>
      <c r="D124" s="11">
        <v>491.21460161110701</v>
      </c>
      <c r="E124" s="12" t="s">
        <v>8</v>
      </c>
      <c r="F124" s="13">
        <v>40</v>
      </c>
      <c r="G124" s="14">
        <v>10</v>
      </c>
    </row>
    <row r="125" spans="2:7" x14ac:dyDescent="0.25">
      <c r="B125" s="15">
        <v>142543</v>
      </c>
      <c r="C125" s="16">
        <v>429</v>
      </c>
      <c r="D125" s="16">
        <v>423</v>
      </c>
      <c r="E125" s="17" t="s">
        <v>9</v>
      </c>
      <c r="F125" s="18">
        <v>40</v>
      </c>
      <c r="G125" s="19">
        <v>10</v>
      </c>
    </row>
    <row r="126" spans="2:7" x14ac:dyDescent="0.25">
      <c r="B126" s="10">
        <v>149574</v>
      </c>
      <c r="C126" s="11">
        <v>457.84557219066198</v>
      </c>
      <c r="D126" s="11">
        <v>423.42975957299899</v>
      </c>
      <c r="E126" s="12" t="s">
        <v>8</v>
      </c>
      <c r="F126" s="13">
        <v>40</v>
      </c>
      <c r="G126" s="14">
        <v>10</v>
      </c>
    </row>
    <row r="127" spans="2:7" x14ac:dyDescent="0.25">
      <c r="B127" s="15">
        <v>158522</v>
      </c>
      <c r="C127" s="16">
        <v>503.62346771197201</v>
      </c>
      <c r="D127" s="16">
        <v>408.48214966463303</v>
      </c>
      <c r="E127" s="17" t="s">
        <v>8</v>
      </c>
      <c r="F127" s="18">
        <v>40</v>
      </c>
      <c r="G127" s="19">
        <v>10</v>
      </c>
    </row>
    <row r="128" spans="2:7" x14ac:dyDescent="0.25">
      <c r="B128" s="10" t="s">
        <v>10</v>
      </c>
      <c r="C128" s="11" t="s">
        <v>10</v>
      </c>
      <c r="D128" s="11" t="s">
        <v>10</v>
      </c>
      <c r="E128" s="12" t="s">
        <v>11</v>
      </c>
      <c r="F128" s="13">
        <v>40</v>
      </c>
      <c r="G128" s="14">
        <v>10</v>
      </c>
    </row>
    <row r="129" spans="2:7" x14ac:dyDescent="0.25">
      <c r="B129" s="15">
        <v>148645</v>
      </c>
      <c r="C129" s="16">
        <v>465.460057111872</v>
      </c>
      <c r="D129" s="16">
        <v>422.46073675574098</v>
      </c>
      <c r="E129" s="17" t="s">
        <v>8</v>
      </c>
      <c r="F129" s="18">
        <v>40</v>
      </c>
      <c r="G129" s="19">
        <v>10</v>
      </c>
    </row>
    <row r="130" spans="2:7" x14ac:dyDescent="0.25">
      <c r="B130" s="10">
        <v>146515</v>
      </c>
      <c r="C130" s="11">
        <v>441</v>
      </c>
      <c r="D130" s="11">
        <v>423</v>
      </c>
      <c r="E130" s="12" t="s">
        <v>9</v>
      </c>
      <c r="F130" s="13">
        <v>40</v>
      </c>
      <c r="G130" s="14">
        <v>10</v>
      </c>
    </row>
    <row r="131" spans="2:7" x14ac:dyDescent="0.25">
      <c r="B131" s="15">
        <v>177378</v>
      </c>
      <c r="C131" s="16">
        <v>582.60166805677898</v>
      </c>
      <c r="D131" s="16">
        <v>418.59086162929401</v>
      </c>
      <c r="E131" s="17" t="s">
        <v>8</v>
      </c>
      <c r="F131" s="18">
        <v>40</v>
      </c>
      <c r="G131" s="19">
        <v>10</v>
      </c>
    </row>
    <row r="132" spans="2:7" x14ac:dyDescent="0.25">
      <c r="B132" s="10">
        <v>164455</v>
      </c>
      <c r="C132" s="11">
        <v>463.49105880593697</v>
      </c>
      <c r="D132" s="11">
        <v>456.81169025833998</v>
      </c>
      <c r="E132" s="12" t="s">
        <v>8</v>
      </c>
      <c r="F132" s="13">
        <v>40</v>
      </c>
      <c r="G132" s="14">
        <v>10</v>
      </c>
    </row>
    <row r="133" spans="2:7" x14ac:dyDescent="0.25">
      <c r="B133" s="15">
        <v>130383</v>
      </c>
      <c r="C133" s="16">
        <v>444.24250869567902</v>
      </c>
      <c r="D133" s="16">
        <v>384.92127720337299</v>
      </c>
      <c r="E133" s="17" t="s">
        <v>8</v>
      </c>
      <c r="F133" s="18">
        <v>40</v>
      </c>
      <c r="G133" s="19">
        <v>10</v>
      </c>
    </row>
  </sheetData>
  <mergeCells count="1"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3C</vt:lpstr>
      <vt:lpstr>Fig 3D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Cappello</dc:creator>
  <cp:lastModifiedBy>Giovanni Cappello</cp:lastModifiedBy>
  <dcterms:created xsi:type="dcterms:W3CDTF">2020-10-06T14:19:54Z</dcterms:created>
  <dcterms:modified xsi:type="dcterms:W3CDTF">2021-02-22T15:23:44Z</dcterms:modified>
</cp:coreProperties>
</file>