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heesunkim/Desktop/Final resubmission/"/>
    </mc:Choice>
  </mc:AlternateContent>
  <xr:revisionPtr revIDLastSave="0" documentId="8_{73843F58-073C-1841-A9E2-580F65D89E29}" xr6:coauthVersionLast="46" xr6:coauthVersionMax="46" xr10:uidLastSave="{00000000-0000-0000-0000-000000000000}"/>
  <bookViews>
    <workbookView xWindow="780" yWindow="960" windowWidth="27640" windowHeight="15980" xr2:uid="{A4FF7ACE-F863-6F4A-BDCB-119D11861187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2" i="1" l="1"/>
  <c r="J28" i="1"/>
  <c r="K28" i="1" s="1"/>
  <c r="I28" i="1"/>
  <c r="J27" i="1"/>
  <c r="K27" i="1" s="1"/>
  <c r="I27" i="1"/>
  <c r="J26" i="1"/>
  <c r="K26" i="1" s="1"/>
  <c r="I26" i="1"/>
  <c r="J25" i="1"/>
  <c r="K25" i="1" s="1"/>
  <c r="I25" i="1"/>
  <c r="J24" i="1"/>
  <c r="K24" i="1" s="1"/>
  <c r="I24" i="1"/>
  <c r="D22" i="1"/>
  <c r="J18" i="1"/>
  <c r="K18" i="1" s="1"/>
  <c r="I18" i="1"/>
  <c r="K17" i="1"/>
  <c r="J17" i="1"/>
  <c r="I17" i="1"/>
  <c r="I16" i="1"/>
  <c r="J16" i="1" s="1"/>
  <c r="K16" i="1" s="1"/>
  <c r="I15" i="1"/>
  <c r="J15" i="1" s="1"/>
  <c r="K15" i="1" s="1"/>
  <c r="I14" i="1"/>
  <c r="J14" i="1" s="1"/>
  <c r="K14" i="1" s="1"/>
  <c r="D12" i="1"/>
  <c r="I8" i="1"/>
  <c r="J8" i="1" s="1"/>
  <c r="K8" i="1" s="1"/>
  <c r="I7" i="1"/>
  <c r="J7" i="1" s="1"/>
  <c r="K7" i="1" s="1"/>
  <c r="I6" i="1"/>
  <c r="J6" i="1" s="1"/>
  <c r="K6" i="1" s="1"/>
  <c r="I5" i="1"/>
  <c r="J5" i="1" s="1"/>
  <c r="K5" i="1" s="1"/>
  <c r="I4" i="1"/>
  <c r="J4" i="1" s="1"/>
  <c r="K4" i="1" s="1"/>
</calcChain>
</file>

<file path=xl/sharedStrings.xml><?xml version="1.0" encoding="utf-8"?>
<sst xmlns="http://schemas.openxmlformats.org/spreadsheetml/2006/main" count="42" uniqueCount="24">
  <si>
    <t>Immunostaining quantification by image J</t>
  </si>
  <si>
    <t>Control signal</t>
  </si>
  <si>
    <t>CTCF</t>
  </si>
  <si>
    <t>CTCF/Area</t>
  </si>
  <si>
    <t>Area</t>
  </si>
  <si>
    <t>Mean</t>
  </si>
  <si>
    <t>Min</t>
  </si>
  <si>
    <t>Max</t>
  </si>
  <si>
    <t>IntDen</t>
  </si>
  <si>
    <t>RawIntDen</t>
  </si>
  <si>
    <t>Background average*Area</t>
  </si>
  <si>
    <t>InDen-Control signal</t>
  </si>
  <si>
    <t>WT</t>
  </si>
  <si>
    <t>Oocyte -1</t>
  </si>
  <si>
    <t>Oocyte -2</t>
  </si>
  <si>
    <t>Oocyte -3</t>
  </si>
  <si>
    <t>Ooycte -4</t>
  </si>
  <si>
    <t>Oocyte -5</t>
  </si>
  <si>
    <t>Background control1</t>
  </si>
  <si>
    <t>Background control2</t>
  </si>
  <si>
    <t>Background control3</t>
  </si>
  <si>
    <t>Background average</t>
  </si>
  <si>
    <t>K68R</t>
  </si>
  <si>
    <t>PIE-1::Degron::GFP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</si>
</sst>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B17855-A9A3-3E49-B668-3DA867DDBA19}">
  <dimension ref="A1:K32"/>
  <sheetViews>
    <sheetView tabSelected="1" workbookViewId="0">
      <selection sqref="A1:K32"/>
    </sheetView>
  </sheetViews>
  <sheetFormatPr baseColWidth="10" defaultRowHeight="16" x14ac:dyDescent="0.2"/>
  <cols>
    <col min="1" max="1" width="17.5" customWidth="1"/>
    <col min="2" max="2" width="14.1640625" customWidth="1"/>
    <col min="3" max="3" width="19.5" customWidth="1"/>
    <col min="11" max="11" width="13.83203125" customWidth="1"/>
  </cols>
  <sheetData>
    <row r="1" spans="1:11" x14ac:dyDescent="0.2">
      <c r="A1" t="s">
        <v>0</v>
      </c>
      <c r="I1" t="s">
        <v>1</v>
      </c>
      <c r="J1" t="s">
        <v>2</v>
      </c>
      <c r="K1" t="s">
        <v>3</v>
      </c>
    </row>
    <row r="2" spans="1:11" x14ac:dyDescent="0.2">
      <c r="C2" t="s">
        <v>4</v>
      </c>
      <c r="D2" t="s">
        <v>5</v>
      </c>
      <c r="E2" t="s">
        <v>6</v>
      </c>
      <c r="F2" t="s">
        <v>7</v>
      </c>
      <c r="G2" t="s">
        <v>8</v>
      </c>
      <c r="H2" t="s">
        <v>9</v>
      </c>
      <c r="I2" t="s">
        <v>10</v>
      </c>
      <c r="J2" t="s">
        <v>11</v>
      </c>
    </row>
    <row r="3" spans="1:11" x14ac:dyDescent="0.2">
      <c r="A3" t="s">
        <v>12</v>
      </c>
    </row>
    <row r="4" spans="1:11" x14ac:dyDescent="0.2">
      <c r="A4" t="s">
        <v>13</v>
      </c>
      <c r="B4">
        <v>1</v>
      </c>
      <c r="C4">
        <v>0.499</v>
      </c>
      <c r="D4">
        <v>76.001999999999995</v>
      </c>
      <c r="E4">
        <v>22</v>
      </c>
      <c r="F4">
        <v>255</v>
      </c>
      <c r="G4">
        <v>37.918999999999997</v>
      </c>
      <c r="H4">
        <v>349459</v>
      </c>
      <c r="I4">
        <f>1.119*C4</f>
        <v>0.55838100000000002</v>
      </c>
      <c r="J4">
        <f>G4-I4</f>
        <v>37.360619</v>
      </c>
      <c r="K4">
        <f>J4/C4</f>
        <v>74.870979959919836</v>
      </c>
    </row>
    <row r="5" spans="1:11" x14ac:dyDescent="0.2">
      <c r="A5" t="s">
        <v>14</v>
      </c>
      <c r="B5">
        <v>2</v>
      </c>
      <c r="C5">
        <v>0.39400000000000002</v>
      </c>
      <c r="D5">
        <v>36.460999999999999</v>
      </c>
      <c r="E5">
        <v>25</v>
      </c>
      <c r="F5">
        <v>90</v>
      </c>
      <c r="G5">
        <v>14.369</v>
      </c>
      <c r="H5">
        <v>132426</v>
      </c>
      <c r="I5">
        <f t="shared" ref="I5:I8" si="0">1.119*C5</f>
        <v>0.440886</v>
      </c>
      <c r="J5">
        <f t="shared" ref="J5:J8" si="1">G5-I5</f>
        <v>13.928113999999999</v>
      </c>
      <c r="K5">
        <f t="shared" ref="K5:K8" si="2">J5/C5</f>
        <v>35.350543147208121</v>
      </c>
    </row>
    <row r="6" spans="1:11" x14ac:dyDescent="0.2">
      <c r="A6" t="s">
        <v>15</v>
      </c>
      <c r="B6">
        <v>3</v>
      </c>
      <c r="C6">
        <v>0.33400000000000002</v>
      </c>
      <c r="D6">
        <v>35.247999999999998</v>
      </c>
      <c r="E6">
        <v>24</v>
      </c>
      <c r="F6">
        <v>89</v>
      </c>
      <c r="G6">
        <v>11.765000000000001</v>
      </c>
      <c r="H6">
        <v>108422</v>
      </c>
      <c r="I6">
        <f t="shared" si="0"/>
        <v>0.37374600000000002</v>
      </c>
      <c r="J6">
        <f t="shared" si="1"/>
        <v>11.391254</v>
      </c>
      <c r="K6">
        <f t="shared" si="2"/>
        <v>34.105550898203589</v>
      </c>
    </row>
    <row r="7" spans="1:11" x14ac:dyDescent="0.2">
      <c r="A7" t="s">
        <v>16</v>
      </c>
      <c r="B7">
        <v>4</v>
      </c>
      <c r="C7">
        <v>0.377</v>
      </c>
      <c r="D7">
        <v>25.623999999999999</v>
      </c>
      <c r="E7">
        <v>20</v>
      </c>
      <c r="F7">
        <v>37</v>
      </c>
      <c r="G7">
        <v>9.6479999999999997</v>
      </c>
      <c r="H7">
        <v>88916</v>
      </c>
      <c r="I7">
        <f t="shared" si="0"/>
        <v>0.42186299999999999</v>
      </c>
      <c r="J7">
        <f t="shared" si="1"/>
        <v>9.2261369999999996</v>
      </c>
      <c r="K7">
        <f t="shared" si="2"/>
        <v>24.472511936339522</v>
      </c>
    </row>
    <row r="8" spans="1:11" x14ac:dyDescent="0.2">
      <c r="A8" t="s">
        <v>17</v>
      </c>
      <c r="B8">
        <v>5</v>
      </c>
      <c r="C8">
        <v>0.23499999999999999</v>
      </c>
      <c r="D8">
        <v>21.548999999999999</v>
      </c>
      <c r="E8">
        <v>19</v>
      </c>
      <c r="F8">
        <v>25</v>
      </c>
      <c r="G8">
        <v>5.0650000000000004</v>
      </c>
      <c r="H8">
        <v>46675</v>
      </c>
      <c r="I8">
        <f t="shared" si="0"/>
        <v>0.262965</v>
      </c>
      <c r="J8">
        <f t="shared" si="1"/>
        <v>4.8020350000000001</v>
      </c>
      <c r="K8">
        <f t="shared" si="2"/>
        <v>20.434191489361705</v>
      </c>
    </row>
    <row r="9" spans="1:11" x14ac:dyDescent="0.2">
      <c r="A9" t="s">
        <v>18</v>
      </c>
      <c r="B9">
        <v>6</v>
      </c>
      <c r="C9">
        <v>1.5549999999999999</v>
      </c>
      <c r="D9">
        <v>1.1040000000000001</v>
      </c>
      <c r="E9">
        <v>0</v>
      </c>
      <c r="F9">
        <v>3</v>
      </c>
      <c r="G9">
        <v>1.716</v>
      </c>
      <c r="H9">
        <v>15818</v>
      </c>
    </row>
    <row r="10" spans="1:11" x14ac:dyDescent="0.2">
      <c r="A10" t="s">
        <v>19</v>
      </c>
      <c r="B10">
        <v>7</v>
      </c>
      <c r="C10">
        <v>1.0629999999999999</v>
      </c>
      <c r="D10">
        <v>1.222</v>
      </c>
      <c r="E10">
        <v>0</v>
      </c>
      <c r="F10">
        <v>4</v>
      </c>
      <c r="G10">
        <v>1.2989999999999999</v>
      </c>
      <c r="H10">
        <v>11969</v>
      </c>
    </row>
    <row r="11" spans="1:11" x14ac:dyDescent="0.2">
      <c r="A11" t="s">
        <v>20</v>
      </c>
      <c r="B11">
        <v>8</v>
      </c>
      <c r="C11">
        <v>2.4940000000000002</v>
      </c>
      <c r="D11">
        <v>1.0309999999999999</v>
      </c>
      <c r="E11">
        <v>0</v>
      </c>
      <c r="F11">
        <v>3</v>
      </c>
      <c r="G11">
        <v>2.5710000000000002</v>
      </c>
      <c r="H11">
        <v>23696</v>
      </c>
    </row>
    <row r="12" spans="1:11" x14ac:dyDescent="0.2">
      <c r="C12" t="s">
        <v>21</v>
      </c>
      <c r="D12">
        <f>AVERAGE(D9:D11)</f>
        <v>1.119</v>
      </c>
    </row>
    <row r="13" spans="1:11" x14ac:dyDescent="0.2">
      <c r="A13" t="s">
        <v>22</v>
      </c>
    </row>
    <row r="14" spans="1:11" x14ac:dyDescent="0.2">
      <c r="A14" t="s">
        <v>13</v>
      </c>
      <c r="B14">
        <v>9</v>
      </c>
      <c r="C14">
        <v>0.73399999999999999</v>
      </c>
      <c r="D14">
        <v>113.959</v>
      </c>
      <c r="E14">
        <v>41</v>
      </c>
      <c r="F14">
        <v>255</v>
      </c>
      <c r="G14">
        <v>83.652000000000001</v>
      </c>
      <c r="H14">
        <v>770935</v>
      </c>
      <c r="I14">
        <f>1.9733333*C14</f>
        <v>1.4484266421999998</v>
      </c>
      <c r="J14">
        <f>G14-I14</f>
        <v>82.203573357799996</v>
      </c>
      <c r="K14">
        <f>J14/C14</f>
        <v>111.99396915231607</v>
      </c>
    </row>
    <row r="15" spans="1:11" x14ac:dyDescent="0.2">
      <c r="A15" t="s">
        <v>14</v>
      </c>
      <c r="B15">
        <v>10</v>
      </c>
      <c r="C15">
        <v>0.40200000000000002</v>
      </c>
      <c r="D15">
        <v>118.937</v>
      </c>
      <c r="E15">
        <v>33</v>
      </c>
      <c r="F15">
        <v>255</v>
      </c>
      <c r="G15">
        <v>47.866</v>
      </c>
      <c r="H15">
        <v>441136</v>
      </c>
      <c r="I15">
        <f t="shared" ref="I15:I18" si="3">1.9733333*C15</f>
        <v>0.79327998659999999</v>
      </c>
      <c r="J15">
        <f t="shared" ref="J15:J18" si="4">G15-I15</f>
        <v>47.072720013400001</v>
      </c>
      <c r="K15">
        <f t="shared" ref="K15:K18" si="5">J15/C15</f>
        <v>117.09631844129353</v>
      </c>
    </row>
    <row r="16" spans="1:11" x14ac:dyDescent="0.2">
      <c r="A16" t="s">
        <v>15</v>
      </c>
      <c r="B16">
        <v>11</v>
      </c>
      <c r="C16">
        <v>0.35099999999999998</v>
      </c>
      <c r="D16">
        <v>99.516999999999996</v>
      </c>
      <c r="E16">
        <v>37</v>
      </c>
      <c r="F16">
        <v>255</v>
      </c>
      <c r="G16">
        <v>34.9</v>
      </c>
      <c r="H16">
        <v>321638</v>
      </c>
      <c r="I16">
        <f t="shared" si="3"/>
        <v>0.69263998829999995</v>
      </c>
      <c r="J16">
        <f t="shared" si="4"/>
        <v>34.207360011699997</v>
      </c>
      <c r="K16">
        <f t="shared" si="5"/>
        <v>97.45686613019943</v>
      </c>
    </row>
    <row r="17" spans="1:11" x14ac:dyDescent="0.2">
      <c r="A17" t="s">
        <v>16</v>
      </c>
      <c r="B17">
        <v>12</v>
      </c>
      <c r="C17">
        <v>0.26600000000000001</v>
      </c>
      <c r="D17">
        <v>105.26300000000001</v>
      </c>
      <c r="E17">
        <v>29</v>
      </c>
      <c r="F17">
        <v>255</v>
      </c>
      <c r="G17">
        <v>28.006</v>
      </c>
      <c r="H17">
        <v>258106</v>
      </c>
      <c r="I17">
        <f t="shared" si="3"/>
        <v>0.52490665780000001</v>
      </c>
      <c r="J17">
        <f t="shared" si="4"/>
        <v>27.481093342200001</v>
      </c>
      <c r="K17">
        <f t="shared" si="5"/>
        <v>103.31238098571428</v>
      </c>
    </row>
    <row r="18" spans="1:11" x14ac:dyDescent="0.2">
      <c r="A18" t="s">
        <v>17</v>
      </c>
      <c r="B18">
        <v>13</v>
      </c>
      <c r="C18">
        <v>0.19900000000000001</v>
      </c>
      <c r="D18">
        <v>115.73399999999999</v>
      </c>
      <c r="E18">
        <v>37</v>
      </c>
      <c r="F18">
        <v>255</v>
      </c>
      <c r="G18">
        <v>23.056000000000001</v>
      </c>
      <c r="H18">
        <v>212487</v>
      </c>
      <c r="I18">
        <f t="shared" si="3"/>
        <v>0.39269332670000001</v>
      </c>
      <c r="J18">
        <f t="shared" si="4"/>
        <v>22.663306673299999</v>
      </c>
      <c r="K18">
        <f t="shared" si="5"/>
        <v>113.88596318241206</v>
      </c>
    </row>
    <row r="19" spans="1:11" x14ac:dyDescent="0.2">
      <c r="A19" t="s">
        <v>18</v>
      </c>
      <c r="B19">
        <v>14</v>
      </c>
      <c r="C19">
        <v>1.288</v>
      </c>
      <c r="D19">
        <v>1.1359999999999999</v>
      </c>
      <c r="E19">
        <v>1</v>
      </c>
      <c r="F19">
        <v>2</v>
      </c>
      <c r="G19">
        <v>1.4630000000000001</v>
      </c>
      <c r="H19">
        <v>13485</v>
      </c>
    </row>
    <row r="20" spans="1:11" x14ac:dyDescent="0.2">
      <c r="A20" t="s">
        <v>19</v>
      </c>
      <c r="B20">
        <v>15</v>
      </c>
      <c r="C20">
        <v>2.8980000000000001</v>
      </c>
      <c r="D20">
        <v>1.0069999999999999</v>
      </c>
      <c r="E20">
        <v>1</v>
      </c>
      <c r="F20">
        <v>2</v>
      </c>
      <c r="G20">
        <v>2.92</v>
      </c>
      <c r="H20">
        <v>26912</v>
      </c>
    </row>
    <row r="21" spans="1:11" x14ac:dyDescent="0.2">
      <c r="A21" t="s">
        <v>20</v>
      </c>
      <c r="B21">
        <v>16</v>
      </c>
      <c r="C21">
        <v>3.86</v>
      </c>
      <c r="D21">
        <v>1.4490000000000001</v>
      </c>
      <c r="E21">
        <v>1</v>
      </c>
      <c r="F21">
        <v>4</v>
      </c>
      <c r="G21">
        <v>5.5949999999999998</v>
      </c>
      <c r="H21">
        <v>51562</v>
      </c>
    </row>
    <row r="22" spans="1:11" x14ac:dyDescent="0.2">
      <c r="C22" t="s">
        <v>21</v>
      </c>
      <c r="D22">
        <f>AVERAGE(D19:D21)</f>
        <v>1.1973333333333331</v>
      </c>
    </row>
    <row r="23" spans="1:11" x14ac:dyDescent="0.2">
      <c r="A23" t="s">
        <v>23</v>
      </c>
    </row>
    <row r="24" spans="1:11" x14ac:dyDescent="0.2">
      <c r="A24" t="s">
        <v>13</v>
      </c>
      <c r="B24">
        <v>17</v>
      </c>
      <c r="C24">
        <v>0.621</v>
      </c>
      <c r="D24">
        <v>136.67500000000001</v>
      </c>
      <c r="E24">
        <v>76</v>
      </c>
      <c r="F24">
        <v>255</v>
      </c>
      <c r="G24">
        <v>84.888000000000005</v>
      </c>
      <c r="H24">
        <v>782329</v>
      </c>
      <c r="I24">
        <f>2.10533333*C24</f>
        <v>1.3074119979300001</v>
      </c>
      <c r="J24">
        <f>G24-C24</f>
        <v>84.26700000000001</v>
      </c>
      <c r="K24">
        <f>J24/C24</f>
        <v>135.69565217391306</v>
      </c>
    </row>
    <row r="25" spans="1:11" x14ac:dyDescent="0.2">
      <c r="A25" t="s">
        <v>14</v>
      </c>
      <c r="B25">
        <v>18</v>
      </c>
      <c r="C25">
        <v>0.76100000000000001</v>
      </c>
      <c r="D25">
        <v>157.375</v>
      </c>
      <c r="E25">
        <v>73</v>
      </c>
      <c r="F25">
        <v>255</v>
      </c>
      <c r="G25">
        <v>119.773</v>
      </c>
      <c r="H25">
        <v>1103830</v>
      </c>
      <c r="I25">
        <f t="shared" ref="I25:I28" si="6">2.10533333*C25</f>
        <v>1.6021586641300001</v>
      </c>
      <c r="J25">
        <f t="shared" ref="J25:J28" si="7">G25-C25</f>
        <v>119.012</v>
      </c>
      <c r="K25">
        <f t="shared" ref="K25:K28" si="8">J25/C25</f>
        <v>156.38896189224704</v>
      </c>
    </row>
    <row r="26" spans="1:11" x14ac:dyDescent="0.2">
      <c r="A26" t="s">
        <v>15</v>
      </c>
      <c r="B26">
        <v>19</v>
      </c>
      <c r="C26">
        <v>0.35499999999999998</v>
      </c>
      <c r="D26">
        <v>166.76400000000001</v>
      </c>
      <c r="E26">
        <v>102</v>
      </c>
      <c r="F26">
        <v>255</v>
      </c>
      <c r="G26">
        <v>59.225000000000001</v>
      </c>
      <c r="H26">
        <v>545817</v>
      </c>
      <c r="I26">
        <f t="shared" si="6"/>
        <v>0.74739333215000003</v>
      </c>
      <c r="J26">
        <f t="shared" si="7"/>
        <v>58.870000000000005</v>
      </c>
      <c r="K26">
        <f t="shared" si="8"/>
        <v>165.83098591549299</v>
      </c>
    </row>
    <row r="27" spans="1:11" x14ac:dyDescent="0.2">
      <c r="A27" t="s">
        <v>16</v>
      </c>
      <c r="B27">
        <v>20</v>
      </c>
      <c r="C27">
        <v>0.316</v>
      </c>
      <c r="D27">
        <v>142.18</v>
      </c>
      <c r="E27">
        <v>71</v>
      </c>
      <c r="F27">
        <v>255</v>
      </c>
      <c r="G27">
        <v>44.987000000000002</v>
      </c>
      <c r="H27">
        <v>414598</v>
      </c>
      <c r="I27">
        <f t="shared" si="6"/>
        <v>0.66528533228000009</v>
      </c>
      <c r="J27">
        <f t="shared" si="7"/>
        <v>44.670999999999999</v>
      </c>
      <c r="K27">
        <f t="shared" si="8"/>
        <v>141.3639240506329</v>
      </c>
    </row>
    <row r="28" spans="1:11" x14ac:dyDescent="0.2">
      <c r="A28" t="s">
        <v>17</v>
      </c>
      <c r="B28">
        <v>21</v>
      </c>
      <c r="C28">
        <v>0.33800000000000002</v>
      </c>
      <c r="D28">
        <v>122.46299999999999</v>
      </c>
      <c r="E28">
        <v>79</v>
      </c>
      <c r="F28">
        <v>213</v>
      </c>
      <c r="G28">
        <v>41.338999999999999</v>
      </c>
      <c r="H28">
        <v>380982</v>
      </c>
      <c r="I28">
        <f t="shared" si="6"/>
        <v>0.71160266554000007</v>
      </c>
      <c r="J28">
        <f t="shared" si="7"/>
        <v>41.000999999999998</v>
      </c>
      <c r="K28">
        <f t="shared" si="8"/>
        <v>121.30473372781064</v>
      </c>
    </row>
    <row r="29" spans="1:11" x14ac:dyDescent="0.2">
      <c r="A29" t="s">
        <v>18</v>
      </c>
      <c r="B29">
        <v>22</v>
      </c>
      <c r="C29">
        <v>3.3929999999999998</v>
      </c>
      <c r="D29">
        <v>1.4990000000000001</v>
      </c>
      <c r="E29">
        <v>1</v>
      </c>
      <c r="F29">
        <v>2</v>
      </c>
      <c r="G29">
        <v>5.0860000000000003</v>
      </c>
      <c r="H29">
        <v>46876</v>
      </c>
    </row>
    <row r="30" spans="1:11" x14ac:dyDescent="0.2">
      <c r="A30" t="s">
        <v>19</v>
      </c>
      <c r="B30">
        <v>23</v>
      </c>
      <c r="C30">
        <v>2.1219999999999999</v>
      </c>
      <c r="D30">
        <v>2.7989999999999999</v>
      </c>
      <c r="E30">
        <v>2</v>
      </c>
      <c r="F30">
        <v>5</v>
      </c>
      <c r="G30">
        <v>5.9390000000000001</v>
      </c>
      <c r="H30">
        <v>54735</v>
      </c>
    </row>
    <row r="31" spans="1:11" x14ac:dyDescent="0.2">
      <c r="A31" t="s">
        <v>20</v>
      </c>
      <c r="B31">
        <v>24</v>
      </c>
      <c r="C31">
        <v>1.524</v>
      </c>
      <c r="D31">
        <v>2.0179999999999998</v>
      </c>
      <c r="E31">
        <v>1</v>
      </c>
      <c r="F31">
        <v>3</v>
      </c>
      <c r="G31">
        <v>3.0760000000000001</v>
      </c>
      <c r="H31">
        <v>28345</v>
      </c>
    </row>
    <row r="32" spans="1:11" x14ac:dyDescent="0.2">
      <c r="C32" t="s">
        <v>21</v>
      </c>
      <c r="D32">
        <f>AVERAGE(D29:D31)</f>
        <v>2.1053333333333333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2021-03-18T16:14:16Z</dcterms:created>
  <dcterms:modified xsi:type="dcterms:W3CDTF">2021-03-18T16:15:30Z</dcterms:modified>
</cp:coreProperties>
</file>