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-Steve-02-05-2021\"/>
    </mc:Choice>
  </mc:AlternateContent>
  <xr:revisionPtr revIDLastSave="0" documentId="8_{5740A2B5-E300-4DEA-80FA-A319ADDB6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RF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9" l="1"/>
  <c r="G3" i="9" s="1"/>
  <c r="F4" i="9"/>
  <c r="G4" i="9" s="1"/>
  <c r="F5" i="9"/>
  <c r="G5" i="9" s="1"/>
  <c r="F6" i="9"/>
  <c r="G6" i="9" s="1"/>
  <c r="F7" i="9"/>
  <c r="G7" i="9" s="1"/>
  <c r="F8" i="9"/>
  <c r="G8" i="9" s="1"/>
  <c r="F9" i="9"/>
  <c r="G9" i="9" s="1"/>
  <c r="F10" i="9"/>
  <c r="G10" i="9" s="1"/>
  <c r="F11" i="9"/>
  <c r="G11" i="9" s="1"/>
  <c r="F12" i="9"/>
  <c r="G12" i="9" s="1"/>
  <c r="F13" i="9"/>
  <c r="G13" i="9" s="1"/>
  <c r="F14" i="9"/>
  <c r="G14" i="9" s="1"/>
  <c r="F15" i="9"/>
  <c r="G15" i="9" s="1"/>
  <c r="F16" i="9"/>
  <c r="G16" i="9" s="1"/>
  <c r="F17" i="9"/>
  <c r="G17" i="9" s="1"/>
  <c r="F2" i="9"/>
  <c r="E3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2" i="9"/>
  <c r="E4" i="9"/>
  <c r="G2" i="9" l="1"/>
</calcChain>
</file>

<file path=xl/sharedStrings.xml><?xml version="1.0" encoding="utf-8"?>
<sst xmlns="http://schemas.openxmlformats.org/spreadsheetml/2006/main" count="23" uniqueCount="23">
  <si>
    <t>Std.Err</t>
  </si>
  <si>
    <t>Std.Dev</t>
  </si>
  <si>
    <t>Mean</t>
  </si>
  <si>
    <t>Treatment</t>
  </si>
  <si>
    <t>Reading1</t>
  </si>
  <si>
    <t>Reading2</t>
  </si>
  <si>
    <t>Reading3</t>
  </si>
  <si>
    <t>No RANKL</t>
  </si>
  <si>
    <t>RANKL(20ng/ml)</t>
  </si>
  <si>
    <t>RANKL(20ng/ml)+wnt3a(20ng/ml)</t>
  </si>
  <si>
    <t>RANKL(20ng/ml)+wnt3a(20ng/ml)+Sclerostin(80ng/ml)</t>
  </si>
  <si>
    <t>RANKL(20ng/ml)+wnt3a(20ng/ml)+Sclerostin(80ng/ml)+F1-5uM</t>
  </si>
  <si>
    <t>RANKL(20ng/ml)+wnt3a(20ng/ml)+Sclerostin(80ng/ml)+F1-10uM</t>
  </si>
  <si>
    <t>RANKL(20ng/ml)+wnt3a(20ng/ml)+Sclerostin(80ng/ml)+VA1-5uM</t>
  </si>
  <si>
    <t>RANKL(20ng/ml)+wnt3a(20ng/ml)+Sclerostin(80ng/ml)+VA1-10uM</t>
  </si>
  <si>
    <t>RANKL(20ng/ml)+wnt3a(20ng/ml)+Sclerostin(80ng/ml)+C07-5uM</t>
  </si>
  <si>
    <t>RANKL(20ng/ml)+wnt3a(20ng/ml)+Sclerostin(80ng/ml)+C07-10uM</t>
  </si>
  <si>
    <t>RANKL(20ng/ml)+F1-5uM</t>
  </si>
  <si>
    <t>RANKL(20ng/ml)+F1-10uM</t>
  </si>
  <si>
    <t>RANKL(20ng/ml)+VA1-5uM</t>
  </si>
  <si>
    <t>RANKL(20ng/ml)+VA1-10uM</t>
  </si>
  <si>
    <t>RANKL(20ng/ml)+C07-5uM</t>
  </si>
  <si>
    <t>RANKL(20ng/ml)+C07-10uM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</si>
</sst>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957983494732402E-2"/>
          <c:y val="1.9882515256307968E-2"/>
          <c:w val="0.93320818010722173"/>
          <c:h val="0.588102741225292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TRF!$E$1</c:f>
              <c:strCache>
                <c:ptCount val="1"/>
                <c:pt idx="0">
                  <c:v>Mean</c:v>
                </c:pt>
              </c:strCache>
            </c:strRef>
          </c:tx>
          <c:spPr>
            <a:solidFill>
              <a:schemeClr val="accent1"/>
            </a:solidFill>
            <a:ln w="15875"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tx1"/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DB0-4102-A447-93E6D997213E}"/>
              </c:ext>
            </c:extLst>
          </c:dPt>
          <c:dPt>
            <c:idx val="1"/>
            <c:invertIfNegative val="0"/>
            <c:bubble3D val="0"/>
            <c:spPr>
              <a:solidFill>
                <a:srgbClr val="0000FF"/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4DB0-4102-A447-93E6D997213E}"/>
              </c:ext>
            </c:extLst>
          </c:dPt>
          <c:dPt>
            <c:idx val="2"/>
            <c:invertIfNegative val="0"/>
            <c:bubble3D val="0"/>
            <c:spPr>
              <a:solidFill>
                <a:srgbClr val="0000FF"/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DB0-4102-A447-93E6D997213E}"/>
              </c:ext>
            </c:extLst>
          </c:dPt>
          <c:dPt>
            <c:idx val="3"/>
            <c:invertIfNegative val="0"/>
            <c:bubble3D val="0"/>
            <c:spPr>
              <a:solidFill>
                <a:srgbClr val="0000FF"/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D-4DB0-4102-A447-93E6D997213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B-4DB0-4102-A447-93E6D997213E}"/>
              </c:ext>
            </c:extLst>
          </c:dPt>
          <c:dPt>
            <c:idx val="5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A-4DB0-4102-A447-93E6D997213E}"/>
              </c:ext>
            </c:extLst>
          </c:dPt>
          <c:dPt>
            <c:idx val="6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2-4DB0-4102-A447-93E6D997213E}"/>
              </c:ext>
            </c:extLst>
          </c:dPt>
          <c:dPt>
            <c:idx val="7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4DB0-4102-A447-93E6D997213E}"/>
              </c:ext>
            </c:extLst>
          </c:dPt>
          <c:dPt>
            <c:idx val="8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8-4DB0-4102-A447-93E6D997213E}"/>
              </c:ext>
            </c:extLst>
          </c:dPt>
          <c:dPt>
            <c:idx val="9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4DB0-4102-A447-93E6D997213E}"/>
              </c:ext>
            </c:extLst>
          </c:dPt>
          <c:dPt>
            <c:idx val="10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C-4DB0-4102-A447-93E6D997213E}"/>
              </c:ext>
            </c:extLst>
          </c:dPt>
          <c:dPt>
            <c:idx val="11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DB0-4102-A447-93E6D997213E}"/>
              </c:ext>
            </c:extLst>
          </c:dPt>
          <c:dPt>
            <c:idx val="12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E-4DB0-4102-A447-93E6D997213E}"/>
              </c:ext>
            </c:extLst>
          </c:dPt>
          <c:dPt>
            <c:idx val="13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DB0-4102-A447-93E6D997213E}"/>
              </c:ext>
            </c:extLst>
          </c:dPt>
          <c:dPt>
            <c:idx val="14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4DB0-4102-A447-93E6D997213E}"/>
              </c:ext>
            </c:extLst>
          </c:dPt>
          <c:dPt>
            <c:idx val="15"/>
            <c:invertIfNegative val="0"/>
            <c:bubble3D val="0"/>
            <c:spPr>
              <a:solidFill>
                <a:schemeClr val="bg1">
                  <a:lumMod val="50000"/>
                </a:schemeClr>
              </a:solidFill>
              <a:ln w="158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DB0-4102-A447-93E6D997213E}"/>
              </c:ext>
            </c:extLst>
          </c:dPt>
          <c:errBars>
            <c:errBarType val="plus"/>
            <c:errValType val="cust"/>
            <c:noEndCap val="0"/>
            <c:plus>
              <c:numRef>
                <c:f>TRF!$G$2:$G$17</c:f>
                <c:numCache>
                  <c:formatCode>General</c:formatCode>
                  <c:ptCount val="16"/>
                  <c:pt idx="0">
                    <c:v>1160.416752722917</c:v>
                  </c:pt>
                  <c:pt idx="1">
                    <c:v>12303.040532052772</c:v>
                  </c:pt>
                  <c:pt idx="2">
                    <c:v>1911.9642023613078</c:v>
                  </c:pt>
                  <c:pt idx="3">
                    <c:v>16687.011840350562</c:v>
                  </c:pt>
                  <c:pt idx="4">
                    <c:v>2980.2821641210048</c:v>
                  </c:pt>
                  <c:pt idx="5">
                    <c:v>5762.6181646115519</c:v>
                  </c:pt>
                  <c:pt idx="6">
                    <c:v>4412.3125581843269</c:v>
                  </c:pt>
                  <c:pt idx="7">
                    <c:v>2149.4521265765484</c:v>
                  </c:pt>
                  <c:pt idx="8">
                    <c:v>1445.6414185790027</c:v>
                  </c:pt>
                  <c:pt idx="9">
                    <c:v>1404.1938770855131</c:v>
                  </c:pt>
                  <c:pt idx="10">
                    <c:v>14837.528391810363</c:v>
                  </c:pt>
                  <c:pt idx="11">
                    <c:v>17748.831035060084</c:v>
                  </c:pt>
                  <c:pt idx="12">
                    <c:v>11230.276878945497</c:v>
                  </c:pt>
                  <c:pt idx="13">
                    <c:v>18380.222127179131</c:v>
                  </c:pt>
                  <c:pt idx="14">
                    <c:v>6674.6641363692106</c:v>
                  </c:pt>
                  <c:pt idx="15">
                    <c:v>18946.550163845448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TRF!$A$2:$A$17</c:f>
              <c:strCache>
                <c:ptCount val="16"/>
                <c:pt idx="0">
                  <c:v>No RANKL</c:v>
                </c:pt>
                <c:pt idx="1">
                  <c:v>RANKL(20ng/ml)</c:v>
                </c:pt>
                <c:pt idx="2">
                  <c:v>RANKL(20ng/ml)+wnt3a(20ng/ml)</c:v>
                </c:pt>
                <c:pt idx="3">
                  <c:v>RANKL(20ng/ml)+wnt3a(20ng/ml)+Sclerostin(80ng/ml)</c:v>
                </c:pt>
                <c:pt idx="4">
                  <c:v>RANKL(20ng/ml)+wnt3a(20ng/ml)+Sclerostin(80ng/ml)+F1-5uM</c:v>
                </c:pt>
                <c:pt idx="5">
                  <c:v>RANKL(20ng/ml)+wnt3a(20ng/ml)+Sclerostin(80ng/ml)+F1-10uM</c:v>
                </c:pt>
                <c:pt idx="6">
                  <c:v>RANKL(20ng/ml)+wnt3a(20ng/ml)+Sclerostin(80ng/ml)+VA1-5uM</c:v>
                </c:pt>
                <c:pt idx="7">
                  <c:v>RANKL(20ng/ml)+wnt3a(20ng/ml)+Sclerostin(80ng/ml)+VA1-10uM</c:v>
                </c:pt>
                <c:pt idx="8">
                  <c:v>RANKL(20ng/ml)+wnt3a(20ng/ml)+Sclerostin(80ng/ml)+C07-5uM</c:v>
                </c:pt>
                <c:pt idx="9">
                  <c:v>RANKL(20ng/ml)+wnt3a(20ng/ml)+Sclerostin(80ng/ml)+C07-10uM</c:v>
                </c:pt>
                <c:pt idx="10">
                  <c:v>RANKL(20ng/ml)+F1-5uM</c:v>
                </c:pt>
                <c:pt idx="11">
                  <c:v>RANKL(20ng/ml)+F1-10uM</c:v>
                </c:pt>
                <c:pt idx="12">
                  <c:v>RANKL(20ng/ml)+VA1-5uM</c:v>
                </c:pt>
                <c:pt idx="13">
                  <c:v>RANKL(20ng/ml)+VA1-10uM</c:v>
                </c:pt>
                <c:pt idx="14">
                  <c:v>RANKL(20ng/ml)+C07-5uM</c:v>
                </c:pt>
                <c:pt idx="15">
                  <c:v>RANKL(20ng/ml)+C07-10uM</c:v>
                </c:pt>
              </c:strCache>
            </c:strRef>
          </c:cat>
          <c:val>
            <c:numRef>
              <c:f>TRF!$E$2:$E$17</c:f>
              <c:numCache>
                <c:formatCode>General</c:formatCode>
                <c:ptCount val="16"/>
                <c:pt idx="0">
                  <c:v>4369</c:v>
                </c:pt>
                <c:pt idx="1">
                  <c:v>157325</c:v>
                </c:pt>
                <c:pt idx="2">
                  <c:v>30003.333333333332</c:v>
                </c:pt>
                <c:pt idx="3">
                  <c:v>135145.19999999998</c:v>
                </c:pt>
                <c:pt idx="4">
                  <c:v>94086.666666666672</c:v>
                </c:pt>
                <c:pt idx="5">
                  <c:v>72785.666666666672</c:v>
                </c:pt>
                <c:pt idx="6">
                  <c:v>82605.666666666672</c:v>
                </c:pt>
                <c:pt idx="7">
                  <c:v>58398.666666666664</c:v>
                </c:pt>
                <c:pt idx="8">
                  <c:v>68803.333333333328</c:v>
                </c:pt>
                <c:pt idx="9">
                  <c:v>46955.333333333336</c:v>
                </c:pt>
                <c:pt idx="10">
                  <c:v>163999.33333333334</c:v>
                </c:pt>
                <c:pt idx="11">
                  <c:v>164151.33333333334</c:v>
                </c:pt>
                <c:pt idx="12">
                  <c:v>160563.33333333334</c:v>
                </c:pt>
                <c:pt idx="13">
                  <c:v>153596.66666666666</c:v>
                </c:pt>
                <c:pt idx="14">
                  <c:v>153323</c:v>
                </c:pt>
                <c:pt idx="15">
                  <c:v>163691.33333333334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0-4102-A447-93E6D9972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8"/>
        <c:overlap val="-26"/>
        <c:axId val="196240064"/>
        <c:axId val="196240720"/>
      </c:barChart>
      <c:catAx>
        <c:axId val="196240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240720"/>
        <c:crosses val="autoZero"/>
        <c:auto val="1"/>
        <c:lblAlgn val="ctr"/>
        <c:lblOffset val="100"/>
        <c:noMultiLvlLbl val="0"/>
      </c:catAx>
      <c:valAx>
        <c:axId val="19624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96240064"/>
        <c:crosses val="autoZero"/>
        <c:crossBetween val="between"/>
      </c:valAx>
      <c:spPr>
        <a:noFill/>
        <a:ln w="15875">
          <a:solidFill>
            <a:schemeClr val="tx1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2025648</xdr:colOff>
      <xdr:row>18</xdr:row>
      <xdr:rowOff>50801</xdr:rowOff>
    </xdr:from>
    <xdr:to>
      <xdr:col>15</xdr:col>
      <xdr:colOff>410208</xdr:colOff>
      <xdr:row>69</xdr:row>
      <xdr:rowOff>119381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258CD57-0F64-430F-95D8-5BC47CDCF4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zoomScaleNormal="100" workbookViewId="0">
      <selection activeCell="R11" sqref="R11"/>
    </sheetView>
  </sheetViews>
  <sheetFormatPr defaultRowHeight="15" x14ac:dyDescent="0.25"/>
  <cols>
    <col min="1" max="1" width="59.42578125" customWidth="1"/>
  </cols>
  <sheetData>
    <row r="1" spans="1:7" x14ac:dyDescent="0.25">
      <c r="A1" t="s">
        <v>3</v>
      </c>
      <c r="B1" t="s">
        <v>4</v>
      </c>
      <c r="C1" t="s">
        <v>5</v>
      </c>
      <c r="D1" t="s">
        <v>6</v>
      </c>
      <c r="E1" t="s">
        <v>2</v>
      </c>
      <c r="F1" t="s">
        <v>1</v>
      </c>
      <c r="G1" t="s">
        <v>0</v>
      </c>
    </row>
    <row r="2" spans="1:7" x14ac:dyDescent="0.25">
      <c r="A2" s="1" t="s">
        <v>7</v>
      </c>
      <c r="B2">
        <v>2398.6</v>
      </c>
      <c r="C2">
        <v>4292.2</v>
      </c>
      <c r="D2">
        <v>6416.2</v>
      </c>
      <c r="E2">
        <f>AVERAGE(B2:D2)</f>
        <v>4369</v>
      </c>
      <c r="F2">
        <f>STDEV(B2:D2)</f>
        <v>2009.9007736701824</v>
      </c>
      <c r="G2">
        <f>F2/SQRT(3)</f>
        <v>1160.416752722917</v>
      </c>
    </row>
    <row r="3" spans="1:7" x14ac:dyDescent="0.25">
      <c r="A3" s="1" t="s">
        <v>8</v>
      </c>
      <c r="B3">
        <v>181275</v>
      </c>
      <c r="C3">
        <v>150238</v>
      </c>
      <c r="D3">
        <v>140462</v>
      </c>
      <c r="E3">
        <f t="shared" ref="E3:E17" si="0">AVERAGE(B3:D3)</f>
        <v>157325</v>
      </c>
      <c r="F3">
        <f t="shared" ref="F3:F17" si="1">STDEV(B3:D3)</f>
        <v>21309.491289094633</v>
      </c>
      <c r="G3">
        <f t="shared" ref="G3:G17" si="2">F3/SQRT(3)</f>
        <v>12303.040532052772</v>
      </c>
    </row>
    <row r="4" spans="1:7" x14ac:dyDescent="0.25">
      <c r="A4" s="1" t="s">
        <v>9</v>
      </c>
      <c r="B4">
        <v>33198</v>
      </c>
      <c r="C4">
        <v>30226</v>
      </c>
      <c r="D4">
        <v>26586</v>
      </c>
      <c r="E4">
        <f t="shared" si="0"/>
        <v>30003.333333333332</v>
      </c>
      <c r="F4">
        <f t="shared" si="1"/>
        <v>3311.6191407426873</v>
      </c>
      <c r="G4">
        <f t="shared" si="2"/>
        <v>1911.9642023613078</v>
      </c>
    </row>
    <row r="5" spans="1:7" x14ac:dyDescent="0.25">
      <c r="A5" s="1" t="s">
        <v>10</v>
      </c>
      <c r="B5">
        <v>104826.8</v>
      </c>
      <c r="C5">
        <v>138222.79999999999</v>
      </c>
      <c r="D5">
        <v>162386</v>
      </c>
      <c r="E5">
        <f t="shared" si="0"/>
        <v>135145.19999999998</v>
      </c>
      <c r="F5">
        <f t="shared" si="1"/>
        <v>28902.752333990607</v>
      </c>
      <c r="G5">
        <f t="shared" si="2"/>
        <v>16687.011840350562</v>
      </c>
    </row>
    <row r="6" spans="1:7" x14ac:dyDescent="0.25">
      <c r="A6" s="1" t="s">
        <v>11</v>
      </c>
      <c r="B6">
        <v>89288</v>
      </c>
      <c r="C6">
        <v>93424</v>
      </c>
      <c r="D6">
        <v>99548</v>
      </c>
      <c r="E6">
        <f t="shared" si="0"/>
        <v>94086.666666666672</v>
      </c>
      <c r="F6">
        <f t="shared" si="1"/>
        <v>5162.000129148907</v>
      </c>
      <c r="G6">
        <f t="shared" si="2"/>
        <v>2980.2821641210048</v>
      </c>
    </row>
    <row r="7" spans="1:7" x14ac:dyDescent="0.25">
      <c r="A7" s="1" t="s">
        <v>12</v>
      </c>
      <c r="B7">
        <v>62985</v>
      </c>
      <c r="C7">
        <v>72434</v>
      </c>
      <c r="D7">
        <v>82938</v>
      </c>
      <c r="E7">
        <f t="shared" si="0"/>
        <v>72785.666666666672</v>
      </c>
      <c r="F7">
        <f t="shared" si="1"/>
        <v>9981.1474457265194</v>
      </c>
      <c r="G7">
        <f t="shared" si="2"/>
        <v>5762.6181646115519</v>
      </c>
    </row>
    <row r="8" spans="1:7" x14ac:dyDescent="0.25">
      <c r="A8" s="1" t="s">
        <v>13</v>
      </c>
      <c r="B8">
        <v>76678</v>
      </c>
      <c r="C8">
        <v>79908</v>
      </c>
      <c r="D8">
        <v>91231</v>
      </c>
      <c r="E8">
        <f t="shared" si="0"/>
        <v>82605.666666666672</v>
      </c>
      <c r="F8">
        <f t="shared" si="1"/>
        <v>7642.3495296494611</v>
      </c>
      <c r="G8">
        <f t="shared" si="2"/>
        <v>4412.3125581843269</v>
      </c>
    </row>
    <row r="9" spans="1:7" x14ac:dyDescent="0.25">
      <c r="A9" s="1" t="s">
        <v>14</v>
      </c>
      <c r="B9">
        <v>62592</v>
      </c>
      <c r="C9">
        <v>57122</v>
      </c>
      <c r="D9">
        <v>55482</v>
      </c>
      <c r="E9">
        <f t="shared" si="0"/>
        <v>58398.666666666664</v>
      </c>
      <c r="F9">
        <f t="shared" si="1"/>
        <v>3722.9602916675508</v>
      </c>
      <c r="G9">
        <f t="shared" si="2"/>
        <v>2149.4521265765484</v>
      </c>
    </row>
    <row r="10" spans="1:7" x14ac:dyDescent="0.25">
      <c r="A10" s="1" t="s">
        <v>15</v>
      </c>
      <c r="B10">
        <v>66358</v>
      </c>
      <c r="C10">
        <v>68690</v>
      </c>
      <c r="D10">
        <v>71362</v>
      </c>
      <c r="E10">
        <f t="shared" si="0"/>
        <v>68803.333333333328</v>
      </c>
      <c r="F10">
        <f t="shared" si="1"/>
        <v>2503.9243865047788</v>
      </c>
      <c r="G10">
        <f t="shared" si="2"/>
        <v>1445.6414185790027</v>
      </c>
    </row>
    <row r="11" spans="1:7" x14ac:dyDescent="0.25">
      <c r="A11" s="1" t="s">
        <v>16</v>
      </c>
      <c r="B11">
        <v>44964</v>
      </c>
      <c r="C11">
        <v>46236</v>
      </c>
      <c r="D11">
        <v>49666</v>
      </c>
      <c r="E11">
        <f t="shared" si="0"/>
        <v>46955.333333333336</v>
      </c>
      <c r="F11">
        <f t="shared" si="1"/>
        <v>2432.1351387892355</v>
      </c>
      <c r="G11">
        <f t="shared" si="2"/>
        <v>1404.1938770855131</v>
      </c>
    </row>
    <row r="12" spans="1:7" x14ac:dyDescent="0.25">
      <c r="A12" s="1" t="s">
        <v>17</v>
      </c>
      <c r="B12">
        <v>191275</v>
      </c>
      <c r="C12">
        <v>140238</v>
      </c>
      <c r="D12">
        <v>160485</v>
      </c>
      <c r="E12">
        <f t="shared" si="0"/>
        <v>163999.33333333334</v>
      </c>
      <c r="F12">
        <f t="shared" si="1"/>
        <v>25699.353033361283</v>
      </c>
      <c r="G12">
        <f t="shared" si="2"/>
        <v>14837.528391810363</v>
      </c>
    </row>
    <row r="13" spans="1:7" x14ac:dyDescent="0.25">
      <c r="A13" s="1" t="s">
        <v>18</v>
      </c>
      <c r="B13">
        <v>171384</v>
      </c>
      <c r="C13">
        <v>130438</v>
      </c>
      <c r="D13">
        <v>190632</v>
      </c>
      <c r="E13">
        <f t="shared" si="0"/>
        <v>164151.33333333334</v>
      </c>
      <c r="F13">
        <f t="shared" si="1"/>
        <v>30741.877127679367</v>
      </c>
      <c r="G13">
        <f t="shared" si="2"/>
        <v>17748.831035060084</v>
      </c>
    </row>
    <row r="14" spans="1:7" x14ac:dyDescent="0.25">
      <c r="A14" s="1" t="s">
        <v>19</v>
      </c>
      <c r="B14">
        <v>141341</v>
      </c>
      <c r="C14">
        <v>180236</v>
      </c>
      <c r="D14">
        <v>160113</v>
      </c>
      <c r="E14">
        <f t="shared" si="0"/>
        <v>160563.33333333334</v>
      </c>
      <c r="F14">
        <f t="shared" si="1"/>
        <v>19451.410137399638</v>
      </c>
      <c r="G14">
        <f t="shared" si="2"/>
        <v>11230.276878945497</v>
      </c>
    </row>
    <row r="15" spans="1:7" x14ac:dyDescent="0.25">
      <c r="A15" s="1" t="s">
        <v>20</v>
      </c>
      <c r="B15">
        <v>141971</v>
      </c>
      <c r="C15">
        <v>129208</v>
      </c>
      <c r="D15">
        <v>189611</v>
      </c>
      <c r="E15">
        <f t="shared" si="0"/>
        <v>153596.66666666666</v>
      </c>
      <c r="F15">
        <f t="shared" si="1"/>
        <v>31835.47857867596</v>
      </c>
      <c r="G15">
        <f t="shared" si="2"/>
        <v>18380.222127179131</v>
      </c>
    </row>
    <row r="16" spans="1:7" x14ac:dyDescent="0.25">
      <c r="A16" s="1" t="s">
        <v>21</v>
      </c>
      <c r="B16">
        <v>158275</v>
      </c>
      <c r="C16">
        <v>140111</v>
      </c>
      <c r="D16">
        <v>161583</v>
      </c>
      <c r="E16">
        <f t="shared" si="0"/>
        <v>153323</v>
      </c>
      <c r="F16">
        <f t="shared" si="1"/>
        <v>11560.857407649313</v>
      </c>
      <c r="G16">
        <f t="shared" si="2"/>
        <v>6674.6641363692106</v>
      </c>
    </row>
    <row r="17" spans="1:7" x14ac:dyDescent="0.25">
      <c r="A17" s="1" t="s">
        <v>22</v>
      </c>
      <c r="B17">
        <v>169284</v>
      </c>
      <c r="C17">
        <v>128438</v>
      </c>
      <c r="D17">
        <v>193352</v>
      </c>
      <c r="E17">
        <f t="shared" si="0"/>
        <v>163691.33333333334</v>
      </c>
      <c r="F17">
        <f t="shared" si="1"/>
        <v>32816.387511932749</v>
      </c>
      <c r="G17">
        <f t="shared" si="2"/>
        <v>18946.550163845448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TRF</vt:lpstr>
    </vt:vector>
  </TitlesOfParts>
  <Company>Veteran Affairs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Landis, Mary</dc:creator>
  <cp:lastModifiedBy>v_voleti</cp:lastModifiedBy>
  <cp:lastPrinted>2014-03-12T17:48:47Z</cp:lastPrinted>
  <dcterms:created xsi:type="dcterms:W3CDTF">2014-01-21T21:15:02Z</dcterms:created>
  <dcterms:modified xsi:type="dcterms:W3CDTF">2021-12-05T23:38:53Z</dcterms:modified>
</cp:coreProperties>
</file>