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\Dropbox\Manuscripts\eLife submission\Accepted with minor revisions\Organized by figure\Figure S6\"/>
    </mc:Choice>
  </mc:AlternateContent>
  <xr:revisionPtr revIDLastSave="0" documentId="13_ncr:1_{D0D24D0F-234C-47A8-8DC2-EAC3B16DBDDB}" xr6:coauthVersionLast="45" xr6:coauthVersionMax="45" xr10:uidLastSave="{00000000-0000-0000-0000-000000000000}"/>
  <bookViews>
    <workbookView xWindow="-110" yWindow="-110" windowWidth="19420" windowHeight="10420" xr2:uid="{A759896D-7530-4A21-9E4C-6A39422FD7B9}"/>
  </bookViews>
  <sheets>
    <sheet name="Latency to USV summary (Fig S6B" sheetId="2" r:id="rId1"/>
    <sheet name="All Bout Durations (Fig S6C)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4" l="1"/>
  <c r="B21" i="4"/>
  <c r="B20" i="4"/>
  <c r="B19" i="4"/>
  <c r="B17" i="4"/>
  <c r="B26" i="4"/>
  <c r="B16" i="4"/>
  <c r="B13" i="4"/>
  <c r="B12" i="4"/>
  <c r="B11" i="4"/>
  <c r="B10" i="4"/>
  <c r="B9" i="4"/>
  <c r="B8" i="4"/>
  <c r="B7" i="4"/>
  <c r="W4" i="4" l="1"/>
  <c r="W3" i="4"/>
  <c r="W2" i="4"/>
  <c r="B29" i="4" s="1"/>
</calcChain>
</file>

<file path=xl/sharedStrings.xml><?xml version="1.0" encoding="utf-8"?>
<sst xmlns="http://schemas.openxmlformats.org/spreadsheetml/2006/main" count="127" uniqueCount="44">
  <si>
    <t>latencies from opto stim to first USV</t>
  </si>
  <si>
    <t>median</t>
  </si>
  <si>
    <t>min</t>
  </si>
  <si>
    <t>VM113 latencies</t>
  </si>
  <si>
    <t>VM31</t>
  </si>
  <si>
    <t>VM30</t>
  </si>
  <si>
    <t>VM31 (180409)</t>
  </si>
  <si>
    <t>hard to interpret, many H's in a row</t>
  </si>
  <si>
    <t>VM151</t>
  </si>
  <si>
    <t>VM152</t>
  </si>
  <si>
    <t>VM222</t>
  </si>
  <si>
    <t>VM221</t>
  </si>
  <si>
    <t>VM227</t>
  </si>
  <si>
    <t>VM253</t>
  </si>
  <si>
    <t>VM254</t>
  </si>
  <si>
    <t>VM113 (190118)</t>
  </si>
  <si>
    <t>VM114</t>
  </si>
  <si>
    <t>VM132</t>
  </si>
  <si>
    <t>VM162</t>
  </si>
  <si>
    <t>KAT012</t>
  </si>
  <si>
    <t>VM177</t>
  </si>
  <si>
    <t>VM178</t>
  </si>
  <si>
    <t>VM240</t>
  </si>
  <si>
    <t>VM241</t>
  </si>
  <si>
    <t>VM233</t>
  </si>
  <si>
    <t>NaN</t>
  </si>
  <si>
    <t>VM113</t>
  </si>
  <si>
    <t>no USVs with 2s-long stim</t>
  </si>
  <si>
    <t>Mouse information</t>
  </si>
  <si>
    <t>retro-Cre POA</t>
  </si>
  <si>
    <t>Trials with 2s, 10Hz stim only</t>
  </si>
  <si>
    <t>Esr1 POA mice</t>
  </si>
  <si>
    <t xml:space="preserve">VM113 </t>
  </si>
  <si>
    <t>trials included</t>
  </si>
  <si>
    <t>Esr1 terminal mice</t>
  </si>
  <si>
    <t>no USVs with 2s-long stim, excluded from plot</t>
  </si>
  <si>
    <t>N=1, excluded from plot</t>
  </si>
  <si>
    <t>VM251</t>
  </si>
  <si>
    <t>N=1 2s-long stim with USVs</t>
  </si>
  <si>
    <t>retro-Cre POA ChR2</t>
  </si>
  <si>
    <t>Esr1 POA ChR2</t>
  </si>
  <si>
    <t>VM215</t>
  </si>
  <si>
    <t>Esr1 terminals ChR2</t>
  </si>
  <si>
    <t>mean (ms)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</si>
</sst>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Fill="1"/>
    <xf numFmtId="0" fontId="0" fillId="0" borderId="0" xfId="0" applyFill="1"/>
    <xf numFmtId="0" fontId="0" fillId="0" borderId="0" xfId="0" applyFont="1"/>
    <xf numFmtId="0" fontId="0" fillId="0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5DD6-0385-462B-8558-50DA10265411}">
  <dimension ref="A1:W211"/>
  <sheetViews>
    <sheetView tabSelected="1" zoomScale="87" zoomScaleNormal="87" workbookViewId="0">
      <selection activeCell="H9" sqref="H9"/>
    </sheetView>
  </sheetViews>
  <sheetFormatPr defaultRowHeight="14.5" x14ac:dyDescent="0.35"/>
  <cols>
    <col min="1" max="1" width="21.26953125" customWidth="1"/>
    <col min="2" max="2" width="16.54296875" customWidth="1"/>
    <col min="4" max="4" width="12.7265625" customWidth="1"/>
    <col min="6" max="6" width="14.453125" customWidth="1"/>
    <col min="8" max="8" width="13.54296875" customWidth="1"/>
  </cols>
  <sheetData>
    <row r="1" spans="1:23" x14ac:dyDescent="0.35">
      <c r="A1" s="1" t="s">
        <v>0</v>
      </c>
    </row>
    <row r="2" spans="1:23" x14ac:dyDescent="0.35">
      <c r="C2" s="1" t="s">
        <v>1</v>
      </c>
      <c r="D2" s="1" t="s">
        <v>43</v>
      </c>
      <c r="E2" s="1" t="s">
        <v>2</v>
      </c>
      <c r="F2" s="1"/>
      <c r="T2" t="s">
        <v>3</v>
      </c>
      <c r="V2" t="s">
        <v>4</v>
      </c>
    </row>
    <row r="3" spans="1:23" x14ac:dyDescent="0.35">
      <c r="A3" t="s">
        <v>39</v>
      </c>
      <c r="B3" t="s">
        <v>5</v>
      </c>
      <c r="C3">
        <v>2.2999000000000001</v>
      </c>
      <c r="D3">
        <v>1.9883</v>
      </c>
      <c r="E3">
        <v>0.74160000000000004</v>
      </c>
      <c r="T3" s="2">
        <v>4.7840000001997396E-3</v>
      </c>
      <c r="V3" s="2">
        <v>1.2384000000111001E-2</v>
      </c>
    </row>
    <row r="4" spans="1:23" x14ac:dyDescent="0.35">
      <c r="B4" t="s">
        <v>6</v>
      </c>
      <c r="C4">
        <v>0.98829999999999996</v>
      </c>
      <c r="D4">
        <v>1.1385000000000001</v>
      </c>
      <c r="E4">
        <v>0.17996799999997401</v>
      </c>
      <c r="T4" s="2">
        <v>6.9439999999758601E-3</v>
      </c>
      <c r="V4" s="2">
        <v>0.16382399999997699</v>
      </c>
      <c r="W4" t="s">
        <v>7</v>
      </c>
    </row>
    <row r="5" spans="1:23" x14ac:dyDescent="0.35">
      <c r="B5" s="7" t="s">
        <v>8</v>
      </c>
      <c r="C5" s="7">
        <v>1.2155</v>
      </c>
      <c r="D5" s="7">
        <v>1.3134999999999999</v>
      </c>
      <c r="E5" s="7">
        <v>0.25919999999999999</v>
      </c>
      <c r="T5" s="2">
        <v>7.8079999999545197E-3</v>
      </c>
      <c r="V5">
        <v>0.17996799999997401</v>
      </c>
    </row>
    <row r="6" spans="1:23" x14ac:dyDescent="0.35">
      <c r="B6" s="7" t="s">
        <v>9</v>
      </c>
      <c r="C6" s="7">
        <v>0.72629999999999995</v>
      </c>
      <c r="D6" s="7">
        <v>0.94950000000000001</v>
      </c>
      <c r="E6" s="7">
        <v>0.12920000000000001</v>
      </c>
      <c r="T6" s="2">
        <v>1.09919999999875E-2</v>
      </c>
      <c r="V6">
        <v>0.202383999999938</v>
      </c>
    </row>
    <row r="7" spans="1:23" x14ac:dyDescent="0.35">
      <c r="B7" s="7" t="s">
        <v>10</v>
      </c>
      <c r="C7" s="7">
        <v>0.3947</v>
      </c>
      <c r="D7" s="7">
        <v>0.75429999999999997</v>
      </c>
      <c r="E7" s="7">
        <v>0.253</v>
      </c>
      <c r="T7" s="2">
        <v>1.40799999999217E-2</v>
      </c>
      <c r="V7">
        <v>0.21011199999998101</v>
      </c>
    </row>
    <row r="8" spans="1:23" x14ac:dyDescent="0.35">
      <c r="B8" s="7" t="s">
        <v>11</v>
      </c>
      <c r="C8" s="7">
        <v>1.8146</v>
      </c>
      <c r="D8" s="7">
        <v>1.7518</v>
      </c>
      <c r="E8" s="7">
        <v>0.26600000000000001</v>
      </c>
      <c r="T8" s="2">
        <v>1.9455999999991001E-2</v>
      </c>
      <c r="V8">
        <v>0.241311999999994</v>
      </c>
    </row>
    <row r="9" spans="1:23" x14ac:dyDescent="0.35">
      <c r="B9" s="7" t="s">
        <v>12</v>
      </c>
      <c r="C9" s="7">
        <v>1.5568</v>
      </c>
      <c r="D9" s="7">
        <v>1.6906000000000001</v>
      </c>
      <c r="E9" s="7">
        <v>0.2319</v>
      </c>
      <c r="T9" s="2">
        <v>2.38560000000234E-2</v>
      </c>
      <c r="V9">
        <v>0.26356800000007802</v>
      </c>
    </row>
    <row r="10" spans="1:23" x14ac:dyDescent="0.35">
      <c r="B10" s="7" t="s">
        <v>13</v>
      </c>
      <c r="C10" s="7">
        <v>5.5627000000000004</v>
      </c>
      <c r="D10" s="7">
        <v>5.5627000000000004</v>
      </c>
      <c r="E10" s="7">
        <v>5.2446999999999999</v>
      </c>
      <c r="T10" s="2">
        <v>2.69119999999816E-2</v>
      </c>
      <c r="V10">
        <v>0.27566400000000602</v>
      </c>
    </row>
    <row r="11" spans="1:23" x14ac:dyDescent="0.35">
      <c r="B11" s="7" t="s">
        <v>14</v>
      </c>
      <c r="C11" s="7">
        <v>7.5591999999999997</v>
      </c>
      <c r="D11" s="7">
        <v>6.0499000000000001</v>
      </c>
      <c r="E11" s="7">
        <v>1.7312000000000001</v>
      </c>
      <c r="T11" s="2">
        <v>3.1872000000021203E-2</v>
      </c>
      <c r="V11">
        <v>0.282959999999775</v>
      </c>
    </row>
    <row r="12" spans="1:23" x14ac:dyDescent="0.35">
      <c r="B12" s="7"/>
      <c r="C12" s="7"/>
      <c r="D12" s="7"/>
      <c r="E12" s="7"/>
      <c r="T12" s="2">
        <v>4.3727999999987298E-2</v>
      </c>
      <c r="V12">
        <v>0.304128000000219</v>
      </c>
    </row>
    <row r="13" spans="1:23" x14ac:dyDescent="0.35">
      <c r="B13" s="7"/>
      <c r="C13" s="7"/>
      <c r="D13" s="7"/>
      <c r="E13" s="7"/>
      <c r="T13">
        <v>4.6879999999987397E-2</v>
      </c>
      <c r="V13">
        <v>0.34367999999994903</v>
      </c>
    </row>
    <row r="14" spans="1:23" x14ac:dyDescent="0.35">
      <c r="A14" t="s">
        <v>40</v>
      </c>
      <c r="B14" s="7" t="s">
        <v>15</v>
      </c>
      <c r="C14" s="7">
        <v>0.51670000000000005</v>
      </c>
      <c r="D14" s="7">
        <v>0.56479999999999997</v>
      </c>
      <c r="E14" s="7">
        <v>0.13819999999999999</v>
      </c>
      <c r="T14">
        <v>5.1040000000057303E-2</v>
      </c>
      <c r="V14">
        <v>0.34403199999996997</v>
      </c>
    </row>
    <row r="15" spans="1:23" x14ac:dyDescent="0.35">
      <c r="B15" s="7" t="s">
        <v>16</v>
      </c>
      <c r="C15" s="7">
        <v>2.125</v>
      </c>
      <c r="D15" s="7">
        <v>1.7862</v>
      </c>
      <c r="E15" s="7">
        <v>0.14630000000000001</v>
      </c>
      <c r="T15">
        <v>5.6512000000111598E-2</v>
      </c>
      <c r="V15">
        <v>0.39542400000004801</v>
      </c>
    </row>
    <row r="16" spans="1:23" x14ac:dyDescent="0.35">
      <c r="B16" s="7" t="s">
        <v>17</v>
      </c>
      <c r="C16" s="7">
        <v>0.50670000000000004</v>
      </c>
      <c r="D16" s="7">
        <v>0.67500000000000004</v>
      </c>
      <c r="E16" s="7">
        <v>0.1147</v>
      </c>
      <c r="T16">
        <v>6.0623999999961597E-2</v>
      </c>
      <c r="V16">
        <v>0.40238399999998398</v>
      </c>
    </row>
    <row r="17" spans="1:22" x14ac:dyDescent="0.35">
      <c r="B17" s="7" t="s">
        <v>18</v>
      </c>
      <c r="C17" s="7">
        <v>1.0374000000000001</v>
      </c>
      <c r="D17" s="7">
        <v>1.2182999999999999</v>
      </c>
      <c r="E17" s="7">
        <v>0.30990000000000001</v>
      </c>
      <c r="T17">
        <v>6.1744000000089699E-2</v>
      </c>
      <c r="V17">
        <v>0.40238400000001201</v>
      </c>
    </row>
    <row r="18" spans="1:22" x14ac:dyDescent="0.35">
      <c r="B18" s="7" t="s">
        <v>19</v>
      </c>
      <c r="C18" s="7">
        <v>1.097</v>
      </c>
      <c r="D18" s="7">
        <v>1.2975000000000001</v>
      </c>
      <c r="E18" s="7">
        <v>0.39550000000000002</v>
      </c>
      <c r="T18">
        <v>6.5135999999938604E-2</v>
      </c>
      <c r="V18">
        <v>0.52315199999998196</v>
      </c>
    </row>
    <row r="19" spans="1:22" x14ac:dyDescent="0.35">
      <c r="B19" s="7" t="s">
        <v>20</v>
      </c>
      <c r="C19" s="7">
        <v>0.51349999999999996</v>
      </c>
      <c r="D19" s="7">
        <v>0.68500000000000005</v>
      </c>
      <c r="E19" s="7">
        <v>0.2079</v>
      </c>
      <c r="T19">
        <v>7.5519999999983198E-2</v>
      </c>
      <c r="V19">
        <v>0.53192000000001405</v>
      </c>
    </row>
    <row r="20" spans="1:22" x14ac:dyDescent="0.35">
      <c r="B20" s="7" t="s">
        <v>21</v>
      </c>
      <c r="C20" s="7">
        <v>1.0216000000000001</v>
      </c>
      <c r="D20" s="7">
        <v>1.0953999999999999</v>
      </c>
      <c r="E20" s="7">
        <v>0.2833</v>
      </c>
      <c r="T20">
        <v>9.6000000000003596E-2</v>
      </c>
      <c r="V20">
        <v>0.55092799999999897</v>
      </c>
    </row>
    <row r="21" spans="1:22" x14ac:dyDescent="0.35">
      <c r="B21" s="7"/>
      <c r="C21" s="7"/>
      <c r="D21" s="7"/>
      <c r="E21" s="7"/>
      <c r="T21">
        <v>9.7200000000043502E-2</v>
      </c>
      <c r="V21">
        <v>0.574031999999988</v>
      </c>
    </row>
    <row r="22" spans="1:22" x14ac:dyDescent="0.35">
      <c r="A22" t="s">
        <v>42</v>
      </c>
      <c r="B22" s="7" t="s">
        <v>22</v>
      </c>
      <c r="C22" s="7">
        <v>9.2249999999999996</v>
      </c>
      <c r="D22" s="7">
        <v>7.7584999999999997</v>
      </c>
      <c r="E22" s="7">
        <v>2.5912000000000002</v>
      </c>
      <c r="T22">
        <v>0.10480000000006801</v>
      </c>
      <c r="V22">
        <v>0.58753599999999995</v>
      </c>
    </row>
    <row r="23" spans="1:22" x14ac:dyDescent="0.35">
      <c r="B23" s="7" t="s">
        <v>23</v>
      </c>
      <c r="C23" s="7">
        <v>0.85429999999999995</v>
      </c>
      <c r="D23" s="7">
        <v>0.89949999999999997</v>
      </c>
      <c r="E23" s="7">
        <v>0.22589999999999999</v>
      </c>
      <c r="T23">
        <v>0.104911999999899</v>
      </c>
      <c r="V23">
        <v>0.58987200000001405</v>
      </c>
    </row>
    <row r="24" spans="1:22" x14ac:dyDescent="0.35">
      <c r="B24" s="7" t="s">
        <v>24</v>
      </c>
      <c r="C24" s="7">
        <v>2.2783000000000002</v>
      </c>
      <c r="D24" s="7">
        <v>2.1941999999999999</v>
      </c>
      <c r="E24" s="7">
        <v>0.7167</v>
      </c>
      <c r="T24">
        <v>0.104976000000022</v>
      </c>
      <c r="V24">
        <v>0.59238400000003799</v>
      </c>
    </row>
    <row r="25" spans="1:22" x14ac:dyDescent="0.35">
      <c r="B25" t="s">
        <v>41</v>
      </c>
      <c r="C25">
        <v>1.9939</v>
      </c>
      <c r="D25">
        <v>2.0931000000000002</v>
      </c>
      <c r="E25">
        <v>1.006</v>
      </c>
      <c r="T25">
        <v>0.10921599999994699</v>
      </c>
      <c r="V25">
        <v>0.60699199999999098</v>
      </c>
    </row>
    <row r="26" spans="1:22" x14ac:dyDescent="0.35">
      <c r="B26" t="s">
        <v>37</v>
      </c>
      <c r="C26">
        <v>8.0409000000000006</v>
      </c>
      <c r="D26">
        <v>8.0375999999999994</v>
      </c>
      <c r="E26">
        <v>6.2531999999999996</v>
      </c>
      <c r="T26">
        <v>0.123311999999942</v>
      </c>
      <c r="V26">
        <v>0.61572799999998995</v>
      </c>
    </row>
    <row r="27" spans="1:22" x14ac:dyDescent="0.35">
      <c r="T27">
        <v>0.13219200000003201</v>
      </c>
      <c r="V27">
        <v>0.62233599999990497</v>
      </c>
    </row>
    <row r="28" spans="1:22" x14ac:dyDescent="0.35">
      <c r="T28">
        <v>0.139360000000011</v>
      </c>
      <c r="V28">
        <v>0.62356799999997803</v>
      </c>
    </row>
    <row r="29" spans="1:22" x14ac:dyDescent="0.35">
      <c r="T29">
        <v>0.14936000000000199</v>
      </c>
      <c r="V29">
        <v>0.62868799999999703</v>
      </c>
    </row>
    <row r="30" spans="1:22" x14ac:dyDescent="0.35">
      <c r="T30">
        <v>0.192496000000006</v>
      </c>
      <c r="V30">
        <v>0.63883199999986595</v>
      </c>
    </row>
    <row r="31" spans="1:22" x14ac:dyDescent="0.35">
      <c r="T31">
        <v>0.20163200000001799</v>
      </c>
      <c r="V31">
        <v>0.64219200000002297</v>
      </c>
    </row>
    <row r="32" spans="1:22" x14ac:dyDescent="0.35">
      <c r="T32">
        <v>0.207264000000009</v>
      </c>
      <c r="V32">
        <v>0.64588800000001401</v>
      </c>
    </row>
    <row r="33" spans="20:22" x14ac:dyDescent="0.35">
      <c r="T33">
        <v>0.21521599999999799</v>
      </c>
      <c r="V33">
        <v>0.64671999999995899</v>
      </c>
    </row>
    <row r="34" spans="20:22" x14ac:dyDescent="0.35">
      <c r="T34">
        <v>0.23780800000003</v>
      </c>
      <c r="V34">
        <v>0.64923199999998404</v>
      </c>
    </row>
    <row r="35" spans="20:22" x14ac:dyDescent="0.35">
      <c r="T35">
        <v>0.23809600000001299</v>
      </c>
      <c r="V35">
        <v>0.64984000000004005</v>
      </c>
    </row>
    <row r="36" spans="20:22" x14ac:dyDescent="0.35">
      <c r="T36">
        <v>0.23873599999998901</v>
      </c>
      <c r="V36">
        <v>0.65183999999999298</v>
      </c>
    </row>
    <row r="37" spans="20:22" x14ac:dyDescent="0.35">
      <c r="T37">
        <v>0.24657600000000501</v>
      </c>
      <c r="V37">
        <v>0.65199999999998703</v>
      </c>
    </row>
    <row r="38" spans="20:22" x14ac:dyDescent="0.35">
      <c r="T38">
        <v>0.24792000000002201</v>
      </c>
      <c r="V38">
        <v>0.65534400000001403</v>
      </c>
    </row>
    <row r="39" spans="20:22" x14ac:dyDescent="0.35">
      <c r="T39">
        <v>0.250319999999988</v>
      </c>
      <c r="V39">
        <v>0.65652799999998002</v>
      </c>
    </row>
    <row r="40" spans="20:22" x14ac:dyDescent="0.35">
      <c r="T40">
        <v>0.25263999999998499</v>
      </c>
      <c r="V40">
        <v>0.65843199999994795</v>
      </c>
    </row>
    <row r="41" spans="20:22" x14ac:dyDescent="0.35">
      <c r="T41">
        <v>0.26115200000003802</v>
      </c>
      <c r="V41">
        <v>0.65848000000005402</v>
      </c>
    </row>
    <row r="42" spans="20:22" x14ac:dyDescent="0.35">
      <c r="T42">
        <v>0.29281600000001601</v>
      </c>
      <c r="V42">
        <v>0.65958399999999495</v>
      </c>
    </row>
    <row r="43" spans="20:22" x14ac:dyDescent="0.35">
      <c r="T43">
        <v>0.30279999999999102</v>
      </c>
      <c r="V43">
        <v>0.66023999999993099</v>
      </c>
    </row>
    <row r="44" spans="20:22" x14ac:dyDescent="0.35">
      <c r="T44">
        <v>0.31598399999995802</v>
      </c>
      <c r="V44">
        <v>0.66518399999995403</v>
      </c>
    </row>
    <row r="45" spans="20:22" x14ac:dyDescent="0.35">
      <c r="T45">
        <v>0.32235200000013697</v>
      </c>
      <c r="V45">
        <v>0.67716799999993804</v>
      </c>
    </row>
    <row r="46" spans="20:22" x14ac:dyDescent="0.35">
      <c r="T46">
        <v>0.32440000000008201</v>
      </c>
      <c r="V46">
        <v>0.67831999999998505</v>
      </c>
    </row>
    <row r="47" spans="20:22" x14ac:dyDescent="0.35">
      <c r="T47">
        <v>0.32792000000000598</v>
      </c>
      <c r="V47">
        <v>0.67982400000005305</v>
      </c>
    </row>
    <row r="48" spans="20:22" x14ac:dyDescent="0.35">
      <c r="T48">
        <v>0.32983999999998997</v>
      </c>
      <c r="V48">
        <v>0.68593600000008303</v>
      </c>
    </row>
    <row r="49" spans="20:22" x14ac:dyDescent="0.35">
      <c r="T49">
        <v>0.33654400000000401</v>
      </c>
      <c r="V49">
        <v>0.69204800000011402</v>
      </c>
    </row>
    <row r="50" spans="20:22" x14ac:dyDescent="0.35">
      <c r="T50">
        <v>0.35019199999999301</v>
      </c>
      <c r="V50">
        <v>0.69484800000009295</v>
      </c>
    </row>
    <row r="51" spans="20:22" x14ac:dyDescent="0.35">
      <c r="T51">
        <v>0.389600000000002</v>
      </c>
      <c r="V51">
        <v>0.698911999999837</v>
      </c>
    </row>
    <row r="52" spans="20:22" x14ac:dyDescent="0.35">
      <c r="T52">
        <v>0.43072000000000799</v>
      </c>
      <c r="V52">
        <v>0.70009600000003103</v>
      </c>
    </row>
    <row r="53" spans="20:22" x14ac:dyDescent="0.35">
      <c r="T53">
        <v>0.46843199999989299</v>
      </c>
      <c r="V53">
        <v>0.70078400000011198</v>
      </c>
    </row>
    <row r="54" spans="20:22" x14ac:dyDescent="0.35">
      <c r="T54">
        <v>0.473136000000068</v>
      </c>
      <c r="V54">
        <v>0.70412799999985498</v>
      </c>
    </row>
    <row r="55" spans="20:22" x14ac:dyDescent="0.35">
      <c r="T55">
        <v>0.48915199999998998</v>
      </c>
      <c r="V55">
        <v>0.70476800000005801</v>
      </c>
    </row>
    <row r="56" spans="20:22" x14ac:dyDescent="0.35">
      <c r="T56">
        <v>0.49555199999986099</v>
      </c>
      <c r="V56">
        <v>0.70553600000005201</v>
      </c>
    </row>
    <row r="57" spans="20:22" x14ac:dyDescent="0.35">
      <c r="T57">
        <v>0.497151999999915</v>
      </c>
      <c r="V57">
        <v>0.70585600000004001</v>
      </c>
    </row>
    <row r="58" spans="20:22" x14ac:dyDescent="0.35">
      <c r="T58">
        <v>0.49792000000002201</v>
      </c>
      <c r="V58">
        <v>0.70776000000000805</v>
      </c>
    </row>
    <row r="59" spans="20:22" x14ac:dyDescent="0.35">
      <c r="T59">
        <v>0.50769600000001003</v>
      </c>
      <c r="V59">
        <v>0.70843200000001605</v>
      </c>
    </row>
    <row r="60" spans="20:22" x14ac:dyDescent="0.35">
      <c r="T60">
        <v>0.50894399999992901</v>
      </c>
      <c r="V60">
        <v>0.71691200000009303</v>
      </c>
    </row>
    <row r="61" spans="20:22" x14ac:dyDescent="0.35">
      <c r="T61">
        <v>0.543632000000002</v>
      </c>
      <c r="V61">
        <v>0.72148800000013602</v>
      </c>
    </row>
    <row r="62" spans="20:22" x14ac:dyDescent="0.35">
      <c r="T62">
        <v>0.55476800000002402</v>
      </c>
      <c r="V62">
        <v>0.72628800000006799</v>
      </c>
    </row>
    <row r="63" spans="20:22" x14ac:dyDescent="0.35">
      <c r="T63">
        <v>0.59505600000000003</v>
      </c>
      <c r="V63">
        <v>0.72726400000010505</v>
      </c>
    </row>
    <row r="64" spans="20:22" x14ac:dyDescent="0.35">
      <c r="T64">
        <v>0.60177600000020004</v>
      </c>
      <c r="V64">
        <v>0.730591999999888</v>
      </c>
    </row>
    <row r="65" spans="20:22" x14ac:dyDescent="0.35">
      <c r="T65">
        <v>0.62655999999992695</v>
      </c>
      <c r="V65">
        <v>0.73596800000018503</v>
      </c>
    </row>
    <row r="66" spans="20:22" x14ac:dyDescent="0.35">
      <c r="T66">
        <v>0.62998400000000698</v>
      </c>
      <c r="V66">
        <v>0.74798400000008802</v>
      </c>
    </row>
    <row r="67" spans="20:22" x14ac:dyDescent="0.35">
      <c r="T67">
        <v>0.6368480000001</v>
      </c>
      <c r="V67">
        <v>0.74883199999999295</v>
      </c>
    </row>
    <row r="68" spans="20:22" x14ac:dyDescent="0.35">
      <c r="T68">
        <v>0.64414399999998295</v>
      </c>
      <c r="V68">
        <v>0.76284799999984898</v>
      </c>
    </row>
    <row r="69" spans="20:22" x14ac:dyDescent="0.35">
      <c r="T69">
        <v>0.64622400000007496</v>
      </c>
      <c r="V69">
        <v>0.77388800000017</v>
      </c>
    </row>
    <row r="70" spans="20:22" x14ac:dyDescent="0.35">
      <c r="T70">
        <v>0.66292799999996499</v>
      </c>
      <c r="V70">
        <v>0.77526399999987905</v>
      </c>
    </row>
    <row r="71" spans="20:22" x14ac:dyDescent="0.35">
      <c r="T71">
        <v>0.67796800000007795</v>
      </c>
      <c r="V71">
        <v>0.78123199999981796</v>
      </c>
    </row>
    <row r="72" spans="20:22" x14ac:dyDescent="0.35">
      <c r="T72">
        <v>0.68054399999994097</v>
      </c>
      <c r="V72">
        <v>0.78595200000006604</v>
      </c>
    </row>
    <row r="73" spans="20:22" x14ac:dyDescent="0.35">
      <c r="T73">
        <v>0.68667200000004402</v>
      </c>
      <c r="V73">
        <v>0.78744000000006098</v>
      </c>
    </row>
    <row r="74" spans="20:22" x14ac:dyDescent="0.35">
      <c r="T74">
        <v>0.70324799999997401</v>
      </c>
      <c r="V74">
        <v>0.78772800000001597</v>
      </c>
    </row>
    <row r="75" spans="20:22" x14ac:dyDescent="0.35">
      <c r="T75">
        <v>0.72004800000013403</v>
      </c>
      <c r="V75">
        <v>0.78803199999998697</v>
      </c>
    </row>
    <row r="76" spans="20:22" x14ac:dyDescent="0.35">
      <c r="T76">
        <v>0.72995199999999705</v>
      </c>
      <c r="V76">
        <v>0.78966400000001602</v>
      </c>
    </row>
    <row r="77" spans="20:22" x14ac:dyDescent="0.35">
      <c r="T77">
        <v>0.75678399999992496</v>
      </c>
      <c r="V77">
        <v>0.79387199999996505</v>
      </c>
    </row>
    <row r="78" spans="20:22" x14ac:dyDescent="0.35">
      <c r="T78">
        <v>0.77111999999999603</v>
      </c>
      <c r="V78">
        <v>0.80238400000007504</v>
      </c>
    </row>
    <row r="79" spans="20:22" x14ac:dyDescent="0.35">
      <c r="T79">
        <v>0.78435200000001304</v>
      </c>
      <c r="V79">
        <v>0.824031999999988</v>
      </c>
    </row>
    <row r="80" spans="20:22" x14ac:dyDescent="0.35">
      <c r="T80">
        <v>0.83814399999994305</v>
      </c>
      <c r="V80">
        <v>0.83662400000002901</v>
      </c>
    </row>
    <row r="81" spans="20:22" x14ac:dyDescent="0.35">
      <c r="T81">
        <v>0.85601599999995404</v>
      </c>
      <c r="V81">
        <v>0.88607999999999298</v>
      </c>
    </row>
    <row r="82" spans="20:22" x14ac:dyDescent="0.35">
      <c r="T82">
        <v>0.89539200000001495</v>
      </c>
      <c r="V82">
        <v>0.90198399999985701</v>
      </c>
    </row>
    <row r="83" spans="20:22" x14ac:dyDescent="0.35">
      <c r="T83">
        <v>0.89899199999990698</v>
      </c>
      <c r="V83">
        <v>0.90542400000003898</v>
      </c>
    </row>
    <row r="84" spans="20:22" x14ac:dyDescent="0.35">
      <c r="T84">
        <v>0.94888000000003103</v>
      </c>
      <c r="V84">
        <v>0.92331200000001001</v>
      </c>
    </row>
    <row r="85" spans="20:22" x14ac:dyDescent="0.35">
      <c r="T85">
        <v>0.95206399999994995</v>
      </c>
      <c r="V85">
        <v>0.956496000000016</v>
      </c>
    </row>
    <row r="86" spans="20:22" x14ac:dyDescent="0.35">
      <c r="T86">
        <v>0.98118399999998496</v>
      </c>
      <c r="V86">
        <v>1.0200639999999299</v>
      </c>
    </row>
    <row r="87" spans="20:22" x14ac:dyDescent="0.35">
      <c r="T87">
        <v>1.01769599999989</v>
      </c>
      <c r="V87">
        <v>1.03108800000001</v>
      </c>
    </row>
    <row r="88" spans="20:22" x14ac:dyDescent="0.35">
      <c r="T88">
        <v>1.04065600000001</v>
      </c>
      <c r="V88">
        <v>1.0352640000001001</v>
      </c>
    </row>
    <row r="89" spans="20:22" x14ac:dyDescent="0.35">
      <c r="T89">
        <v>1.0489119999999701</v>
      </c>
      <c r="V89">
        <v>1.04900799999996</v>
      </c>
    </row>
    <row r="90" spans="20:22" x14ac:dyDescent="0.35">
      <c r="T90">
        <v>1.05681600000003</v>
      </c>
      <c r="V90">
        <v>1.05177600000002</v>
      </c>
    </row>
    <row r="91" spans="20:22" x14ac:dyDescent="0.35">
      <c r="T91">
        <v>1.08079999999995</v>
      </c>
      <c r="V91">
        <v>1.0579520000001099</v>
      </c>
    </row>
    <row r="92" spans="20:22" x14ac:dyDescent="0.35">
      <c r="T92">
        <v>1.0983200000000599</v>
      </c>
      <c r="V92">
        <v>1.06563199999994</v>
      </c>
    </row>
    <row r="93" spans="20:22" x14ac:dyDescent="0.35">
      <c r="T93">
        <v>1.1036320000000599</v>
      </c>
      <c r="V93">
        <v>1.0675840000000101</v>
      </c>
    </row>
    <row r="94" spans="20:22" x14ac:dyDescent="0.35">
      <c r="T94">
        <v>1.1288639999999901</v>
      </c>
      <c r="V94">
        <v>1.0740000000000101</v>
      </c>
    </row>
    <row r="95" spans="20:22" x14ac:dyDescent="0.35">
      <c r="T95">
        <v>1.2591839999999901</v>
      </c>
      <c r="V95">
        <v>1.0898560000000499</v>
      </c>
    </row>
    <row r="96" spans="20:22" x14ac:dyDescent="0.35">
      <c r="T96">
        <v>2.1356320000000002</v>
      </c>
      <c r="V96">
        <v>1.0990240000000999</v>
      </c>
    </row>
    <row r="97" spans="20:22" x14ac:dyDescent="0.35">
      <c r="T97">
        <v>2.2643520000000001</v>
      </c>
      <c r="V97">
        <v>1.1019840000000201</v>
      </c>
    </row>
    <row r="98" spans="20:22" x14ac:dyDescent="0.35">
      <c r="T98" t="s">
        <v>25</v>
      </c>
      <c r="V98">
        <v>1.10414399999996</v>
      </c>
    </row>
    <row r="99" spans="20:22" x14ac:dyDescent="0.35">
      <c r="V99">
        <v>1.10675199999992</v>
      </c>
    </row>
    <row r="100" spans="20:22" x14ac:dyDescent="0.35">
      <c r="V100">
        <v>1.10852799999998</v>
      </c>
    </row>
    <row r="101" spans="20:22" x14ac:dyDescent="0.35">
      <c r="V101">
        <v>1.10878400000001</v>
      </c>
    </row>
    <row r="102" spans="20:22" x14ac:dyDescent="0.35">
      <c r="V102">
        <v>1.11164799999995</v>
      </c>
    </row>
    <row r="103" spans="20:22" x14ac:dyDescent="0.35">
      <c r="V103">
        <v>1.12326400000006</v>
      </c>
    </row>
    <row r="104" spans="20:22" x14ac:dyDescent="0.35">
      <c r="V104">
        <v>1.12494399999991</v>
      </c>
    </row>
    <row r="105" spans="20:22" x14ac:dyDescent="0.35">
      <c r="V105">
        <v>1.12683200000001</v>
      </c>
    </row>
    <row r="106" spans="20:22" x14ac:dyDescent="0.35">
      <c r="V106">
        <v>1.1268800000000301</v>
      </c>
    </row>
    <row r="107" spans="20:22" x14ac:dyDescent="0.35">
      <c r="V107">
        <v>1.12852799999996</v>
      </c>
    </row>
    <row r="108" spans="20:22" x14ac:dyDescent="0.35">
      <c r="V108">
        <v>1.13104000000004</v>
      </c>
    </row>
    <row r="109" spans="20:22" x14ac:dyDescent="0.35">
      <c r="V109">
        <v>1.13206400000001</v>
      </c>
    </row>
    <row r="110" spans="20:22" x14ac:dyDescent="0.35">
      <c r="V110">
        <v>1.1342399999999799</v>
      </c>
    </row>
    <row r="111" spans="20:22" x14ac:dyDescent="0.35">
      <c r="V111">
        <v>1.14179200000012</v>
      </c>
    </row>
    <row r="112" spans="20:22" x14ac:dyDescent="0.35">
      <c r="V112">
        <v>1.14192000000003</v>
      </c>
    </row>
    <row r="113" spans="22:22" x14ac:dyDescent="0.35">
      <c r="V113">
        <v>1.1464159999999299</v>
      </c>
    </row>
    <row r="114" spans="22:22" x14ac:dyDescent="0.35">
      <c r="V114">
        <v>1.14972799999987</v>
      </c>
    </row>
    <row r="115" spans="22:22" x14ac:dyDescent="0.35">
      <c r="V115">
        <v>1.14998400000013</v>
      </c>
    </row>
    <row r="116" spans="22:22" x14ac:dyDescent="0.35">
      <c r="V116">
        <v>1.1557440000000301</v>
      </c>
    </row>
    <row r="117" spans="22:22" x14ac:dyDescent="0.35">
      <c r="V117">
        <v>1.1562720000001701</v>
      </c>
    </row>
    <row r="118" spans="22:22" x14ac:dyDescent="0.35">
      <c r="V118">
        <v>1.1565119999997899</v>
      </c>
    </row>
    <row r="119" spans="22:22" x14ac:dyDescent="0.35">
      <c r="V119">
        <v>1.1584800000000499</v>
      </c>
    </row>
    <row r="120" spans="22:22" x14ac:dyDescent="0.35">
      <c r="V120">
        <v>1.16545600000006</v>
      </c>
    </row>
    <row r="121" spans="22:22" x14ac:dyDescent="0.35">
      <c r="V121">
        <v>1.1661599999999901</v>
      </c>
    </row>
    <row r="122" spans="22:22" x14ac:dyDescent="0.35">
      <c r="V122">
        <v>1.16803199999993</v>
      </c>
    </row>
    <row r="123" spans="22:22" x14ac:dyDescent="0.35">
      <c r="V123">
        <v>1.17188800000008</v>
      </c>
    </row>
    <row r="124" spans="22:22" x14ac:dyDescent="0.35">
      <c r="V124">
        <v>1.1762400000000099</v>
      </c>
    </row>
    <row r="125" spans="22:22" x14ac:dyDescent="0.35">
      <c r="V125">
        <v>1.1821439999999901</v>
      </c>
    </row>
    <row r="126" spans="22:22" x14ac:dyDescent="0.35">
      <c r="V126">
        <v>1.186688</v>
      </c>
    </row>
    <row r="127" spans="22:22" x14ac:dyDescent="0.35">
      <c r="V127">
        <v>1.19208000000003</v>
      </c>
    </row>
    <row r="128" spans="22:22" x14ac:dyDescent="0.35">
      <c r="V128">
        <v>1.1928159999999901</v>
      </c>
    </row>
    <row r="129" spans="22:22" x14ac:dyDescent="0.35">
      <c r="V129">
        <v>1.20361600000001</v>
      </c>
    </row>
    <row r="130" spans="22:22" x14ac:dyDescent="0.35">
      <c r="V130">
        <v>1.2103360000001</v>
      </c>
    </row>
    <row r="131" spans="22:22" x14ac:dyDescent="0.35">
      <c r="V131">
        <v>1.2256160000001699</v>
      </c>
    </row>
    <row r="132" spans="22:22" x14ac:dyDescent="0.35">
      <c r="V132">
        <v>1.23193599999991</v>
      </c>
    </row>
    <row r="133" spans="22:22" x14ac:dyDescent="0.35">
      <c r="V133">
        <v>1.2334240000000101</v>
      </c>
    </row>
    <row r="134" spans="22:22" x14ac:dyDescent="0.35">
      <c r="V134">
        <v>1.24403200000006</v>
      </c>
    </row>
    <row r="135" spans="22:22" x14ac:dyDescent="0.35">
      <c r="V135">
        <v>1.2836799999999999</v>
      </c>
    </row>
    <row r="136" spans="22:22" x14ac:dyDescent="0.35">
      <c r="V136">
        <v>1.2838080000001399</v>
      </c>
    </row>
    <row r="137" spans="22:22" x14ac:dyDescent="0.35">
      <c r="V137">
        <v>1.3435680000000001</v>
      </c>
    </row>
    <row r="138" spans="22:22" x14ac:dyDescent="0.35">
      <c r="V138">
        <v>1.56502399999999</v>
      </c>
    </row>
    <row r="139" spans="22:22" x14ac:dyDescent="0.35">
      <c r="V139">
        <v>1.8454240000000901</v>
      </c>
    </row>
    <row r="140" spans="22:22" x14ac:dyDescent="0.35">
      <c r="V140">
        <v>1.9861439999999699</v>
      </c>
    </row>
    <row r="141" spans="22:22" x14ac:dyDescent="0.35">
      <c r="V141">
        <v>2.00303999999994</v>
      </c>
    </row>
    <row r="142" spans="22:22" x14ac:dyDescent="0.35">
      <c r="V142">
        <v>2.0640320000000001</v>
      </c>
    </row>
    <row r="143" spans="22:22" x14ac:dyDescent="0.35">
      <c r="V143">
        <v>2.0768959999999801</v>
      </c>
    </row>
    <row r="144" spans="22:22" x14ac:dyDescent="0.35">
      <c r="V144">
        <v>2.08456000000001</v>
      </c>
    </row>
    <row r="145" spans="22:22" x14ac:dyDescent="0.35">
      <c r="V145">
        <v>2.1135679999999901</v>
      </c>
    </row>
    <row r="146" spans="22:22" x14ac:dyDescent="0.35">
      <c r="V146">
        <v>2.1431039999999899</v>
      </c>
    </row>
    <row r="147" spans="22:22" x14ac:dyDescent="0.35">
      <c r="V147">
        <v>2.1662719999999398</v>
      </c>
    </row>
    <row r="148" spans="22:22" x14ac:dyDescent="0.35">
      <c r="V148">
        <v>2.17267199999992</v>
      </c>
    </row>
    <row r="149" spans="22:22" x14ac:dyDescent="0.35">
      <c r="V149">
        <v>2.18230399999999</v>
      </c>
    </row>
    <row r="150" spans="22:22" x14ac:dyDescent="0.35">
      <c r="V150">
        <v>2.2529919999999501</v>
      </c>
    </row>
    <row r="151" spans="22:22" x14ac:dyDescent="0.35">
      <c r="V151">
        <v>2.3136799999999802</v>
      </c>
    </row>
    <row r="152" spans="22:22" x14ac:dyDescent="0.35">
      <c r="V152">
        <v>2.3178560000000101</v>
      </c>
    </row>
    <row r="153" spans="22:22" x14ac:dyDescent="0.35">
      <c r="V153">
        <v>2.4170240000000001</v>
      </c>
    </row>
    <row r="154" spans="22:22" x14ac:dyDescent="0.35">
      <c r="V154">
        <v>2.4451040000000002</v>
      </c>
    </row>
    <row r="155" spans="22:22" x14ac:dyDescent="0.35">
      <c r="V155">
        <v>2.5131200000000198</v>
      </c>
    </row>
    <row r="156" spans="22:22" x14ac:dyDescent="0.35">
      <c r="V156">
        <v>2.544864</v>
      </c>
    </row>
    <row r="157" spans="22:22" x14ac:dyDescent="0.35">
      <c r="V157">
        <v>2.54542399999991</v>
      </c>
    </row>
    <row r="158" spans="22:22" x14ac:dyDescent="0.35">
      <c r="V158">
        <v>2.60752000000002</v>
      </c>
    </row>
    <row r="159" spans="22:22" x14ac:dyDescent="0.35">
      <c r="V159">
        <v>2.6343200000000002</v>
      </c>
    </row>
    <row r="160" spans="22:22" x14ac:dyDescent="0.35">
      <c r="V160">
        <v>2.6774719999999999</v>
      </c>
    </row>
    <row r="161" spans="22:22" x14ac:dyDescent="0.35">
      <c r="V161">
        <v>2.6818400000000202</v>
      </c>
    </row>
    <row r="162" spans="22:22" x14ac:dyDescent="0.35">
      <c r="V162">
        <v>2.7179519999999702</v>
      </c>
    </row>
    <row r="163" spans="22:22" x14ac:dyDescent="0.35">
      <c r="V163">
        <v>2.9135679999999402</v>
      </c>
    </row>
    <row r="164" spans="22:22" x14ac:dyDescent="0.35">
      <c r="V164">
        <v>3.2275360000001001</v>
      </c>
    </row>
    <row r="165" spans="22:22" x14ac:dyDescent="0.35">
      <c r="V165">
        <v>3.3436799999999498</v>
      </c>
    </row>
    <row r="166" spans="22:22" x14ac:dyDescent="0.35">
      <c r="V166">
        <v>3.37526400000002</v>
      </c>
    </row>
    <row r="167" spans="22:22" x14ac:dyDescent="0.35">
      <c r="V167">
        <v>3.6235679999999801</v>
      </c>
    </row>
    <row r="168" spans="22:22" x14ac:dyDescent="0.35">
      <c r="V168">
        <v>3.8742399999999901</v>
      </c>
    </row>
    <row r="169" spans="22:22" x14ac:dyDescent="0.35">
      <c r="V169" t="s">
        <v>25</v>
      </c>
    </row>
    <row r="170" spans="22:22" x14ac:dyDescent="0.35">
      <c r="V170" t="s">
        <v>25</v>
      </c>
    </row>
    <row r="171" spans="22:22" x14ac:dyDescent="0.35">
      <c r="V171" t="s">
        <v>25</v>
      </c>
    </row>
    <row r="172" spans="22:22" x14ac:dyDescent="0.35">
      <c r="V172" t="s">
        <v>25</v>
      </c>
    </row>
    <row r="173" spans="22:22" x14ac:dyDescent="0.35">
      <c r="V173" t="s">
        <v>25</v>
      </c>
    </row>
    <row r="174" spans="22:22" x14ac:dyDescent="0.35">
      <c r="V174" t="s">
        <v>25</v>
      </c>
    </row>
    <row r="175" spans="22:22" x14ac:dyDescent="0.35">
      <c r="V175" t="s">
        <v>25</v>
      </c>
    </row>
    <row r="176" spans="22:22" x14ac:dyDescent="0.35">
      <c r="V176" t="s">
        <v>25</v>
      </c>
    </row>
    <row r="177" spans="22:22" x14ac:dyDescent="0.35">
      <c r="V177" t="s">
        <v>25</v>
      </c>
    </row>
    <row r="178" spans="22:22" x14ac:dyDescent="0.35">
      <c r="V178" t="s">
        <v>25</v>
      </c>
    </row>
    <row r="179" spans="22:22" x14ac:dyDescent="0.35">
      <c r="V179" t="s">
        <v>25</v>
      </c>
    </row>
    <row r="180" spans="22:22" x14ac:dyDescent="0.35">
      <c r="V180" t="s">
        <v>25</v>
      </c>
    </row>
    <row r="181" spans="22:22" x14ac:dyDescent="0.35">
      <c r="V181" t="s">
        <v>25</v>
      </c>
    </row>
    <row r="182" spans="22:22" x14ac:dyDescent="0.35">
      <c r="V182" t="s">
        <v>25</v>
      </c>
    </row>
    <row r="183" spans="22:22" x14ac:dyDescent="0.35">
      <c r="V183" t="s">
        <v>25</v>
      </c>
    </row>
    <row r="184" spans="22:22" x14ac:dyDescent="0.35">
      <c r="V184" t="s">
        <v>25</v>
      </c>
    </row>
    <row r="185" spans="22:22" x14ac:dyDescent="0.35">
      <c r="V185" t="s">
        <v>25</v>
      </c>
    </row>
    <row r="186" spans="22:22" x14ac:dyDescent="0.35">
      <c r="V186" t="s">
        <v>25</v>
      </c>
    </row>
    <row r="187" spans="22:22" x14ac:dyDescent="0.35">
      <c r="V187" t="s">
        <v>25</v>
      </c>
    </row>
    <row r="188" spans="22:22" x14ac:dyDescent="0.35">
      <c r="V188" t="s">
        <v>25</v>
      </c>
    </row>
    <row r="189" spans="22:22" x14ac:dyDescent="0.35">
      <c r="V189" t="s">
        <v>25</v>
      </c>
    </row>
    <row r="190" spans="22:22" x14ac:dyDescent="0.35">
      <c r="V190" t="s">
        <v>25</v>
      </c>
    </row>
    <row r="191" spans="22:22" x14ac:dyDescent="0.35">
      <c r="V191" t="s">
        <v>25</v>
      </c>
    </row>
    <row r="192" spans="22:22" x14ac:dyDescent="0.35">
      <c r="V192" t="s">
        <v>25</v>
      </c>
    </row>
    <row r="193" spans="22:22" x14ac:dyDescent="0.35">
      <c r="V193" t="s">
        <v>25</v>
      </c>
    </row>
    <row r="194" spans="22:22" x14ac:dyDescent="0.35">
      <c r="V194" t="s">
        <v>25</v>
      </c>
    </row>
    <row r="195" spans="22:22" x14ac:dyDescent="0.35">
      <c r="V195" t="s">
        <v>25</v>
      </c>
    </row>
    <row r="196" spans="22:22" x14ac:dyDescent="0.35">
      <c r="V196" t="s">
        <v>25</v>
      </c>
    </row>
    <row r="197" spans="22:22" x14ac:dyDescent="0.35">
      <c r="V197" t="s">
        <v>25</v>
      </c>
    </row>
    <row r="198" spans="22:22" x14ac:dyDescent="0.35">
      <c r="V198" t="s">
        <v>25</v>
      </c>
    </row>
    <row r="199" spans="22:22" x14ac:dyDescent="0.35">
      <c r="V199" t="s">
        <v>25</v>
      </c>
    </row>
    <row r="200" spans="22:22" x14ac:dyDescent="0.35">
      <c r="V200" t="s">
        <v>25</v>
      </c>
    </row>
    <row r="201" spans="22:22" x14ac:dyDescent="0.35">
      <c r="V201" t="s">
        <v>25</v>
      </c>
    </row>
    <row r="202" spans="22:22" x14ac:dyDescent="0.35">
      <c r="V202" t="s">
        <v>25</v>
      </c>
    </row>
    <row r="203" spans="22:22" x14ac:dyDescent="0.35">
      <c r="V203" t="s">
        <v>25</v>
      </c>
    </row>
    <row r="204" spans="22:22" x14ac:dyDescent="0.35">
      <c r="V204" t="s">
        <v>25</v>
      </c>
    </row>
    <row r="205" spans="22:22" x14ac:dyDescent="0.35">
      <c r="V205" t="s">
        <v>25</v>
      </c>
    </row>
    <row r="206" spans="22:22" x14ac:dyDescent="0.35">
      <c r="V206" t="s">
        <v>25</v>
      </c>
    </row>
    <row r="207" spans="22:22" x14ac:dyDescent="0.35">
      <c r="V207" t="s">
        <v>25</v>
      </c>
    </row>
    <row r="208" spans="22:22" x14ac:dyDescent="0.35">
      <c r="V208" t="s">
        <v>25</v>
      </c>
    </row>
    <row r="209" spans="22:22" x14ac:dyDescent="0.35">
      <c r="V209" t="s">
        <v>25</v>
      </c>
    </row>
    <row r="210" spans="22:22" x14ac:dyDescent="0.35">
      <c r="V210" t="s">
        <v>25</v>
      </c>
    </row>
    <row r="211" spans="22:22" x14ac:dyDescent="0.35">
      <c r="V211" t="s">
        <v>25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F311C-A3BA-435E-93C7-9E4C4F8CD239}">
  <dimension ref="A1:AO37"/>
  <sheetViews>
    <sheetView zoomScale="51" zoomScaleNormal="51" workbookViewId="0">
      <selection activeCell="B29" sqref="B29"/>
    </sheetView>
  </sheetViews>
  <sheetFormatPr defaultRowHeight="14.5" x14ac:dyDescent="0.35"/>
  <cols>
    <col min="1" max="1" width="20.26953125" customWidth="1"/>
    <col min="2" max="2" width="21.7265625" customWidth="1"/>
    <col min="3" max="3" width="16.1796875" customWidth="1"/>
    <col min="14" max="14" width="27.6328125" customWidth="1"/>
    <col min="19" max="19" width="26.7265625" style="4" customWidth="1"/>
    <col min="21" max="21" width="24.453125" style="4" customWidth="1"/>
    <col min="22" max="22" width="22.26953125" customWidth="1"/>
    <col min="32" max="32" width="5.1796875" customWidth="1"/>
    <col min="36" max="36" width="5.1796875" customWidth="1"/>
  </cols>
  <sheetData>
    <row r="1" spans="1:41" x14ac:dyDescent="0.35">
      <c r="D1" s="1" t="s">
        <v>5</v>
      </c>
      <c r="E1" s="1" t="s">
        <v>4</v>
      </c>
      <c r="F1" s="1" t="s">
        <v>8</v>
      </c>
      <c r="G1" s="1" t="s">
        <v>9</v>
      </c>
      <c r="H1" s="1" t="s">
        <v>11</v>
      </c>
      <c r="I1" s="1" t="s">
        <v>10</v>
      </c>
      <c r="J1" s="1" t="s">
        <v>12</v>
      </c>
      <c r="L1" s="1" t="s">
        <v>26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3" t="s">
        <v>22</v>
      </c>
      <c r="T1" s="1" t="s">
        <v>23</v>
      </c>
      <c r="U1" s="3" t="s">
        <v>24</v>
      </c>
      <c r="V1" s="1" t="s">
        <v>37</v>
      </c>
      <c r="W1" s="1" t="s">
        <v>22</v>
      </c>
      <c r="AO1" s="1"/>
    </row>
    <row r="2" spans="1:41" x14ac:dyDescent="0.35">
      <c r="A2" t="s">
        <v>30</v>
      </c>
      <c r="D2">
        <v>0.65762723989681204</v>
      </c>
      <c r="E2">
        <v>7.6207391917454901</v>
      </c>
      <c r="F2">
        <v>3.48155597592433</v>
      </c>
      <c r="G2">
        <v>1.3732218607050599</v>
      </c>
      <c r="H2">
        <v>1.26001755460015</v>
      </c>
      <c r="I2">
        <v>0.59654911779879805</v>
      </c>
      <c r="J2">
        <v>0.102218620808259</v>
      </c>
      <c r="L2">
        <v>3.7910276182287199</v>
      </c>
      <c r="M2">
        <v>0.61894328460876802</v>
      </c>
      <c r="N2" t="s">
        <v>38</v>
      </c>
      <c r="O2">
        <v>0.90262562338779195</v>
      </c>
      <c r="P2">
        <v>2.42419453138434</v>
      </c>
      <c r="Q2">
        <v>1.52156890799656</v>
      </c>
      <c r="R2">
        <v>1.3797277386070601</v>
      </c>
      <c r="S2" s="4" t="s">
        <v>27</v>
      </c>
      <c r="T2">
        <v>1.846784</v>
      </c>
      <c r="U2" s="4" t="s">
        <v>27</v>
      </c>
      <c r="V2" s="4" t="s">
        <v>27</v>
      </c>
      <c r="W2">
        <f>15.93-14.6</f>
        <v>1.33</v>
      </c>
    </row>
    <row r="3" spans="1:41" x14ac:dyDescent="0.35">
      <c r="D3">
        <v>1.0057828374892801</v>
      </c>
      <c r="E3">
        <v>10.754139570077401</v>
      </c>
      <c r="F3">
        <v>3.8039222699913999</v>
      </c>
      <c r="G3">
        <v>1.8052512467755799</v>
      </c>
      <c r="H3">
        <v>6.4700511057609704</v>
      </c>
      <c r="I3">
        <v>3.3960638624247599</v>
      </c>
      <c r="J3">
        <v>1.15632932760103</v>
      </c>
      <c r="L3">
        <v>2.3081426655202102</v>
      </c>
      <c r="M3">
        <v>0.193419776440237</v>
      </c>
      <c r="O3">
        <v>1.14762400687876</v>
      </c>
      <c r="P3">
        <v>0.90262562338779195</v>
      </c>
      <c r="Q3">
        <v>0.27078768701633799</v>
      </c>
      <c r="R3">
        <v>1.14762400687877</v>
      </c>
      <c r="T3">
        <v>0</v>
      </c>
      <c r="W3">
        <f>22.6-20</f>
        <v>2.6000000000000014</v>
      </c>
    </row>
    <row r="4" spans="1:41" x14ac:dyDescent="0.35">
      <c r="D4">
        <v>0.89210386930352603</v>
      </c>
      <c r="E4">
        <v>3.26429716251076</v>
      </c>
      <c r="F4">
        <v>4.0360260017196898</v>
      </c>
      <c r="G4">
        <v>2.5402463972485001</v>
      </c>
      <c r="H4">
        <v>3.4046740911435598</v>
      </c>
      <c r="I4">
        <v>0.85865701805674599</v>
      </c>
      <c r="J4">
        <v>7.9454651762631608E-3</v>
      </c>
      <c r="L4">
        <v>6.6149563542562202</v>
      </c>
      <c r="M4">
        <v>1.3539384350817201</v>
      </c>
      <c r="O4">
        <v>0.37394490111779499</v>
      </c>
      <c r="P4">
        <v>1.6891993809114301</v>
      </c>
      <c r="Q4">
        <v>2.6691929148753202</v>
      </c>
      <c r="R4">
        <v>0.193419776440237</v>
      </c>
      <c r="T4">
        <v>3.4959359999999999</v>
      </c>
      <c r="U4" s="3"/>
      <c r="W4">
        <f>58.126-58.111</f>
        <v>1.5000000000000568E-2</v>
      </c>
    </row>
    <row r="5" spans="1:41" x14ac:dyDescent="0.35">
      <c r="A5" t="s">
        <v>28</v>
      </c>
      <c r="D5">
        <v>0.128946517626844</v>
      </c>
      <c r="E5">
        <v>3.1849789853826298</v>
      </c>
      <c r="F5">
        <v>3.7781329664660301</v>
      </c>
      <c r="G5">
        <v>3.0431378159931102</v>
      </c>
      <c r="H5">
        <v>0.92686880137574701</v>
      </c>
      <c r="I5">
        <v>3.3810490111818598E-3</v>
      </c>
      <c r="J5">
        <v>2.1807766122094601E-2</v>
      </c>
      <c r="M5">
        <v>0.50400874978504395</v>
      </c>
      <c r="O5">
        <v>3.7781329664660301</v>
      </c>
      <c r="P5">
        <v>1.4699903009458199</v>
      </c>
      <c r="Q5">
        <v>1.7020940326741301</v>
      </c>
      <c r="R5">
        <v>4.5518120722269897</v>
      </c>
      <c r="T5">
        <v>4.5</v>
      </c>
    </row>
    <row r="6" spans="1:41" x14ac:dyDescent="0.35">
      <c r="A6" s="1" t="s">
        <v>29</v>
      </c>
      <c r="B6" t="s">
        <v>33</v>
      </c>
      <c r="D6">
        <v>1.16051865864148</v>
      </c>
      <c r="E6">
        <v>0.81236306104904099</v>
      </c>
      <c r="F6">
        <v>4.5002334651762697</v>
      </c>
      <c r="G6">
        <v>5.4415430438520804</v>
      </c>
      <c r="H6">
        <v>0.93406233533966099</v>
      </c>
      <c r="I6">
        <v>0.23305112983662499</v>
      </c>
      <c r="J6">
        <v>1.3220694067068</v>
      </c>
      <c r="M6">
        <v>0.51578607050731795</v>
      </c>
      <c r="O6">
        <v>5.0031248839208899</v>
      </c>
      <c r="P6">
        <v>2.2436694067067999</v>
      </c>
      <c r="Q6">
        <v>2.5273517454858201</v>
      </c>
      <c r="R6">
        <v>7.1049531212381698</v>
      </c>
      <c r="T6">
        <v>7.6000000000000085</v>
      </c>
    </row>
    <row r="7" spans="1:41" x14ac:dyDescent="0.35">
      <c r="A7" t="s">
        <v>5</v>
      </c>
      <c r="B7">
        <f>COUNT(D2:D8)</f>
        <v>7</v>
      </c>
      <c r="D7">
        <v>0.24499838349095199</v>
      </c>
      <c r="E7">
        <v>0.96709888220118501</v>
      </c>
      <c r="F7">
        <v>3.3783987618228699</v>
      </c>
      <c r="G7">
        <v>2.9270859501289701</v>
      </c>
      <c r="H7">
        <v>0.99186242476352504</v>
      </c>
      <c r="I7">
        <v>3.6565617644024</v>
      </c>
      <c r="J7">
        <v>0.68702387618229499</v>
      </c>
      <c r="M7">
        <v>4.4596511917455404</v>
      </c>
      <c r="O7">
        <v>1.5052553465176299</v>
      </c>
      <c r="P7">
        <v>2.6176143078245699</v>
      </c>
      <c r="Q7">
        <v>1.82752390713671</v>
      </c>
      <c r="R7">
        <v>0.67052189165949005</v>
      </c>
      <c r="T7">
        <v>0</v>
      </c>
    </row>
    <row r="8" spans="1:41" x14ac:dyDescent="0.35">
      <c r="A8" t="s">
        <v>6</v>
      </c>
      <c r="B8">
        <f>COUNT(E2:E18)</f>
        <v>17</v>
      </c>
      <c r="D8">
        <v>0.43963762682716401</v>
      </c>
      <c r="E8">
        <v>0.25789303525363</v>
      </c>
      <c r="F8">
        <v>3.3568287257093798</v>
      </c>
      <c r="G8">
        <v>2.3210373172829</v>
      </c>
      <c r="H8">
        <v>1.30992404471192</v>
      </c>
      <c r="I8">
        <v>0.92273670163371002</v>
      </c>
      <c r="J8">
        <v>1.1432594600172099</v>
      </c>
      <c r="M8">
        <v>0.18052512467755799</v>
      </c>
      <c r="O8">
        <v>0.799468409286334</v>
      </c>
      <c r="P8">
        <v>0.32236629406705197</v>
      </c>
      <c r="Q8">
        <v>3.0431378159931199</v>
      </c>
      <c r="R8">
        <v>2.1791961478933799</v>
      </c>
      <c r="T8">
        <v>5.2000000000000028</v>
      </c>
    </row>
    <row r="9" spans="1:41" x14ac:dyDescent="0.35">
      <c r="A9" t="s">
        <v>8</v>
      </c>
      <c r="B9">
        <f>COUNT(F2:F19)</f>
        <v>18</v>
      </c>
      <c r="E9">
        <v>1.3539384350816599</v>
      </c>
      <c r="F9">
        <v>1.6891993809114301</v>
      </c>
      <c r="G9">
        <v>2.74656082545141</v>
      </c>
      <c r="H9">
        <v>0.11165914359415299</v>
      </c>
      <c r="I9">
        <v>0.43799024591572799</v>
      </c>
      <c r="J9">
        <v>6.9311504729228099E-3</v>
      </c>
      <c r="M9">
        <v>0.45131281169392401</v>
      </c>
      <c r="O9">
        <v>3.0947164230438502</v>
      </c>
      <c r="P9">
        <v>1.26367587274291</v>
      </c>
      <c r="Q9">
        <v>1.0057828374892499</v>
      </c>
      <c r="R9">
        <v>1.54735821152192</v>
      </c>
      <c r="T9">
        <v>7</v>
      </c>
    </row>
    <row r="10" spans="1:41" x14ac:dyDescent="0.35">
      <c r="A10" t="s">
        <v>9</v>
      </c>
      <c r="B10">
        <f>COUNT(G2:G29)</f>
        <v>28</v>
      </c>
      <c r="E10">
        <v>1.5247104660361399</v>
      </c>
      <c r="F10">
        <v>3.9715527429062698</v>
      </c>
      <c r="G10">
        <v>5.2094393121238296</v>
      </c>
      <c r="H10">
        <v>0.29531878245916199</v>
      </c>
      <c r="J10">
        <v>2.2866509922614</v>
      </c>
      <c r="M10">
        <v>2.1534068443680798</v>
      </c>
      <c r="O10">
        <v>3.7394490111779999</v>
      </c>
      <c r="P10">
        <v>0.61894328460877601</v>
      </c>
      <c r="Q10">
        <v>2.5144570937231201</v>
      </c>
      <c r="R10">
        <v>0.79946840928630503</v>
      </c>
      <c r="T10">
        <v>9.0999999999999943</v>
      </c>
    </row>
    <row r="11" spans="1:41" x14ac:dyDescent="0.35">
      <c r="A11" t="s">
        <v>11</v>
      </c>
      <c r="B11">
        <f>COUNT(H2:H37)</f>
        <v>36</v>
      </c>
      <c r="E11">
        <v>1.3410437833189199</v>
      </c>
      <c r="F11">
        <v>3.8168169217540702</v>
      </c>
      <c r="G11">
        <v>4.9244019122958198</v>
      </c>
      <c r="H11">
        <v>1.7750507308676299E-2</v>
      </c>
      <c r="J11">
        <v>2.8177768116938799</v>
      </c>
      <c r="M11">
        <v>0.46420746345654601</v>
      </c>
      <c r="O11">
        <v>2.0631442820292398</v>
      </c>
      <c r="P11">
        <v>0.24299088564058</v>
      </c>
      <c r="Q11">
        <v>3.1205057265692302</v>
      </c>
      <c r="R11">
        <v>1.54735821152195</v>
      </c>
      <c r="T11">
        <v>8.3000000000000114</v>
      </c>
    </row>
    <row r="12" spans="1:41" x14ac:dyDescent="0.35">
      <c r="A12" t="s">
        <v>10</v>
      </c>
      <c r="B12">
        <f>COUNT(I2:I9)</f>
        <v>8</v>
      </c>
      <c r="E12">
        <v>2.2436694067067702</v>
      </c>
      <c r="F12">
        <v>3.8168169217540799</v>
      </c>
      <c r="G12">
        <v>3.7037446053311101</v>
      </c>
      <c r="H12">
        <v>0.21922404815131799</v>
      </c>
      <c r="J12">
        <v>1.9948189165916098E-2</v>
      </c>
      <c r="M12">
        <v>0.45131281169392401</v>
      </c>
      <c r="O12">
        <v>4.8097051074806503</v>
      </c>
      <c r="P12">
        <v>0.47457953568357403</v>
      </c>
      <c r="Q12">
        <v>2.2307747549441199</v>
      </c>
      <c r="R12">
        <v>1.8052512467755799</v>
      </c>
      <c r="T12">
        <v>11.400000000000006</v>
      </c>
    </row>
    <row r="13" spans="1:41" x14ac:dyDescent="0.35">
      <c r="A13" t="s">
        <v>12</v>
      </c>
      <c r="B13">
        <f>COUNT(J2:J14)</f>
        <v>13</v>
      </c>
      <c r="E13">
        <v>1.1218347033534399</v>
      </c>
      <c r="F13">
        <v>4.4873388134135697</v>
      </c>
      <c r="G13">
        <v>2.2436694067068301</v>
      </c>
      <c r="H13">
        <v>1.1826222665520201</v>
      </c>
      <c r="J13">
        <v>0.171567105760914</v>
      </c>
      <c r="O13">
        <v>2.79813943250215</v>
      </c>
      <c r="P13">
        <v>0.39973420464318099</v>
      </c>
      <c r="Q13">
        <v>1.7794619432501999</v>
      </c>
      <c r="R13">
        <v>1.3668330868443901</v>
      </c>
      <c r="T13">
        <v>8.0999999999999943</v>
      </c>
    </row>
    <row r="14" spans="1:41" x14ac:dyDescent="0.35">
      <c r="E14">
        <v>1.3152544797935699</v>
      </c>
      <c r="F14">
        <v>7.3370568529664402</v>
      </c>
      <c r="G14">
        <v>6.4860098366294201</v>
      </c>
      <c r="H14">
        <v>0.92282034737752405</v>
      </c>
      <c r="J14">
        <v>0.85112625967337896</v>
      </c>
      <c r="O14">
        <v>1.3152544797936201</v>
      </c>
      <c r="P14">
        <v>0.83815236457437003</v>
      </c>
      <c r="Q14">
        <v>3.3268201547721201</v>
      </c>
      <c r="R14">
        <v>2.0802943009458699</v>
      </c>
      <c r="T14">
        <v>1.0100000000000193</v>
      </c>
    </row>
    <row r="15" spans="1:41" x14ac:dyDescent="0.35">
      <c r="A15" s="1" t="s">
        <v>31</v>
      </c>
      <c r="E15">
        <v>0.34815559759249498</v>
      </c>
      <c r="F15">
        <v>5.2997018744625901</v>
      </c>
      <c r="G15">
        <v>2.5144570937231401</v>
      </c>
      <c r="H15">
        <v>2.5502037626826599</v>
      </c>
      <c r="O15">
        <v>4.8531762407566301</v>
      </c>
      <c r="P15">
        <v>0.99622873258812195</v>
      </c>
      <c r="Q15">
        <v>2.1276175408426399</v>
      </c>
      <c r="R15">
        <v>1.9732973069647499</v>
      </c>
      <c r="T15">
        <v>2.9000000000000057</v>
      </c>
    </row>
    <row r="16" spans="1:41" x14ac:dyDescent="0.35">
      <c r="A16" t="s">
        <v>32</v>
      </c>
      <c r="B16">
        <f>COUNT(L2:L4)</f>
        <v>3</v>
      </c>
      <c r="E16">
        <v>0.50289141874463905</v>
      </c>
      <c r="F16">
        <v>6.2281168013757302</v>
      </c>
      <c r="G16">
        <v>7.5046873258813802</v>
      </c>
      <c r="H16">
        <v>0.26701306276868297</v>
      </c>
      <c r="Q16">
        <v>2.0760389337919198</v>
      </c>
      <c r="R16">
        <v>0.85104701633701996</v>
      </c>
      <c r="T16">
        <v>2.0270079999999999</v>
      </c>
    </row>
    <row r="17" spans="1:20" x14ac:dyDescent="0.35">
      <c r="A17" t="s">
        <v>16</v>
      </c>
      <c r="B17">
        <f>COUNT(M2:M12)</f>
        <v>11</v>
      </c>
      <c r="E17">
        <v>0.683416543422254</v>
      </c>
      <c r="F17">
        <v>5.7123307308684499</v>
      </c>
      <c r="G17">
        <v>4.3068136887360398</v>
      </c>
      <c r="H17">
        <v>1.43912766294068</v>
      </c>
      <c r="Q17">
        <v>2.2307747549440902</v>
      </c>
      <c r="R17">
        <v>1.70209403267415</v>
      </c>
      <c r="T17">
        <v>1.3931519999999999</v>
      </c>
    </row>
    <row r="18" spans="1:20" x14ac:dyDescent="0.35">
      <c r="A18" t="s">
        <v>17</v>
      </c>
      <c r="B18" t="s">
        <v>36</v>
      </c>
      <c r="E18">
        <v>0.21920907996582201</v>
      </c>
      <c r="F18">
        <v>4.8992588822011998</v>
      </c>
      <c r="G18">
        <v>2.4757731384351001</v>
      </c>
      <c r="H18">
        <v>0.75155964918309304</v>
      </c>
      <c r="Q18">
        <v>2.35972127257094</v>
      </c>
      <c r="R18">
        <v>0.23210373172827301</v>
      </c>
      <c r="T18">
        <v>1.159168</v>
      </c>
    </row>
    <row r="19" spans="1:20" x14ac:dyDescent="0.35">
      <c r="A19" t="s">
        <v>18</v>
      </c>
      <c r="B19">
        <f>COUNT(O2:O15)</f>
        <v>14</v>
      </c>
      <c r="F19">
        <v>4.8548394703353202</v>
      </c>
      <c r="G19">
        <v>5.6994360791057899</v>
      </c>
      <c r="H19">
        <v>1.0009278624248701</v>
      </c>
      <c r="Q19">
        <v>3.1112518658641202</v>
      </c>
      <c r="R19">
        <v>9.0262562338807598E-2</v>
      </c>
      <c r="T19">
        <v>6.3651840000000002</v>
      </c>
    </row>
    <row r="20" spans="1:20" x14ac:dyDescent="0.35">
      <c r="A20" t="s">
        <v>19</v>
      </c>
      <c r="B20">
        <f>COUNT(P2:P15)</f>
        <v>14</v>
      </c>
      <c r="G20">
        <v>3.9654633327601201</v>
      </c>
      <c r="H20">
        <v>1.16686340842648</v>
      </c>
      <c r="Q20">
        <v>4.0360260017196801</v>
      </c>
      <c r="R20">
        <v>1.59893681857267</v>
      </c>
      <c r="T20">
        <v>2.3997440000000001</v>
      </c>
    </row>
    <row r="21" spans="1:20" x14ac:dyDescent="0.35">
      <c r="A21" t="s">
        <v>20</v>
      </c>
      <c r="B21">
        <f>COUNT(Q2:Q34)</f>
        <v>33</v>
      </c>
      <c r="G21">
        <v>2.3938619432502199</v>
      </c>
      <c r="H21">
        <v>1.73966593981089</v>
      </c>
      <c r="Q21">
        <v>1.21209726569217</v>
      </c>
      <c r="R21">
        <v>2.1276175408426599</v>
      </c>
      <c r="T21">
        <v>0.99071999999999605</v>
      </c>
    </row>
    <row r="22" spans="1:20" x14ac:dyDescent="0.35">
      <c r="A22" t="s">
        <v>21</v>
      </c>
      <c r="B22">
        <f>COUNT(R2:R36)</f>
        <v>35</v>
      </c>
      <c r="G22">
        <v>4.1649725193465796</v>
      </c>
      <c r="H22">
        <v>3.7191539123000397E-2</v>
      </c>
      <c r="Q22">
        <v>2.4628784866723898</v>
      </c>
      <c r="R22">
        <v>1.3152544797936201</v>
      </c>
      <c r="T22">
        <v>1.89542399999999</v>
      </c>
    </row>
    <row r="23" spans="1:20" x14ac:dyDescent="0.35">
      <c r="G23">
        <v>2.7207715219261099</v>
      </c>
      <c r="H23">
        <v>1.7750507308676299E-2</v>
      </c>
      <c r="Q23">
        <v>2.0373549785038798</v>
      </c>
      <c r="R23">
        <v>3.3630458056749699</v>
      </c>
      <c r="T23">
        <v>0.58675200000000405</v>
      </c>
    </row>
    <row r="24" spans="1:20" x14ac:dyDescent="0.35">
      <c r="A24" s="1" t="s">
        <v>34</v>
      </c>
      <c r="G24">
        <v>2.9399806018916999</v>
      </c>
      <c r="H24">
        <v>2.1711036423043901</v>
      </c>
      <c r="Q24">
        <v>2.43708918314704</v>
      </c>
      <c r="R24">
        <v>2.57807188306111</v>
      </c>
      <c r="T24">
        <v>2.0756480000000002</v>
      </c>
    </row>
    <row r="25" spans="1:20" x14ac:dyDescent="0.35">
      <c r="A25" t="s">
        <v>22</v>
      </c>
      <c r="B25" t="s">
        <v>35</v>
      </c>
      <c r="G25">
        <v>3.9070794840928902</v>
      </c>
      <c r="H25">
        <v>1.14955666380183E-2</v>
      </c>
      <c r="Q25">
        <v>3.1720843336199498</v>
      </c>
      <c r="R25">
        <v>1.90840846087701</v>
      </c>
      <c r="T25">
        <v>2.0689920000000099</v>
      </c>
    </row>
    <row r="26" spans="1:20" x14ac:dyDescent="0.35">
      <c r="A26" s="5" t="s">
        <v>23</v>
      </c>
      <c r="B26">
        <f>COUNT(T2:T30)</f>
        <v>29</v>
      </c>
      <c r="G26">
        <v>2.2307747549440902</v>
      </c>
      <c r="H26">
        <v>1.3450763886500601</v>
      </c>
      <c r="Q26">
        <v>3.53313458297507</v>
      </c>
      <c r="R26">
        <v>0.20631442820291601</v>
      </c>
      <c r="T26">
        <v>0.961023999999981</v>
      </c>
    </row>
    <row r="27" spans="1:20" x14ac:dyDescent="0.35">
      <c r="A27" s="6" t="s">
        <v>24</v>
      </c>
      <c r="B27" t="s">
        <v>35</v>
      </c>
      <c r="G27">
        <v>1.8181458985382599</v>
      </c>
      <c r="H27">
        <v>0.40597946001719298</v>
      </c>
      <c r="Q27">
        <v>1.3668330868443701</v>
      </c>
      <c r="R27">
        <v>0.32236629406708101</v>
      </c>
      <c r="T27">
        <v>1.6471040000000099</v>
      </c>
    </row>
    <row r="28" spans="1:20" x14ac:dyDescent="0.35">
      <c r="A28" s="5" t="s">
        <v>37</v>
      </c>
      <c r="B28" t="s">
        <v>35</v>
      </c>
      <c r="G28">
        <v>2.7981394325021798</v>
      </c>
      <c r="H28">
        <v>5.7546746861564797</v>
      </c>
      <c r="Q28">
        <v>2.5531410490111699</v>
      </c>
      <c r="R28">
        <v>2.1791961478933799</v>
      </c>
      <c r="T28">
        <v>2.3674879999999798</v>
      </c>
    </row>
    <row r="29" spans="1:20" x14ac:dyDescent="0.35">
      <c r="A29" s="5" t="s">
        <v>22</v>
      </c>
      <c r="B29">
        <f>COUNT(W2:W4)</f>
        <v>3</v>
      </c>
      <c r="G29">
        <v>2.28503442820295</v>
      </c>
      <c r="H29">
        <v>5.2744364574380101E-2</v>
      </c>
      <c r="Q29">
        <v>1.8310405503009399</v>
      </c>
      <c r="R29">
        <v>2.08893358555463</v>
      </c>
      <c r="T29">
        <v>1.99936</v>
      </c>
    </row>
    <row r="30" spans="1:20" x14ac:dyDescent="0.35">
      <c r="H30">
        <v>0.66491850730869795</v>
      </c>
      <c r="Q30">
        <v>2.3726159243336702</v>
      </c>
      <c r="R30">
        <v>0.32236629406708101</v>
      </c>
      <c r="T30">
        <v>1.3312000000013299E-2</v>
      </c>
    </row>
    <row r="31" spans="1:20" x14ac:dyDescent="0.35">
      <c r="H31">
        <v>0.29756929320728898</v>
      </c>
      <c r="Q31">
        <v>2.35972127257094</v>
      </c>
      <c r="R31">
        <v>1.4184116938951099</v>
      </c>
    </row>
    <row r="32" spans="1:20" x14ac:dyDescent="0.35">
      <c r="H32">
        <v>0.484314139294725</v>
      </c>
      <c r="Q32">
        <v>2.2307747549441501</v>
      </c>
      <c r="R32">
        <v>3.5073452794496802</v>
      </c>
    </row>
    <row r="33" spans="8:18" x14ac:dyDescent="0.35">
      <c r="H33">
        <v>0.21159027343071601</v>
      </c>
      <c r="Q33">
        <v>3.16291852106627</v>
      </c>
      <c r="R33">
        <v>1.3023598280309401</v>
      </c>
    </row>
    <row r="34" spans="8:18" x14ac:dyDescent="0.35">
      <c r="H34">
        <v>0.53329708684441401</v>
      </c>
      <c r="Q34">
        <v>3.2253534651762799</v>
      </c>
      <c r="R34">
        <v>2.8111379810833901</v>
      </c>
    </row>
    <row r="35" spans="8:18" x14ac:dyDescent="0.35">
      <c r="H35">
        <v>1.7820003714531401</v>
      </c>
      <c r="R35">
        <v>1.89862455030095</v>
      </c>
    </row>
    <row r="36" spans="8:18" x14ac:dyDescent="0.35">
      <c r="H36">
        <v>1.58909303524979E-2</v>
      </c>
      <c r="R36">
        <v>0.45263617540842899</v>
      </c>
    </row>
    <row r="37" spans="8:18" x14ac:dyDescent="0.35">
      <c r="H37">
        <v>3.46433119174571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Latency to USV summary (Fig S6B</vt:lpstr>
      <vt:lpstr>All Bout Durations (Fig S6C)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Mooney_Lab</dc:creator>
  <cp:lastModifiedBy>Katie</cp:lastModifiedBy>
  <dcterms:created xsi:type="dcterms:W3CDTF">2020-12-08T21:33:27Z</dcterms:created>
  <dcterms:modified xsi:type="dcterms:W3CDTF">2020-12-10T01:22:45Z</dcterms:modified>
</cp:coreProperties>
</file>