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ie\Dropbox\Manuscripts\eLife submission\Accepted with minor revisions\Organized by figure\Figure S5 (PP and movement analysis)\"/>
    </mc:Choice>
  </mc:AlternateContent>
  <xr:revisionPtr revIDLastSave="0" documentId="13_ncr:1_{1B4313C6-B4AE-4183-A346-4D8D676350F8}" xr6:coauthVersionLast="45" xr6:coauthVersionMax="45" xr10:uidLastSave="{00000000-0000-0000-0000-000000000000}"/>
  <bookViews>
    <workbookView xWindow="-110" yWindow="-110" windowWidth="19420" windowHeight="10420" xr2:uid="{BD82E042-0101-4EF4-9AAA-4D7A2CE19572}"/>
  </bookViews>
  <sheets>
    <sheet name="Place preference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" i="2" l="1"/>
  <c r="C15" i="2"/>
  <c r="I14" i="2"/>
  <c r="H14" i="2"/>
  <c r="C25" i="2"/>
  <c r="D11" i="2"/>
  <c r="D12" i="2"/>
  <c r="D13" i="2"/>
  <c r="M21" i="2" l="1"/>
  <c r="M20" i="2"/>
  <c r="M19" i="2"/>
  <c r="M18" i="2"/>
  <c r="M23" i="2" s="1"/>
  <c r="L12" i="2" l="1"/>
  <c r="M10" i="2"/>
  <c r="M9" i="2"/>
  <c r="M8" i="2"/>
  <c r="M7" i="2"/>
  <c r="M12" i="2" s="1"/>
  <c r="I12" i="2"/>
  <c r="I11" i="2"/>
  <c r="I10" i="2"/>
  <c r="I9" i="2"/>
  <c r="I8" i="2"/>
  <c r="I7" i="2"/>
  <c r="H7" i="2"/>
  <c r="D23" i="2"/>
  <c r="D22" i="2"/>
  <c r="D10" i="2"/>
  <c r="D21" i="2"/>
  <c r="D9" i="2"/>
  <c r="D15" i="2" s="1"/>
  <c r="D20" i="2"/>
  <c r="D25" i="2" l="1"/>
</calcChain>
</file>

<file path=xl/sharedStrings.xml><?xml version="1.0" encoding="utf-8"?>
<sst xmlns="http://schemas.openxmlformats.org/spreadsheetml/2006/main" count="58" uniqueCount="40">
  <si>
    <t>20 min tests</t>
  </si>
  <si>
    <t>opto side</t>
  </si>
  <si>
    <t>control side</t>
  </si>
  <si>
    <t>VM144</t>
  </si>
  <si>
    <t>VM151</t>
  </si>
  <si>
    <t>KAT012</t>
  </si>
  <si>
    <t>VM152</t>
  </si>
  <si>
    <t>VM177</t>
  </si>
  <si>
    <t>VM221</t>
  </si>
  <si>
    <t>VM178</t>
  </si>
  <si>
    <t>VM138</t>
  </si>
  <si>
    <t>VM162</t>
  </si>
  <si>
    <t>VM159</t>
  </si>
  <si>
    <t xml:space="preserve">  </t>
  </si>
  <si>
    <t>VM218</t>
  </si>
  <si>
    <t>VM227</t>
  </si>
  <si>
    <t>VM169</t>
  </si>
  <si>
    <t>VM253</t>
  </si>
  <si>
    <t>VM170</t>
  </si>
  <si>
    <t>VM254</t>
  </si>
  <si>
    <t>VM185</t>
  </si>
  <si>
    <t>VM205</t>
  </si>
  <si>
    <t>VM200</t>
  </si>
  <si>
    <t>VM209</t>
  </si>
  <si>
    <t>VM208</t>
  </si>
  <si>
    <t>VM220</t>
  </si>
  <si>
    <t>CeA retro-FLEX-GFP</t>
  </si>
  <si>
    <t>VM290</t>
  </si>
  <si>
    <t>VM291</t>
  </si>
  <si>
    <t>VM292</t>
  </si>
  <si>
    <t>POA-VTA terminal stim</t>
  </si>
  <si>
    <t>proportion total time spent on each side</t>
  </si>
  <si>
    <t>mean</t>
  </si>
  <si>
    <t>retro-Cre POA ChR2 mice</t>
  </si>
  <si>
    <t>Esr1-Cre POA ChR2 mice</t>
  </si>
  <si>
    <t>mouse ID</t>
  </si>
  <si>
    <t xml:space="preserve">POA </t>
  </si>
  <si>
    <t>amygdala</t>
  </si>
  <si>
    <t>retro-Cre Amg ChR2 mice</t>
  </si>
  <si>
    <t>controls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</si>
</sst>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Fill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KatieTschida\Upstream%20Story\place%20preference%20tes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r1-Cre females"/>
      <sheetName val="Esr1-Cre males"/>
      <sheetName val="POA retro-Cre"/>
      <sheetName val="CeA retro-Cre"/>
      <sheetName val="retro-FLEX-ChR2"/>
      <sheetName val="GFP controls"/>
      <sheetName val="summary"/>
    </sheetNames>
    <sheetDataSet>
      <sheetData sheetId="0" refreshError="1"/>
      <sheetData sheetId="1" refreshError="1"/>
      <sheetData sheetId="2" refreshError="1"/>
      <sheetData sheetId="3">
        <row r="3">
          <cell r="F3">
            <v>0.49333333333333335</v>
          </cell>
          <cell r="I3">
            <v>0.5066666666666666</v>
          </cell>
        </row>
        <row r="4">
          <cell r="F4" t="str">
            <v>(opto)</v>
          </cell>
        </row>
      </sheetData>
      <sheetData sheetId="4" refreshError="1"/>
      <sheetData sheetId="5" refreshError="1"/>
      <sheetData sheetId="6">
        <row r="10">
          <cell r="M10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C4917-C369-474E-9F86-73BD1BF0B0CC}">
  <dimension ref="B1:M51"/>
  <sheetViews>
    <sheetView tabSelected="1" zoomScale="62" zoomScaleNormal="62" workbookViewId="0">
      <selection activeCell="Q14" sqref="Q14"/>
    </sheetView>
  </sheetViews>
  <sheetFormatPr defaultRowHeight="14.5" x14ac:dyDescent="0.35"/>
  <cols>
    <col min="2" max="2" width="32.54296875" customWidth="1"/>
    <col min="3" max="4" width="11.81640625" customWidth="1"/>
    <col min="5" max="5" width="12.1796875" customWidth="1"/>
    <col min="7" max="7" width="23" customWidth="1"/>
    <col min="8" max="8" width="14.26953125" customWidth="1"/>
    <col min="9" max="9" width="14" customWidth="1"/>
    <col min="10" max="10" width="14.7265625" customWidth="1"/>
    <col min="11" max="11" width="12.08984375" customWidth="1"/>
    <col min="12" max="12" width="16.90625" customWidth="1"/>
    <col min="13" max="13" width="22.90625" customWidth="1"/>
    <col min="24" max="24" width="14.1796875" customWidth="1"/>
  </cols>
  <sheetData>
    <row r="1" spans="2:13" x14ac:dyDescent="0.35">
      <c r="B1" s="1" t="s">
        <v>36</v>
      </c>
      <c r="G1" s="1" t="s">
        <v>37</v>
      </c>
      <c r="K1" s="1" t="s">
        <v>39</v>
      </c>
    </row>
    <row r="3" spans="2:13" x14ac:dyDescent="0.35">
      <c r="B3" s="5" t="s">
        <v>33</v>
      </c>
      <c r="G3" s="5" t="s">
        <v>38</v>
      </c>
      <c r="K3" s="5" t="s">
        <v>26</v>
      </c>
    </row>
    <row r="5" spans="2:13" x14ac:dyDescent="0.35">
      <c r="B5" t="s">
        <v>0</v>
      </c>
      <c r="C5" t="s">
        <v>31</v>
      </c>
      <c r="G5" t="s">
        <v>0</v>
      </c>
      <c r="K5" t="s">
        <v>0</v>
      </c>
    </row>
    <row r="6" spans="2:13" x14ac:dyDescent="0.35">
      <c r="B6" s="2" t="s">
        <v>35</v>
      </c>
      <c r="C6" s="2" t="s">
        <v>1</v>
      </c>
      <c r="D6" s="2" t="s">
        <v>2</v>
      </c>
      <c r="G6" s="2" t="s">
        <v>35</v>
      </c>
      <c r="H6" s="2" t="s">
        <v>1</v>
      </c>
      <c r="I6" s="2" t="s">
        <v>2</v>
      </c>
      <c r="K6" s="2" t="s">
        <v>35</v>
      </c>
      <c r="L6" s="2" t="s">
        <v>1</v>
      </c>
      <c r="M6" s="2" t="s">
        <v>2</v>
      </c>
    </row>
    <row r="7" spans="2:13" x14ac:dyDescent="0.35">
      <c r="B7" t="s">
        <v>4</v>
      </c>
      <c r="C7">
        <v>0.26166666666666666</v>
      </c>
      <c r="D7">
        <v>0.73833333333333329</v>
      </c>
      <c r="G7" t="s">
        <v>12</v>
      </c>
      <c r="H7">
        <f>'[1]CeA retro-Cre'!I3</f>
        <v>0.5066666666666666</v>
      </c>
      <c r="I7">
        <f>'[1]CeA retro-Cre'!F3</f>
        <v>0.49333333333333335</v>
      </c>
      <c r="K7" t="s">
        <v>21</v>
      </c>
      <c r="L7">
        <v>0.18083333333333335</v>
      </c>
      <c r="M7">
        <f>1-L7</f>
        <v>0.8191666666666666</v>
      </c>
    </row>
    <row r="8" spans="2:13" x14ac:dyDescent="0.35">
      <c r="B8" t="s">
        <v>6</v>
      </c>
      <c r="C8">
        <v>0.23749999999999999</v>
      </c>
      <c r="D8">
        <v>0.76249999999999996</v>
      </c>
      <c r="G8" t="s">
        <v>14</v>
      </c>
      <c r="H8">
        <v>0.49833333333333335</v>
      </c>
      <c r="I8" t="str">
        <f>'[1]CeA retro-Cre'!F4</f>
        <v>(opto)</v>
      </c>
      <c r="K8" t="s">
        <v>24</v>
      </c>
      <c r="L8">
        <v>0.45083333333333331</v>
      </c>
      <c r="M8">
        <f t="shared" ref="M8:M10" si="0">1-L8</f>
        <v>0.54916666666666669</v>
      </c>
    </row>
    <row r="9" spans="2:13" x14ac:dyDescent="0.35">
      <c r="B9" t="s">
        <v>8</v>
      </c>
      <c r="C9">
        <v>0.54333333333333333</v>
      </c>
      <c r="D9">
        <f>1-C9</f>
        <v>0.45666666666666667</v>
      </c>
      <c r="G9" t="s">
        <v>16</v>
      </c>
      <c r="H9">
        <v>0.64500000000000002</v>
      </c>
      <c r="I9">
        <f>1-H9</f>
        <v>0.35499999999999998</v>
      </c>
      <c r="K9" t="s">
        <v>23</v>
      </c>
      <c r="L9">
        <v>0.60166666666666668</v>
      </c>
      <c r="M9">
        <f t="shared" si="0"/>
        <v>0.39833333333333332</v>
      </c>
    </row>
    <row r="10" spans="2:13" x14ac:dyDescent="0.35">
      <c r="B10" t="s">
        <v>8</v>
      </c>
      <c r="C10">
        <v>0.26916666666666667</v>
      </c>
      <c r="D10">
        <f>1-C10</f>
        <v>0.73083333333333333</v>
      </c>
      <c r="G10" t="s">
        <v>18</v>
      </c>
      <c r="H10">
        <v>0.58416666666666661</v>
      </c>
      <c r="I10">
        <f>1-H10</f>
        <v>0.41583333333333339</v>
      </c>
      <c r="K10" t="s">
        <v>25</v>
      </c>
      <c r="L10">
        <v>0.51083333333333336</v>
      </c>
      <c r="M10">
        <f t="shared" si="0"/>
        <v>0.48916666666666664</v>
      </c>
    </row>
    <row r="11" spans="2:13" x14ac:dyDescent="0.35">
      <c r="B11" t="s">
        <v>15</v>
      </c>
      <c r="C11">
        <v>0.40833333333333333</v>
      </c>
      <c r="D11">
        <f t="shared" ref="D11:D13" si="1">1-C11</f>
        <v>0.59166666666666667</v>
      </c>
      <c r="G11" t="s">
        <v>20</v>
      </c>
      <c r="H11">
        <v>0.49583333333333335</v>
      </c>
      <c r="I11">
        <f>1-H11</f>
        <v>0.50416666666666665</v>
      </c>
    </row>
    <row r="12" spans="2:13" x14ac:dyDescent="0.35">
      <c r="B12" t="s">
        <v>17</v>
      </c>
      <c r="C12">
        <v>0.31333333333333335</v>
      </c>
      <c r="D12">
        <f t="shared" si="1"/>
        <v>0.68666666666666665</v>
      </c>
      <c r="G12" t="s">
        <v>22</v>
      </c>
      <c r="H12">
        <v>0.6166666666666667</v>
      </c>
      <c r="I12">
        <f>1-H12</f>
        <v>0.3833333333333333</v>
      </c>
      <c r="K12" t="s">
        <v>32</v>
      </c>
      <c r="L12" s="5">
        <f>AVERAGE(L7:L10)</f>
        <v>0.43604166666666666</v>
      </c>
      <c r="M12" s="5">
        <f>AVERAGE(M7:M10)</f>
        <v>0.56395833333333334</v>
      </c>
    </row>
    <row r="13" spans="2:13" x14ac:dyDescent="0.35">
      <c r="B13" t="s">
        <v>19</v>
      </c>
      <c r="C13">
        <v>0.70250000000000001</v>
      </c>
      <c r="D13">
        <f t="shared" si="1"/>
        <v>0.29749999999999999</v>
      </c>
      <c r="L13" s="5"/>
      <c r="M13" s="5"/>
    </row>
    <row r="14" spans="2:13" x14ac:dyDescent="0.35">
      <c r="G14" t="s">
        <v>32</v>
      </c>
      <c r="H14" s="5">
        <f>AVERAGE(H7:H12)</f>
        <v>0.55777777777777771</v>
      </c>
      <c r="I14" s="5">
        <f>AVERAGE(I7:I12)</f>
        <v>0.43033333333333329</v>
      </c>
    </row>
    <row r="15" spans="2:13" x14ac:dyDescent="0.35">
      <c r="B15" t="s">
        <v>32</v>
      </c>
      <c r="C15" s="5">
        <f>AVERAGE(C7:C13)</f>
        <v>0.39083333333333331</v>
      </c>
      <c r="D15" s="5">
        <f>AVERAGE(D7:D13)</f>
        <v>0.60916666666666675</v>
      </c>
      <c r="K15" s="5" t="s">
        <v>30</v>
      </c>
    </row>
    <row r="17" spans="2:13" x14ac:dyDescent="0.35">
      <c r="B17" t="s">
        <v>34</v>
      </c>
      <c r="K17" s="4"/>
      <c r="L17" s="2" t="s">
        <v>1</v>
      </c>
      <c r="M17" s="2" t="s">
        <v>2</v>
      </c>
    </row>
    <row r="18" spans="2:13" x14ac:dyDescent="0.35">
      <c r="B18" s="2" t="s">
        <v>35</v>
      </c>
      <c r="C18" s="2" t="s">
        <v>1</v>
      </c>
      <c r="D18" s="2" t="s">
        <v>2</v>
      </c>
      <c r="F18" t="s">
        <v>13</v>
      </c>
      <c r="K18" s="4" t="s">
        <v>3</v>
      </c>
      <c r="L18" s="4">
        <v>0.68083333300000004</v>
      </c>
      <c r="M18">
        <f>1-L18</f>
        <v>0.31916666699999996</v>
      </c>
    </row>
    <row r="19" spans="2:13" x14ac:dyDescent="0.35">
      <c r="B19" t="s">
        <v>5</v>
      </c>
      <c r="C19">
        <v>0.39500000000000002</v>
      </c>
      <c r="D19">
        <v>0.60499999999999998</v>
      </c>
      <c r="K19" s="4" t="s">
        <v>27</v>
      </c>
      <c r="L19" s="4">
        <v>0.64749999999999996</v>
      </c>
      <c r="M19">
        <f>1-L19</f>
        <v>0.35250000000000004</v>
      </c>
    </row>
    <row r="20" spans="2:13" x14ac:dyDescent="0.35">
      <c r="B20" t="s">
        <v>7</v>
      </c>
      <c r="C20">
        <v>0.49583333333333335</v>
      </c>
      <c r="D20">
        <f>1-C20</f>
        <v>0.50416666666666665</v>
      </c>
      <c r="K20" s="4" t="s">
        <v>28</v>
      </c>
      <c r="L20" s="4">
        <v>0.43333333299999999</v>
      </c>
      <c r="M20">
        <f>1-L20</f>
        <v>0.56666666700000001</v>
      </c>
    </row>
    <row r="21" spans="2:13" x14ac:dyDescent="0.35">
      <c r="B21" t="s">
        <v>9</v>
      </c>
      <c r="C21">
        <v>0.53500000000000003</v>
      </c>
      <c r="D21">
        <f>1-C21</f>
        <v>0.46499999999999997</v>
      </c>
      <c r="K21" s="4" t="s">
        <v>29</v>
      </c>
      <c r="L21" s="4">
        <v>0.60565723800000004</v>
      </c>
      <c r="M21">
        <f>1-L21</f>
        <v>0.39434276199999996</v>
      </c>
    </row>
    <row r="22" spans="2:13" x14ac:dyDescent="0.35">
      <c r="B22" t="s">
        <v>10</v>
      </c>
      <c r="C22">
        <v>0.44666666666666666</v>
      </c>
      <c r="D22">
        <f>1-C22</f>
        <v>0.55333333333333334</v>
      </c>
      <c r="J22" s="3"/>
      <c r="K22" s="4"/>
      <c r="L22" s="4"/>
    </row>
    <row r="23" spans="2:13" x14ac:dyDescent="0.35">
      <c r="B23" t="s">
        <v>11</v>
      </c>
      <c r="C23">
        <v>0.43583333333333335</v>
      </c>
      <c r="D23">
        <f>1-C23</f>
        <v>0.56416666666666671</v>
      </c>
      <c r="K23" s="4" t="s">
        <v>32</v>
      </c>
      <c r="L23" s="5">
        <f>AVERAGE(L18:L21)</f>
        <v>0.59183097600000001</v>
      </c>
      <c r="M23" s="5">
        <f>AVERAGE(M18:M21)</f>
        <v>0.40816902399999999</v>
      </c>
    </row>
    <row r="25" spans="2:13" x14ac:dyDescent="0.35">
      <c r="B25" t="s">
        <v>32</v>
      </c>
      <c r="C25" s="5">
        <f>AVERAGE(C19:C23)</f>
        <v>0.46166666666666673</v>
      </c>
      <c r="D25" s="5">
        <f>AVERAGE(D19:D23)</f>
        <v>0.53833333333333333</v>
      </c>
    </row>
    <row r="26" spans="2:13" x14ac:dyDescent="0.35">
      <c r="E26" s="2"/>
    </row>
    <row r="35" spans="5:12" x14ac:dyDescent="0.35">
      <c r="E35" s="2"/>
    </row>
    <row r="48" spans="5:12" x14ac:dyDescent="0.35">
      <c r="L48" s="4"/>
    </row>
    <row r="49" spans="12:12" x14ac:dyDescent="0.35">
      <c r="L49" s="4"/>
    </row>
    <row r="50" spans="12:12" x14ac:dyDescent="0.35">
      <c r="L50" s="4"/>
    </row>
    <row r="51" spans="12:12" x14ac:dyDescent="0.35">
      <c r="L51" s="4"/>
    </row>
  </sheetData>
  <conditionalFormatting sqref="G5:G6">
    <cfRule type="duplicateValues" dxfId="2" priority="3"/>
  </conditionalFormatting>
  <conditionalFormatting sqref="K5:K10 K12">
    <cfRule type="duplicateValues" dxfId="0" priority="1"/>
  </conditionalFormatting>
  <pageMargins left="0.7" right="0.7" top="0.75" bottom="0.75" header="0.3" footer="0.3"/>
  <pageSetup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Place preference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Mooney_Lab</dc:creator>
  <cp:lastModifiedBy>Katie</cp:lastModifiedBy>
  <dcterms:created xsi:type="dcterms:W3CDTF">2020-12-08T21:18:40Z</dcterms:created>
  <dcterms:modified xsi:type="dcterms:W3CDTF">2020-12-10T01:08:20Z</dcterms:modified>
</cp:coreProperties>
</file>