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dhutch-my.sharepoint.com/personal/asinghvi_fredhutch_org/Documents/Papers/In Prep/Raiders et al Engulfment/Resubmission eLife/Final - Resubmitted per eLife format/Reviewer Response Round 2/"/>
    </mc:Choice>
  </mc:AlternateContent>
  <xr:revisionPtr revIDLastSave="1819" documentId="8_{E2A5E148-8029-4699-8411-349583F5B7DA}" xr6:coauthVersionLast="45" xr6:coauthVersionMax="45" xr10:uidLastSave="{C503E60C-F516-485E-B477-CEAA43CC50EB}"/>
  <bookViews>
    <workbookView xWindow="-120" yWindow="-120" windowWidth="38640" windowHeight="21240" xr2:uid="{15BB755F-009A-467F-859E-8C3EFEFA87EF}"/>
  </bookViews>
  <sheets>
    <sheet name="Figure 2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19" l="1"/>
  <c r="C70" i="19" l="1"/>
  <c r="B70" i="19"/>
  <c r="B71" i="19" l="1"/>
  <c r="D71" i="19" s="1"/>
  <c r="C71" i="19"/>
  <c r="B72" i="19"/>
  <c r="D72" i="19" s="1"/>
  <c r="C72" i="19"/>
  <c r="B73" i="19"/>
  <c r="D73" i="19" s="1"/>
  <c r="C73" i="19"/>
  <c r="B74" i="19"/>
  <c r="D74" i="19" s="1"/>
  <c r="C74" i="19"/>
  <c r="B78" i="19"/>
  <c r="D78" i="19" s="1"/>
  <c r="C78" i="19"/>
  <c r="C79" i="19"/>
  <c r="D79" i="19"/>
  <c r="B80" i="19"/>
  <c r="D80" i="19" s="1"/>
  <c r="C80" i="19"/>
</calcChain>
</file>

<file path=xl/sharedStrings.xml><?xml version="1.0" encoding="utf-8"?>
<sst xmlns="http://schemas.openxmlformats.org/spreadsheetml/2006/main" count="235" uniqueCount="146">
  <si>
    <t>Day 1</t>
  </si>
  <si>
    <t>Day 3</t>
  </si>
  <si>
    <t>L1</t>
  </si>
  <si>
    <t>L3</t>
  </si>
  <si>
    <t>L4</t>
  </si>
  <si>
    <t>15</t>
  </si>
  <si>
    <t>20</t>
  </si>
  <si>
    <t>25</t>
  </si>
  <si>
    <t>Distance</t>
  </si>
  <si>
    <t>Slice Time (s)</t>
  </si>
  <si>
    <t>Figure 2B</t>
  </si>
  <si>
    <t>Figure 2C</t>
  </si>
  <si>
    <t>Figure 2E</t>
  </si>
  <si>
    <t>N</t>
  </si>
  <si>
    <t>Worm N2-2013 Section 200</t>
  </si>
  <si>
    <t>SR6336_1H_A3S17_5000x_028</t>
  </si>
  <si>
    <t>Embryo</t>
  </si>
  <si>
    <t>Figure 2A</t>
  </si>
  <si>
    <t>Figure 2D</t>
  </si>
  <si>
    <t>SE</t>
  </si>
  <si>
    <r>
      <t>Velocity (</t>
    </r>
    <r>
      <rPr>
        <sz val="11"/>
        <color theme="1"/>
        <rFont val="Calibri"/>
        <family val="2"/>
      </rPr>
      <t>µm</t>
    </r>
    <r>
      <rPr>
        <sz val="11"/>
        <color theme="1"/>
        <rFont val="Calibri"/>
        <family val="2"/>
        <scheme val="minor"/>
      </rPr>
      <t>/s)</t>
    </r>
  </si>
  <si>
    <t>Avg. velocity</t>
  </si>
  <si>
    <t>Avg events/minute</t>
  </si>
  <si>
    <t>Diameter (µm)</t>
  </si>
  <si>
    <t>Worm N2 Section 214</t>
  </si>
  <si>
    <t>Raw data (puncta/AMsh glia/animal)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</si>
  <si>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</si>
  <si>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</si>
  <si>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</si>
  <si>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</si>
  <si>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</si>
  <si>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</si>
  <si>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</si>
  <si>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</si>
  <si>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</si>
  <si>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</si>
  <si>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Animal 11</t>
  </si>
  <si>
    <t>Animal 12</t>
  </si>
  <si>
    <t>Animal 13</t>
  </si>
  <si>
    <t>Animal 14</t>
  </si>
  <si>
    <t>Animal 15</t>
  </si>
  <si>
    <t>Animal 16</t>
  </si>
  <si>
    <t>Animal 17</t>
  </si>
  <si>
    <t>Animal 18</t>
  </si>
  <si>
    <t>Animal 19</t>
  </si>
  <si>
    <t>Animal 20</t>
  </si>
  <si>
    <t>Animal 21</t>
  </si>
  <si>
    <t>Animal 22</t>
  </si>
  <si>
    <t>Animal 23</t>
  </si>
  <si>
    <t>Animal 24</t>
  </si>
  <si>
    <t>Animal 25</t>
  </si>
  <si>
    <t>Animal 26</t>
  </si>
  <si>
    <t>Animal 27</t>
  </si>
  <si>
    <t>Animal 28</t>
  </si>
  <si>
    <t>Animal 29</t>
  </si>
  <si>
    <t>Animal 30</t>
  </si>
  <si>
    <t>Animal 31</t>
  </si>
  <si>
    <t>Animal 32</t>
  </si>
  <si>
    <t>Animal 33</t>
  </si>
  <si>
    <t>Animal 34</t>
  </si>
  <si>
    <t>Animal 35</t>
  </si>
  <si>
    <t>Animal 36</t>
  </si>
  <si>
    <t>Animal 37</t>
  </si>
  <si>
    <t>Animal 38</t>
  </si>
  <si>
    <t>Animal 39</t>
  </si>
  <si>
    <t>Animal 40</t>
  </si>
  <si>
    <t>Animal 41</t>
  </si>
  <si>
    <t>Animal 42</t>
  </si>
  <si>
    <t>Animal 43</t>
  </si>
  <si>
    <t>Animal 44</t>
  </si>
  <si>
    <t>Animal 45</t>
  </si>
  <si>
    <t>Animal 46</t>
  </si>
  <si>
    <t>Animal 47</t>
  </si>
  <si>
    <t>Animal 48</t>
  </si>
  <si>
    <t>Animal 49</t>
  </si>
  <si>
    <t>Animal 50</t>
  </si>
  <si>
    <t>Animal 51</t>
  </si>
  <si>
    <t>Animal 52</t>
  </si>
  <si>
    <t>Animal 53</t>
  </si>
  <si>
    <t>Animal 54</t>
  </si>
  <si>
    <t>Animal 55</t>
  </si>
  <si>
    <t>Animal 56</t>
  </si>
  <si>
    <t>Animal 57</t>
  </si>
  <si>
    <t>Animal 58</t>
  </si>
  <si>
    <t>Animal 59</t>
  </si>
  <si>
    <t>Animal 60</t>
  </si>
  <si>
    <t>Animal 61</t>
  </si>
  <si>
    <t>Animal 62</t>
  </si>
  <si>
    <t>Animal 63</t>
  </si>
  <si>
    <t>Animal 64</t>
  </si>
  <si>
    <t>Animal 65</t>
  </si>
  <si>
    <t>Animal 66</t>
  </si>
  <si>
    <t>Animal 67</t>
  </si>
  <si>
    <t>Animal 68</t>
  </si>
  <si>
    <t>Animal 69</t>
  </si>
  <si>
    <t>Animal 70</t>
  </si>
  <si>
    <t>Animal 71</t>
  </si>
  <si>
    <t>Animal 72</t>
  </si>
  <si>
    <t>Animal 73</t>
  </si>
  <si>
    <t>Animal 74</t>
  </si>
  <si>
    <t>Animal 75</t>
  </si>
  <si>
    <t>Animal 76</t>
  </si>
  <si>
    <t>Animal 77</t>
  </si>
  <si>
    <t>Animal 78</t>
  </si>
  <si>
    <t>Microvillum 1</t>
  </si>
  <si>
    <t>Microvillum 2</t>
  </si>
  <si>
    <t>Microvillum 3</t>
  </si>
  <si>
    <t>Microvillum 4</t>
  </si>
  <si>
    <t>Microvillum 5</t>
  </si>
  <si>
    <t>Microvillum 6</t>
  </si>
  <si>
    <r>
      <rPr>
        <vertAlign val="subscript"/>
        <sz val="18"/>
        <color theme="1"/>
        <rFont val="Calibri"/>
        <family val="2"/>
        <scheme val="minor"/>
      </rPr>
      <t>Age</t>
    </r>
    <r>
      <rPr>
        <vertAlign val="superscript"/>
        <sz val="18"/>
        <color theme="1"/>
        <rFont val="Calibri"/>
        <family val="2"/>
        <scheme val="minor"/>
      </rPr>
      <t xml:space="preserve">                 Score</t>
    </r>
  </si>
  <si>
    <r>
      <rPr>
        <vertAlign val="subscript"/>
        <sz val="18"/>
        <color theme="1"/>
        <rFont val="Calibri"/>
        <family val="2"/>
        <scheme val="minor"/>
      </rPr>
      <t>Temperature</t>
    </r>
    <r>
      <rPr>
        <vertAlign val="superscript"/>
        <sz val="18"/>
        <color theme="1"/>
        <rFont val="Calibri"/>
        <family val="2"/>
        <scheme val="minor"/>
      </rPr>
      <t xml:space="preserve">         Score</t>
    </r>
  </si>
  <si>
    <t xml:space="preserve">% animals with 10+ Puncta </t>
  </si>
  <si>
    <t xml:space="preserve">% animals with 0 Puncta </t>
  </si>
  <si>
    <t>Avg Puncta</t>
  </si>
  <si>
    <t>N (animals)</t>
  </si>
  <si>
    <t xml:space="preserve">% animals with 1-9 Puncta </t>
  </si>
  <si>
    <t>Fragment</t>
  </si>
  <si>
    <t>Puncta 1</t>
  </si>
  <si>
    <t>Puncta 2</t>
  </si>
  <si>
    <t>Puncta 3</t>
  </si>
  <si>
    <t>Puncta 4</t>
  </si>
  <si>
    <t>Puncta 5</t>
  </si>
  <si>
    <t>Puncta 6</t>
  </si>
  <si>
    <t>Puncta 7</t>
  </si>
  <si>
    <t>Puncta 8</t>
  </si>
  <si>
    <t>Puncta 9</t>
  </si>
  <si>
    <t>Puncta 10</t>
  </si>
  <si>
    <t>Puncta 11</t>
  </si>
  <si>
    <t>Puncta 12</t>
  </si>
  <si>
    <t>Puncta 13</t>
  </si>
  <si>
    <t>Puncta 14</t>
  </si>
  <si>
    <t>Puncta 15</t>
  </si>
  <si>
    <t>Puncta 16</t>
  </si>
  <si>
    <t>Puncta 17</t>
  </si>
  <si>
    <t>Puncta 18</t>
  </si>
  <si>
    <t>Puncta 19</t>
  </si>
  <si>
    <t>Puncta 20</t>
  </si>
  <si>
    <t>Puncta 21</t>
  </si>
  <si>
    <t>Puncta 22</t>
  </si>
  <si>
    <t>Average (µm)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</si>
  <si>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Score</t>
    </r>
  </si>
  <si>
    <r>
      <rPr>
        <vertAlign val="subscript"/>
        <sz val="18"/>
        <color theme="1"/>
        <rFont val="Calibri"/>
        <family val="2"/>
        <scheme val="minor"/>
      </rPr>
      <t xml:space="preserve">Diameter    </t>
    </r>
    <r>
      <rPr>
        <vertAlign val="superscript"/>
        <sz val="18"/>
        <color theme="1"/>
        <rFont val="Calibri"/>
        <family val="2"/>
        <scheme val="minor"/>
      </rPr>
      <t>EM slice ID</t>
    </r>
    <r>
      <rPr>
        <sz val="18"/>
        <color theme="1"/>
        <rFont val="Calibri"/>
        <family val="2"/>
        <scheme val="minor"/>
      </rPr>
      <t xml:space="preserve"> </t>
    </r>
  </si>
  <si>
    <t>Avg diameter (µm)</t>
  </si>
  <si>
    <t>Avg Dev (µm)</t>
  </si>
  <si>
    <t>STDEV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</si>
</sst>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2">
    <xf numFmtId="0" fontId="0" fillId="0" borderId="0"/>
    <xf numFmtId="0" fontId="3" fillId="2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Fill="1"/>
    <xf numFmtId="0" fontId="6" fillId="3" borderId="0" xfId="0" applyFont="1" applyFill="1"/>
    <xf numFmtId="0" fontId="7" fillId="3" borderId="0" xfId="0" applyFont="1" applyFill="1"/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1" fontId="4" fillId="0" borderId="0" xfId="0" applyNumberFormat="1" applyFont="1"/>
    <xf numFmtId="1" fontId="0" fillId="0" borderId="0" xfId="0" applyNumberFormat="1"/>
    <xf numFmtId="0" fontId="7" fillId="0" borderId="0" xfId="0" applyFont="1" applyFill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/>
    </xf>
    <xf numFmtId="0" fontId="12" fillId="0" borderId="0" xfId="0" applyFont="1"/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9" fillId="2" borderId="1" xfId="0" applyFont="1" applyFill="1" applyBorder="1" applyAlignment="1">
      <alignment vertical="top"/>
    </xf>
    <xf numFmtId="0" fontId="3" fillId="0" borderId="0" xfId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</cellXfs>
  <cellStyles count="2">
    <cellStyle name="Normal" xfId="0" builtinId="0"/>
    <cellStyle name="Style 1" xfId="1" xr:uid="{7A91D464-F115-46A2-94D8-CA9A7A3CD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A4C3-77B8-45E1-A4B3-4164AF5A74CB}">
  <dimension ref="A1:CF160"/>
  <sheetViews>
    <sheetView tabSelected="1" workbookViewId="0">
      <selection activeCell="D27" sqref="D27"/>
    </sheetView>
  </sheetViews>
  <sheetFormatPr defaultRowHeight="15" x14ac:dyDescent="0.25"/>
  <cols>
    <col min="1" max="1" width="23.28515625" customWidth="1"/>
    <col min="2" max="2" width="15" customWidth="1"/>
    <col min="3" max="3" width="15.7109375" customWidth="1"/>
    <col min="4" max="4" width="14.28515625" customWidth="1"/>
    <col min="5" max="5" width="11.28515625" customWidth="1"/>
    <col min="6" max="6" width="20.42578125" customWidth="1"/>
    <col min="7" max="7" width="13.5703125" customWidth="1"/>
    <col min="8" max="8" width="11.28515625" customWidth="1"/>
    <col min="9" max="9" width="14.42578125" customWidth="1"/>
    <col min="10" max="10" width="11.140625" customWidth="1"/>
    <col min="11" max="11" width="13.85546875" customWidth="1"/>
    <col min="12" max="12" width="10" customWidth="1"/>
    <col min="14" max="14" width="11.5703125" customWidth="1"/>
    <col min="16" max="16" width="11.42578125" customWidth="1"/>
    <col min="17" max="17" width="11.140625" customWidth="1"/>
    <col min="18" max="18" width="12.7109375" customWidth="1"/>
  </cols>
  <sheetData>
    <row r="1" spans="1:18" x14ac:dyDescent="0.25">
      <c r="A1" s="8" t="s">
        <v>17</v>
      </c>
      <c r="B1" s="9"/>
      <c r="C1" s="20"/>
      <c r="D1" s="20"/>
      <c r="E1" s="20"/>
      <c r="F1" s="20"/>
      <c r="G1" s="20"/>
      <c r="H1" s="20"/>
    </row>
    <row r="2" spans="1:18" x14ac:dyDescent="0.25">
      <c r="A2" s="13" t="s">
        <v>117</v>
      </c>
      <c r="B2" s="13" t="s">
        <v>23</v>
      </c>
      <c r="J2" s="3"/>
      <c r="K2" s="3"/>
      <c r="L2" s="3"/>
      <c r="O2" s="5"/>
      <c r="P2" s="21"/>
      <c r="Q2" s="2"/>
      <c r="R2" s="2"/>
    </row>
    <row r="3" spans="1:18" x14ac:dyDescent="0.25">
      <c r="A3" s="26" t="s">
        <v>118</v>
      </c>
      <c r="B3">
        <v>0.67</v>
      </c>
      <c r="J3" s="3"/>
      <c r="K3" s="3"/>
      <c r="L3" s="3"/>
      <c r="O3" s="3"/>
      <c r="P3" s="1"/>
      <c r="Q3" s="1"/>
      <c r="R3" s="1"/>
    </row>
    <row r="4" spans="1:18" x14ac:dyDescent="0.25">
      <c r="A4" s="26" t="s">
        <v>119</v>
      </c>
      <c r="B4">
        <v>0.42</v>
      </c>
      <c r="J4" s="3"/>
      <c r="K4" s="3"/>
      <c r="L4" s="3"/>
    </row>
    <row r="5" spans="1:18" x14ac:dyDescent="0.25">
      <c r="A5" s="26" t="s">
        <v>120</v>
      </c>
      <c r="B5">
        <v>0.32</v>
      </c>
      <c r="J5" s="3"/>
      <c r="K5" s="3"/>
      <c r="L5" s="3"/>
    </row>
    <row r="6" spans="1:18" x14ac:dyDescent="0.25">
      <c r="A6" s="26" t="s">
        <v>121</v>
      </c>
      <c r="B6">
        <v>0.38</v>
      </c>
      <c r="J6" s="3"/>
      <c r="L6" s="3"/>
    </row>
    <row r="7" spans="1:18" x14ac:dyDescent="0.25">
      <c r="A7" s="26" t="s">
        <v>122</v>
      </c>
      <c r="B7">
        <v>0.43</v>
      </c>
      <c r="J7" s="3"/>
      <c r="L7" s="3"/>
    </row>
    <row r="8" spans="1:18" x14ac:dyDescent="0.25">
      <c r="A8" s="26" t="s">
        <v>123</v>
      </c>
      <c r="B8">
        <v>0.51</v>
      </c>
      <c r="J8" s="3"/>
      <c r="L8" s="3"/>
    </row>
    <row r="9" spans="1:18" x14ac:dyDescent="0.25">
      <c r="A9" s="26" t="s">
        <v>124</v>
      </c>
      <c r="B9">
        <v>0.49</v>
      </c>
      <c r="J9" s="3"/>
      <c r="L9" s="3"/>
    </row>
    <row r="10" spans="1:18" x14ac:dyDescent="0.25">
      <c r="A10" s="26" t="s">
        <v>125</v>
      </c>
      <c r="B10">
        <v>0.82</v>
      </c>
      <c r="J10" s="3"/>
      <c r="L10" s="3"/>
    </row>
    <row r="11" spans="1:18" x14ac:dyDescent="0.25">
      <c r="A11" s="26" t="s">
        <v>126</v>
      </c>
      <c r="B11">
        <v>0.47</v>
      </c>
    </row>
    <row r="12" spans="1:18" x14ac:dyDescent="0.25">
      <c r="A12" s="26" t="s">
        <v>127</v>
      </c>
      <c r="B12">
        <v>0.66</v>
      </c>
    </row>
    <row r="13" spans="1:18" x14ac:dyDescent="0.25">
      <c r="A13" s="26" t="s">
        <v>128</v>
      </c>
      <c r="B13">
        <v>0.55000000000000004</v>
      </c>
    </row>
    <row r="14" spans="1:18" x14ac:dyDescent="0.25">
      <c r="A14" s="26" t="s">
        <v>129</v>
      </c>
      <c r="B14">
        <v>0.65</v>
      </c>
    </row>
    <row r="15" spans="1:18" x14ac:dyDescent="0.25">
      <c r="A15" s="26" t="s">
        <v>130</v>
      </c>
      <c r="B15">
        <v>0.42</v>
      </c>
    </row>
    <row r="16" spans="1:18" x14ac:dyDescent="0.25">
      <c r="A16" s="26" t="s">
        <v>131</v>
      </c>
      <c r="B16">
        <v>0.33</v>
      </c>
    </row>
    <row r="17" spans="1:24" x14ac:dyDescent="0.25">
      <c r="A17" s="26" t="s">
        <v>132</v>
      </c>
      <c r="B17">
        <v>0.7</v>
      </c>
    </row>
    <row r="18" spans="1:24" x14ac:dyDescent="0.25">
      <c r="A18" s="26" t="s">
        <v>133</v>
      </c>
      <c r="B18">
        <v>0.46</v>
      </c>
    </row>
    <row r="19" spans="1:24" x14ac:dyDescent="0.25">
      <c r="A19" s="26" t="s">
        <v>134</v>
      </c>
      <c r="B19">
        <v>0.45</v>
      </c>
    </row>
    <row r="20" spans="1:24" x14ac:dyDescent="0.25">
      <c r="A20" s="26" t="s">
        <v>135</v>
      </c>
      <c r="B20">
        <v>0.76</v>
      </c>
    </row>
    <row r="21" spans="1:24" x14ac:dyDescent="0.25">
      <c r="A21" s="26" t="s">
        <v>136</v>
      </c>
      <c r="B21">
        <v>0.5</v>
      </c>
    </row>
    <row r="22" spans="1:24" x14ac:dyDescent="0.25">
      <c r="A22" s="26" t="s">
        <v>137</v>
      </c>
      <c r="B22">
        <v>0.55000000000000004</v>
      </c>
    </row>
    <row r="23" spans="1:24" s="15" customFormat="1" x14ac:dyDescent="0.25">
      <c r="A23" s="26" t="s">
        <v>138</v>
      </c>
      <c r="B23">
        <v>0.57999999999999996</v>
      </c>
      <c r="C23"/>
      <c r="D23"/>
      <c r="E23"/>
      <c r="F23" s="14"/>
      <c r="K23"/>
    </row>
    <row r="24" spans="1:24" x14ac:dyDescent="0.25">
      <c r="A24" s="26" t="s">
        <v>139</v>
      </c>
      <c r="B24">
        <v>0.79</v>
      </c>
      <c r="G24" s="20"/>
      <c r="H24" s="20"/>
      <c r="I24" s="20"/>
      <c r="J24" s="20"/>
    </row>
    <row r="25" spans="1:24" x14ac:dyDescent="0.25">
      <c r="A25" s="7"/>
      <c r="G25" s="20"/>
      <c r="H25" s="20"/>
      <c r="I25" s="20"/>
      <c r="J25" s="20"/>
    </row>
    <row r="26" spans="1:24" x14ac:dyDescent="0.25">
      <c r="A26" s="26" t="s">
        <v>140</v>
      </c>
      <c r="B26">
        <v>0.54136363600000004</v>
      </c>
      <c r="G26" s="20"/>
      <c r="H26" s="20"/>
      <c r="I26" s="20"/>
      <c r="J26" s="20"/>
    </row>
    <row r="27" spans="1:24" x14ac:dyDescent="0.25">
      <c r="A27" s="26" t="s">
        <v>145</v>
      </c>
      <c r="B27">
        <v>0.14531723799999999</v>
      </c>
      <c r="G27" s="20"/>
      <c r="H27" s="20"/>
      <c r="I27" s="20"/>
      <c r="J27" s="20"/>
    </row>
    <row r="28" spans="1:24" x14ac:dyDescent="0.25">
      <c r="A28" s="26" t="s">
        <v>19</v>
      </c>
      <c r="B28">
        <v>3.0981739000000001E-2</v>
      </c>
      <c r="E28" s="7"/>
      <c r="G28" s="20"/>
      <c r="H28" s="20"/>
      <c r="I28" s="20"/>
      <c r="J28" s="20"/>
    </row>
    <row r="29" spans="1:24" x14ac:dyDescent="0.25">
      <c r="E29" s="7"/>
      <c r="G29" s="20"/>
      <c r="H29" s="20"/>
      <c r="I29" s="20"/>
      <c r="J29" s="20"/>
    </row>
    <row r="30" spans="1:24" x14ac:dyDescent="0.25">
      <c r="A30" s="8" t="s">
        <v>10</v>
      </c>
      <c r="B30" s="9"/>
      <c r="C30" s="9"/>
      <c r="D30" s="9"/>
      <c r="E30" s="16"/>
      <c r="G30" s="20"/>
      <c r="H30" s="20"/>
      <c r="I30" s="20"/>
      <c r="J30" s="20"/>
    </row>
    <row r="31" spans="1:24" ht="32.25" customHeight="1" x14ac:dyDescent="0.25">
      <c r="A31" s="25" t="s">
        <v>142</v>
      </c>
      <c r="B31" s="23" t="s">
        <v>14</v>
      </c>
      <c r="C31" s="23" t="s">
        <v>24</v>
      </c>
      <c r="D31" s="23" t="s">
        <v>15</v>
      </c>
      <c r="E31" s="24"/>
      <c r="I31" s="3"/>
      <c r="X31" s="3"/>
    </row>
    <row r="32" spans="1:24" x14ac:dyDescent="0.25">
      <c r="A32" s="7" t="s">
        <v>104</v>
      </c>
      <c r="B32">
        <v>194</v>
      </c>
      <c r="C32">
        <v>184.42</v>
      </c>
      <c r="D32">
        <v>284</v>
      </c>
      <c r="E32" s="7"/>
      <c r="X32" s="3"/>
    </row>
    <row r="33" spans="1:7" x14ac:dyDescent="0.25">
      <c r="A33" s="7" t="s">
        <v>105</v>
      </c>
      <c r="B33">
        <v>244.73</v>
      </c>
      <c r="C33">
        <v>220.56</v>
      </c>
      <c r="D33">
        <v>219</v>
      </c>
      <c r="E33" s="7"/>
    </row>
    <row r="34" spans="1:7" x14ac:dyDescent="0.25">
      <c r="A34" s="7" t="s">
        <v>106</v>
      </c>
      <c r="B34">
        <v>201.77</v>
      </c>
      <c r="C34">
        <v>190.8</v>
      </c>
      <c r="D34">
        <v>232</v>
      </c>
    </row>
    <row r="35" spans="1:7" x14ac:dyDescent="0.25">
      <c r="A35" s="7" t="s">
        <v>107</v>
      </c>
      <c r="B35">
        <v>176.86</v>
      </c>
      <c r="C35">
        <v>284.14</v>
      </c>
      <c r="D35">
        <v>170</v>
      </c>
    </row>
    <row r="36" spans="1:7" x14ac:dyDescent="0.25">
      <c r="A36" s="7" t="s">
        <v>108</v>
      </c>
      <c r="B36">
        <v>212.91</v>
      </c>
      <c r="C36">
        <v>248.19</v>
      </c>
      <c r="D36">
        <v>168</v>
      </c>
    </row>
    <row r="37" spans="1:7" x14ac:dyDescent="0.25">
      <c r="A37" s="7" t="s">
        <v>109</v>
      </c>
      <c r="D37">
        <v>188</v>
      </c>
    </row>
    <row r="39" spans="1:7" x14ac:dyDescent="0.25">
      <c r="A39" s="7" t="s">
        <v>143</v>
      </c>
      <c r="B39">
        <v>215.83800000000002</v>
      </c>
    </row>
    <row r="40" spans="1:7" x14ac:dyDescent="0.25">
      <c r="A40" s="7" t="s">
        <v>144</v>
      </c>
      <c r="B40" s="3">
        <v>26.8536</v>
      </c>
    </row>
    <row r="43" spans="1:7" x14ac:dyDescent="0.25">
      <c r="A43" s="13" t="s">
        <v>8</v>
      </c>
      <c r="B43" s="13" t="s">
        <v>9</v>
      </c>
      <c r="C43" s="13" t="s">
        <v>20</v>
      </c>
      <c r="D43" s="13" t="s">
        <v>21</v>
      </c>
      <c r="E43" s="13" t="s">
        <v>19</v>
      </c>
      <c r="F43" s="13" t="s">
        <v>22</v>
      </c>
      <c r="G43" s="13" t="s">
        <v>19</v>
      </c>
    </row>
    <row r="44" spans="1:7" x14ac:dyDescent="0.25">
      <c r="A44">
        <v>28.387</v>
      </c>
      <c r="B44">
        <v>20</v>
      </c>
      <c r="C44">
        <v>0.47311666666666669</v>
      </c>
      <c r="D44">
        <v>1.04982</v>
      </c>
      <c r="E44">
        <v>0.10800981244555433</v>
      </c>
      <c r="F44">
        <v>0.81688701103993466</v>
      </c>
      <c r="G44">
        <v>0.29586729135086426</v>
      </c>
    </row>
    <row r="45" spans="1:7" x14ac:dyDescent="0.25">
      <c r="A45">
        <v>24.16</v>
      </c>
      <c r="B45">
        <v>20</v>
      </c>
      <c r="C45">
        <v>0.40266666666666667</v>
      </c>
    </row>
    <row r="46" spans="1:7" x14ac:dyDescent="0.25">
      <c r="A46">
        <v>27.509</v>
      </c>
      <c r="B46">
        <v>20</v>
      </c>
      <c r="C46">
        <v>0.68772500000000003</v>
      </c>
    </row>
    <row r="47" spans="1:7" x14ac:dyDescent="0.25">
      <c r="A47">
        <v>45.912999999999997</v>
      </c>
      <c r="B47">
        <v>20</v>
      </c>
      <c r="C47">
        <v>1.1478249999999999</v>
      </c>
    </row>
    <row r="48" spans="1:7" x14ac:dyDescent="0.25">
      <c r="A48">
        <v>62.615000000000002</v>
      </c>
      <c r="B48">
        <v>20</v>
      </c>
      <c r="C48">
        <v>1.0435833333333333</v>
      </c>
    </row>
    <row r="49" spans="1:23" x14ac:dyDescent="0.25">
      <c r="A49">
        <v>32.058999999999997</v>
      </c>
      <c r="B49">
        <v>20</v>
      </c>
      <c r="C49">
        <v>1.6029499999999999</v>
      </c>
    </row>
    <row r="50" spans="1:23" x14ac:dyDescent="0.25">
      <c r="A50">
        <v>52.044000000000004</v>
      </c>
      <c r="B50">
        <v>20</v>
      </c>
      <c r="C50">
        <v>1.3011000000000001</v>
      </c>
    </row>
    <row r="51" spans="1:23" x14ac:dyDescent="0.25">
      <c r="A51">
        <v>32.878</v>
      </c>
      <c r="B51">
        <v>20</v>
      </c>
      <c r="C51">
        <v>0.82194999999999996</v>
      </c>
    </row>
    <row r="52" spans="1:23" x14ac:dyDescent="0.25">
      <c r="A52">
        <v>65.599999999999994</v>
      </c>
      <c r="B52">
        <v>20</v>
      </c>
      <c r="C52">
        <v>1.0933333333333333</v>
      </c>
    </row>
    <row r="53" spans="1:23" x14ac:dyDescent="0.25">
      <c r="A53">
        <v>40.200000000000003</v>
      </c>
      <c r="B53">
        <v>10</v>
      </c>
      <c r="C53">
        <v>2.0100000000000002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>
        <v>23.751000000000001</v>
      </c>
      <c r="B54">
        <v>10</v>
      </c>
      <c r="C54">
        <v>1.1875500000000001</v>
      </c>
    </row>
    <row r="55" spans="1:23" x14ac:dyDescent="0.25">
      <c r="A55">
        <v>27.780999999999999</v>
      </c>
      <c r="B55">
        <v>10</v>
      </c>
      <c r="C55">
        <v>0.92603333333333326</v>
      </c>
    </row>
    <row r="56" spans="1:23" x14ac:dyDescent="0.25">
      <c r="A56">
        <v>27.107999999999997</v>
      </c>
      <c r="B56">
        <v>10</v>
      </c>
      <c r="C56">
        <v>1.3553999999999999</v>
      </c>
    </row>
    <row r="57" spans="1:23" x14ac:dyDescent="0.25">
      <c r="A57">
        <v>26.564999999999998</v>
      </c>
      <c r="B57">
        <v>10</v>
      </c>
      <c r="C57">
        <v>0.88549999999999995</v>
      </c>
    </row>
    <row r="58" spans="1:23" x14ac:dyDescent="0.25">
      <c r="A58">
        <v>24.257000000000001</v>
      </c>
      <c r="B58">
        <v>10</v>
      </c>
      <c r="C58">
        <v>0.80856666666666677</v>
      </c>
    </row>
    <row r="59" spans="1:23" x14ac:dyDescent="0.25">
      <c r="B59" s="3"/>
      <c r="C59" s="3"/>
      <c r="D59" s="3"/>
      <c r="F59" s="3"/>
    </row>
    <row r="60" spans="1:23" x14ac:dyDescent="0.25">
      <c r="A60" s="8" t="s">
        <v>11</v>
      </c>
      <c r="B60" s="9"/>
      <c r="C60" s="9"/>
      <c r="D60" s="9"/>
      <c r="E60" s="9"/>
      <c r="F60" s="3"/>
    </row>
    <row r="61" spans="1:23" ht="36" customHeight="1" x14ac:dyDescent="0.45">
      <c r="A61" s="17" t="s">
        <v>141</v>
      </c>
      <c r="B61" s="19" t="s">
        <v>112</v>
      </c>
      <c r="C61" s="19" t="s">
        <v>116</v>
      </c>
      <c r="D61" s="19" t="s">
        <v>113</v>
      </c>
      <c r="E61" s="18" t="s">
        <v>13</v>
      </c>
    </row>
    <row r="62" spans="1:23" x14ac:dyDescent="0.25">
      <c r="A62" s="4" t="s">
        <v>1</v>
      </c>
      <c r="B62" s="10">
        <v>84.615380000000002</v>
      </c>
      <c r="C62" s="10">
        <v>12.820510000000001</v>
      </c>
      <c r="D62" s="10">
        <v>2.5641029999999998</v>
      </c>
      <c r="E62" s="14">
        <v>39</v>
      </c>
    </row>
    <row r="63" spans="1:23" x14ac:dyDescent="0.25">
      <c r="A63" s="4" t="s">
        <v>0</v>
      </c>
      <c r="B63" s="10">
        <v>64.327489999999997</v>
      </c>
      <c r="C63" s="10">
        <v>31.578949999999999</v>
      </c>
      <c r="D63" s="10">
        <v>4.0935670000000002</v>
      </c>
      <c r="E63" s="14">
        <v>171</v>
      </c>
    </row>
    <row r="64" spans="1:23" x14ac:dyDescent="0.25">
      <c r="A64" s="4" t="s">
        <v>4</v>
      </c>
      <c r="B64" s="10">
        <v>16.279070000000001</v>
      </c>
      <c r="C64" s="10">
        <v>72.093019999999996</v>
      </c>
      <c r="D64" s="10">
        <v>11.62791</v>
      </c>
      <c r="E64" s="14">
        <v>43</v>
      </c>
    </row>
    <row r="65" spans="1:84" x14ac:dyDescent="0.25">
      <c r="A65" s="4" t="s">
        <v>2</v>
      </c>
      <c r="B65" s="10">
        <v>0</v>
      </c>
      <c r="C65" s="10">
        <v>29.16667</v>
      </c>
      <c r="D65" s="10">
        <v>70.833330000000004</v>
      </c>
      <c r="E65" s="14">
        <v>24</v>
      </c>
      <c r="F65" s="3"/>
    </row>
    <row r="66" spans="1:84" x14ac:dyDescent="0.25">
      <c r="A66" s="4" t="s">
        <v>16</v>
      </c>
      <c r="B66" s="10">
        <v>0</v>
      </c>
      <c r="C66" s="10">
        <v>2.6315789999999999</v>
      </c>
      <c r="D66" s="10">
        <v>97.36842</v>
      </c>
      <c r="E66" s="14">
        <v>38</v>
      </c>
      <c r="F66" s="3"/>
    </row>
    <row r="67" spans="1:84" x14ac:dyDescent="0.25">
      <c r="C67" s="3"/>
      <c r="D67" s="3"/>
      <c r="F67" s="3"/>
    </row>
    <row r="68" spans="1:84" x14ac:dyDescent="0.25">
      <c r="A68" s="8" t="s">
        <v>18</v>
      </c>
      <c r="B68" s="9"/>
      <c r="C68" s="9"/>
      <c r="D68" s="9"/>
      <c r="E68" s="9"/>
      <c r="F68" s="3"/>
    </row>
    <row r="69" spans="1:84" ht="27.75" x14ac:dyDescent="0.45">
      <c r="A69" s="17" t="s">
        <v>110</v>
      </c>
      <c r="B69" s="6" t="s">
        <v>115</v>
      </c>
      <c r="C69" s="6" t="s">
        <v>114</v>
      </c>
      <c r="D69" s="6" t="s">
        <v>19</v>
      </c>
      <c r="E69" s="13"/>
      <c r="F69" s="27" t="s">
        <v>25</v>
      </c>
      <c r="G69" s="12" t="s">
        <v>26</v>
      </c>
      <c r="H69" s="12" t="s">
        <v>27</v>
      </c>
      <c r="I69" s="12" t="s">
        <v>28</v>
      </c>
      <c r="J69" s="12" t="s">
        <v>29</v>
      </c>
      <c r="K69" s="12" t="s">
        <v>30</v>
      </c>
      <c r="L69" s="12" t="s">
        <v>31</v>
      </c>
      <c r="M69" s="12" t="s">
        <v>32</v>
      </c>
      <c r="N69" s="12" t="s">
        <v>33</v>
      </c>
      <c r="O69" s="12" t="s">
        <v>34</v>
      </c>
      <c r="P69" s="12" t="s">
        <v>35</v>
      </c>
      <c r="Q69" s="12" t="s">
        <v>36</v>
      </c>
      <c r="R69" s="12" t="s">
        <v>37</v>
      </c>
      <c r="S69" s="12" t="s">
        <v>38</v>
      </c>
      <c r="T69" s="12" t="s">
        <v>39</v>
      </c>
      <c r="U69" s="12" t="s">
        <v>40</v>
      </c>
      <c r="V69" s="12" t="s">
        <v>41</v>
      </c>
      <c r="W69" s="12" t="s">
        <v>42</v>
      </c>
      <c r="X69" s="12" t="s">
        <v>43</v>
      </c>
      <c r="Y69" s="12" t="s">
        <v>44</v>
      </c>
      <c r="Z69" s="12" t="s">
        <v>45</v>
      </c>
      <c r="AA69" s="12" t="s">
        <v>46</v>
      </c>
      <c r="AB69" s="12" t="s">
        <v>47</v>
      </c>
      <c r="AC69" s="12" t="s">
        <v>48</v>
      </c>
      <c r="AD69" s="12" t="s">
        <v>49</v>
      </c>
      <c r="AE69" s="12" t="s">
        <v>50</v>
      </c>
      <c r="AF69" s="12" t="s">
        <v>51</v>
      </c>
      <c r="AG69" s="12" t="s">
        <v>52</v>
      </c>
      <c r="AH69" s="12" t="s">
        <v>53</v>
      </c>
      <c r="AI69" s="12" t="s">
        <v>54</v>
      </c>
      <c r="AJ69" s="12" t="s">
        <v>55</v>
      </c>
      <c r="AK69" s="12" t="s">
        <v>56</v>
      </c>
      <c r="AL69" s="12" t="s">
        <v>57</v>
      </c>
      <c r="AM69" s="12" t="s">
        <v>58</v>
      </c>
      <c r="AN69" s="12" t="s">
        <v>59</v>
      </c>
      <c r="AO69" s="12" t="s">
        <v>60</v>
      </c>
      <c r="AP69" s="12" t="s">
        <v>61</v>
      </c>
      <c r="AQ69" s="12" t="s">
        <v>62</v>
      </c>
      <c r="AR69" s="12" t="s">
        <v>63</v>
      </c>
      <c r="AS69" s="12" t="s">
        <v>64</v>
      </c>
      <c r="AT69" s="12" t="s">
        <v>65</v>
      </c>
      <c r="AU69" s="12" t="s">
        <v>66</v>
      </c>
      <c r="AV69" s="12" t="s">
        <v>67</v>
      </c>
      <c r="AW69" s="12" t="s">
        <v>68</v>
      </c>
      <c r="AX69" s="12" t="s">
        <v>69</v>
      </c>
      <c r="AY69" s="12" t="s">
        <v>70</v>
      </c>
      <c r="AZ69" s="12" t="s">
        <v>71</v>
      </c>
      <c r="BA69" s="12" t="s">
        <v>72</v>
      </c>
      <c r="BB69" s="12" t="s">
        <v>73</v>
      </c>
      <c r="BC69" s="12" t="s">
        <v>74</v>
      </c>
      <c r="BD69" s="12" t="s">
        <v>75</v>
      </c>
      <c r="BE69" s="12" t="s">
        <v>76</v>
      </c>
      <c r="BF69" s="12" t="s">
        <v>77</v>
      </c>
      <c r="BG69" s="12" t="s">
        <v>78</v>
      </c>
      <c r="BH69" s="12" t="s">
        <v>79</v>
      </c>
      <c r="BI69" s="12" t="s">
        <v>80</v>
      </c>
      <c r="BJ69" s="12" t="s">
        <v>81</v>
      </c>
      <c r="BK69" s="12" t="s">
        <v>82</v>
      </c>
      <c r="BL69" s="12" t="s">
        <v>83</v>
      </c>
      <c r="BM69" s="12" t="s">
        <v>84</v>
      </c>
      <c r="BN69" s="12" t="s">
        <v>85</v>
      </c>
      <c r="BO69" s="12" t="s">
        <v>86</v>
      </c>
      <c r="BP69" s="12" t="s">
        <v>87</v>
      </c>
      <c r="BQ69" s="12" t="s">
        <v>88</v>
      </c>
      <c r="BR69" s="12" t="s">
        <v>89</v>
      </c>
      <c r="BS69" s="12" t="s">
        <v>90</v>
      </c>
      <c r="BT69" s="12" t="s">
        <v>91</v>
      </c>
      <c r="BU69" s="12" t="s">
        <v>92</v>
      </c>
      <c r="BV69" s="12" t="s">
        <v>93</v>
      </c>
      <c r="BW69" s="12" t="s">
        <v>94</v>
      </c>
      <c r="BX69" s="12" t="s">
        <v>95</v>
      </c>
      <c r="BY69" s="12" t="s">
        <v>96</v>
      </c>
      <c r="BZ69" s="12" t="s">
        <v>97</v>
      </c>
      <c r="CA69" s="12" t="s">
        <v>98</v>
      </c>
      <c r="CB69" s="12" t="s">
        <v>99</v>
      </c>
      <c r="CC69" s="12" t="s">
        <v>100</v>
      </c>
      <c r="CD69" s="12" t="s">
        <v>101</v>
      </c>
      <c r="CE69" s="12" t="s">
        <v>102</v>
      </c>
      <c r="CF69" s="12" t="s">
        <v>103</v>
      </c>
    </row>
    <row r="70" spans="1:84" x14ac:dyDescent="0.25">
      <c r="A70" s="5" t="s">
        <v>0</v>
      </c>
      <c r="B70" s="5">
        <f>COUNT(G70:CU70)</f>
        <v>78</v>
      </c>
      <c r="C70" s="11">
        <f>AVERAGE(G70:CF70)</f>
        <v>14.192307692307692</v>
      </c>
      <c r="D70" s="11">
        <f>STDEV(G70:CF70)/(SQRT(B70))</f>
        <v>0.95834969086059152</v>
      </c>
      <c r="F70" s="27"/>
      <c r="G70" s="3">
        <v>23</v>
      </c>
      <c r="H70" s="3">
        <v>16</v>
      </c>
      <c r="I70" s="3">
        <v>10</v>
      </c>
      <c r="J70" s="3">
        <v>9</v>
      </c>
      <c r="K70" s="3">
        <v>16</v>
      </c>
      <c r="L70" s="3">
        <v>17</v>
      </c>
      <c r="M70" s="3">
        <v>7</v>
      </c>
      <c r="N70" s="3">
        <v>4</v>
      </c>
      <c r="O70" s="3">
        <v>9</v>
      </c>
      <c r="P70" s="3">
        <v>15</v>
      </c>
      <c r="Q70" s="3">
        <v>4</v>
      </c>
      <c r="R70" s="3">
        <v>14</v>
      </c>
      <c r="S70" s="3">
        <v>8</v>
      </c>
      <c r="T70" s="3">
        <v>35</v>
      </c>
      <c r="U70" s="3">
        <v>13</v>
      </c>
      <c r="V70" s="3">
        <v>13</v>
      </c>
      <c r="W70" s="3">
        <v>29</v>
      </c>
      <c r="X70" s="3">
        <v>13</v>
      </c>
      <c r="Y70" s="3">
        <v>27</v>
      </c>
      <c r="Z70" s="3">
        <v>11</v>
      </c>
      <c r="AA70" s="3">
        <v>10</v>
      </c>
      <c r="AB70" s="3">
        <v>10</v>
      </c>
      <c r="AC70" s="3">
        <v>9</v>
      </c>
      <c r="AD70" s="3">
        <v>6</v>
      </c>
      <c r="AE70" s="3">
        <v>29</v>
      </c>
      <c r="AF70" s="3">
        <v>21</v>
      </c>
      <c r="AG70" s="3">
        <v>10</v>
      </c>
      <c r="AH70" s="3">
        <v>17</v>
      </c>
      <c r="AI70" s="3">
        <v>13</v>
      </c>
      <c r="AJ70" s="3">
        <v>12</v>
      </c>
      <c r="AK70" s="3">
        <v>24</v>
      </c>
      <c r="AL70" s="3">
        <v>25</v>
      </c>
      <c r="AM70" s="3">
        <v>5</v>
      </c>
      <c r="AN70" s="3">
        <v>10</v>
      </c>
      <c r="AO70" s="3">
        <v>4</v>
      </c>
      <c r="AP70" s="3">
        <v>12</v>
      </c>
      <c r="AQ70" s="3">
        <v>14</v>
      </c>
      <c r="AR70" s="3">
        <v>24</v>
      </c>
      <c r="AS70" s="3">
        <v>10</v>
      </c>
      <c r="AT70" s="3">
        <v>13</v>
      </c>
      <c r="AU70" s="3">
        <v>33</v>
      </c>
      <c r="AV70" s="3">
        <v>20</v>
      </c>
      <c r="AW70" s="3">
        <v>15</v>
      </c>
      <c r="AX70" s="3">
        <v>34</v>
      </c>
      <c r="AY70" s="3">
        <v>4</v>
      </c>
      <c r="AZ70" s="3">
        <v>6</v>
      </c>
      <c r="BA70" s="3">
        <v>13</v>
      </c>
      <c r="BB70" s="3">
        <v>9</v>
      </c>
      <c r="BC70" s="3">
        <v>14</v>
      </c>
      <c r="BD70" s="3">
        <v>12</v>
      </c>
      <c r="BE70" s="3">
        <v>17</v>
      </c>
      <c r="BF70" s="3">
        <v>31</v>
      </c>
      <c r="BG70" s="3">
        <v>26</v>
      </c>
      <c r="BH70" s="3">
        <v>6</v>
      </c>
      <c r="BI70" s="3">
        <v>8</v>
      </c>
      <c r="BJ70" s="3">
        <v>22</v>
      </c>
      <c r="BK70" s="3">
        <v>19</v>
      </c>
      <c r="BL70" s="3">
        <v>3</v>
      </c>
      <c r="BM70" s="3">
        <v>10</v>
      </c>
      <c r="BN70" s="3">
        <v>14</v>
      </c>
      <c r="BO70" s="3">
        <v>14</v>
      </c>
      <c r="BP70" s="3">
        <v>4</v>
      </c>
      <c r="BQ70" s="3">
        <v>6</v>
      </c>
      <c r="BR70" s="3">
        <v>19</v>
      </c>
      <c r="BS70" s="3">
        <v>11</v>
      </c>
      <c r="BT70" s="3">
        <v>13</v>
      </c>
      <c r="BU70" s="3">
        <v>1</v>
      </c>
      <c r="BV70" s="3">
        <v>5</v>
      </c>
      <c r="BW70" s="3">
        <v>6</v>
      </c>
      <c r="BX70" s="3">
        <v>39</v>
      </c>
      <c r="BY70" s="3">
        <v>24</v>
      </c>
      <c r="BZ70" s="3">
        <v>12</v>
      </c>
      <c r="CA70" s="3">
        <v>2</v>
      </c>
      <c r="CB70" s="3">
        <v>7</v>
      </c>
      <c r="CC70" s="3">
        <v>19</v>
      </c>
      <c r="CD70" s="3">
        <v>12</v>
      </c>
      <c r="CE70" s="3">
        <v>9</v>
      </c>
      <c r="CF70" s="3">
        <v>17</v>
      </c>
    </row>
    <row r="71" spans="1:84" x14ac:dyDescent="0.25">
      <c r="A71" s="5" t="s">
        <v>1</v>
      </c>
      <c r="B71" s="5">
        <f>COUNT(G71:Y71)</f>
        <v>17</v>
      </c>
      <c r="C71" s="11">
        <f>AVERAGE(G71:Y71)</f>
        <v>29.235294117647058</v>
      </c>
      <c r="D71" s="11">
        <f>STDEV(G71:Y71)/(SQRT(B71))</f>
        <v>2.737980970055772</v>
      </c>
      <c r="F71" s="27"/>
      <c r="G71" s="3">
        <v>22</v>
      </c>
      <c r="H71" s="3">
        <v>37</v>
      </c>
      <c r="I71" s="3">
        <v>44</v>
      </c>
      <c r="J71" s="3">
        <v>22</v>
      </c>
      <c r="K71" s="3">
        <v>29</v>
      </c>
      <c r="L71" s="3">
        <v>11</v>
      </c>
      <c r="M71" s="3">
        <v>49</v>
      </c>
      <c r="N71" s="3">
        <v>35</v>
      </c>
      <c r="O71" s="3">
        <v>25</v>
      </c>
      <c r="P71" s="3">
        <v>26</v>
      </c>
      <c r="Q71" s="3">
        <v>25</v>
      </c>
      <c r="R71" s="3">
        <v>43</v>
      </c>
      <c r="S71" s="3">
        <v>42</v>
      </c>
      <c r="T71" s="3">
        <v>20</v>
      </c>
      <c r="U71" s="3">
        <v>35</v>
      </c>
      <c r="V71" s="3">
        <v>12</v>
      </c>
      <c r="W71" s="3">
        <v>20</v>
      </c>
      <c r="X71" s="3"/>
      <c r="Y71" s="3"/>
    </row>
    <row r="72" spans="1:84" x14ac:dyDescent="0.25">
      <c r="A72" s="5" t="s">
        <v>2</v>
      </c>
      <c r="B72" s="5">
        <f>COUNT(G72:Y72)</f>
        <v>15</v>
      </c>
      <c r="C72" s="11">
        <f>AVERAGE(G72:Y72)</f>
        <v>0.53333333333333333</v>
      </c>
      <c r="D72" s="11">
        <f>STDEV(G72:Y72)/(SQRT(B72))</f>
        <v>0.19189944456771318</v>
      </c>
      <c r="F72" s="27"/>
      <c r="G72" s="3">
        <v>0</v>
      </c>
      <c r="H72" s="3">
        <v>2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1</v>
      </c>
      <c r="Q72" s="3">
        <v>2</v>
      </c>
      <c r="R72" s="3">
        <v>1</v>
      </c>
      <c r="S72" s="3">
        <v>1</v>
      </c>
      <c r="T72" s="3">
        <v>0</v>
      </c>
      <c r="U72" s="3">
        <v>1</v>
      </c>
      <c r="V72" s="3"/>
      <c r="W72" s="3"/>
      <c r="X72" s="3"/>
      <c r="Y72" s="3"/>
    </row>
    <row r="73" spans="1:84" x14ac:dyDescent="0.25">
      <c r="A73" s="5" t="s">
        <v>3</v>
      </c>
      <c r="B73" s="5">
        <f>COUNT(G73:Y73)</f>
        <v>10</v>
      </c>
      <c r="C73" s="11">
        <f>AVERAGE(G73:Y73)</f>
        <v>1.6</v>
      </c>
      <c r="D73" s="11">
        <f>STDEV(G73:Y73)/(SQRT(B73))</f>
        <v>0.4760952285695233</v>
      </c>
      <c r="F73" s="27"/>
      <c r="G73" s="3">
        <v>2</v>
      </c>
      <c r="H73" s="3">
        <v>0</v>
      </c>
      <c r="I73" s="3">
        <v>0</v>
      </c>
      <c r="J73" s="3">
        <v>4</v>
      </c>
      <c r="K73" s="3">
        <v>2</v>
      </c>
      <c r="L73" s="3">
        <v>4</v>
      </c>
      <c r="M73" s="3">
        <v>1</v>
      </c>
      <c r="N73" s="3">
        <v>2</v>
      </c>
      <c r="O73" s="3">
        <v>0</v>
      </c>
      <c r="P73" s="3">
        <v>1</v>
      </c>
      <c r="Q73" s="3"/>
      <c r="R73" s="3"/>
      <c r="S73" s="3"/>
      <c r="T73" s="3"/>
      <c r="U73" s="3"/>
      <c r="V73" s="3"/>
      <c r="W73" s="3"/>
      <c r="X73" s="3"/>
      <c r="Y73" s="3"/>
    </row>
    <row r="74" spans="1:84" x14ac:dyDescent="0.25">
      <c r="A74" s="5" t="s">
        <v>4</v>
      </c>
      <c r="B74" s="5">
        <f>COUNT(G74:Y74)</f>
        <v>19</v>
      </c>
      <c r="C74" s="11">
        <f>AVERAGE(G74:Y74)</f>
        <v>8.5789473684210531</v>
      </c>
      <c r="D74" s="11">
        <f>STDEV(G74:Y74)/(SQRT(B74))</f>
        <v>1.2572963415557132</v>
      </c>
      <c r="F74" s="27"/>
      <c r="G74" s="3">
        <v>2</v>
      </c>
      <c r="H74" s="3">
        <v>6</v>
      </c>
      <c r="I74" s="3">
        <v>22</v>
      </c>
      <c r="J74" s="3">
        <v>3</v>
      </c>
      <c r="K74" s="3">
        <v>14</v>
      </c>
      <c r="L74" s="3">
        <v>5</v>
      </c>
      <c r="M74" s="3">
        <v>8</v>
      </c>
      <c r="N74" s="3">
        <v>9</v>
      </c>
      <c r="O74" s="3">
        <v>13</v>
      </c>
      <c r="P74" s="3">
        <v>11</v>
      </c>
      <c r="Q74" s="3">
        <v>9</v>
      </c>
      <c r="R74" s="3">
        <v>9</v>
      </c>
      <c r="S74" s="3">
        <v>4</v>
      </c>
      <c r="T74" s="3">
        <v>3</v>
      </c>
      <c r="U74" s="3">
        <v>20</v>
      </c>
      <c r="V74" s="3">
        <v>4</v>
      </c>
      <c r="W74" s="3">
        <v>7</v>
      </c>
      <c r="X74" s="3">
        <v>7</v>
      </c>
      <c r="Y74" s="3">
        <v>7</v>
      </c>
    </row>
    <row r="75" spans="1:84" x14ac:dyDescent="0.25">
      <c r="A75" s="5"/>
      <c r="B75" s="5"/>
      <c r="C75" s="5"/>
      <c r="D75" s="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84" x14ac:dyDescent="0.25">
      <c r="A76" s="8" t="s">
        <v>12</v>
      </c>
      <c r="B76" s="9"/>
      <c r="C76" s="9"/>
      <c r="D76" s="9"/>
      <c r="E76" s="9"/>
    </row>
    <row r="77" spans="1:84" ht="27.75" x14ac:dyDescent="0.45">
      <c r="A77" s="17" t="s">
        <v>111</v>
      </c>
      <c r="B77" s="6" t="s">
        <v>115</v>
      </c>
      <c r="C77" s="6" t="s">
        <v>114</v>
      </c>
      <c r="D77" s="6" t="s">
        <v>19</v>
      </c>
      <c r="E77" s="6"/>
      <c r="F77" s="27" t="s">
        <v>25</v>
      </c>
      <c r="G77" s="12" t="s">
        <v>26</v>
      </c>
      <c r="H77" s="12" t="s">
        <v>27</v>
      </c>
      <c r="I77" s="12" t="s">
        <v>28</v>
      </c>
      <c r="J77" s="12" t="s">
        <v>29</v>
      </c>
      <c r="K77" s="12" t="s">
        <v>30</v>
      </c>
      <c r="L77" s="12" t="s">
        <v>31</v>
      </c>
      <c r="M77" s="12" t="s">
        <v>32</v>
      </c>
      <c r="N77" s="12" t="s">
        <v>33</v>
      </c>
      <c r="O77" s="12" t="s">
        <v>34</v>
      </c>
      <c r="P77" s="12" t="s">
        <v>35</v>
      </c>
      <c r="Q77" s="12" t="s">
        <v>36</v>
      </c>
      <c r="R77" s="12" t="s">
        <v>37</v>
      </c>
      <c r="S77" s="12" t="s">
        <v>38</v>
      </c>
      <c r="T77" s="12" t="s">
        <v>39</v>
      </c>
      <c r="U77" s="12" t="s">
        <v>40</v>
      </c>
      <c r="V77" s="12" t="s">
        <v>41</v>
      </c>
      <c r="W77" s="12" t="s">
        <v>42</v>
      </c>
      <c r="X77" s="12" t="s">
        <v>43</v>
      </c>
      <c r="Y77" s="12" t="s">
        <v>44</v>
      </c>
      <c r="Z77" s="12" t="s">
        <v>45</v>
      </c>
      <c r="AA77" s="12" t="s">
        <v>46</v>
      </c>
      <c r="AB77" s="12" t="s">
        <v>47</v>
      </c>
      <c r="AC77" s="12" t="s">
        <v>48</v>
      </c>
      <c r="AD77" s="12" t="s">
        <v>49</v>
      </c>
      <c r="AE77" s="12" t="s">
        <v>50</v>
      </c>
      <c r="AF77" s="12" t="s">
        <v>51</v>
      </c>
      <c r="AG77" s="12" t="s">
        <v>52</v>
      </c>
      <c r="AH77" s="12" t="s">
        <v>53</v>
      </c>
      <c r="AI77" s="12" t="s">
        <v>54</v>
      </c>
      <c r="AJ77" s="12" t="s">
        <v>55</v>
      </c>
      <c r="AK77" s="12" t="s">
        <v>56</v>
      </c>
      <c r="AL77" s="12" t="s">
        <v>57</v>
      </c>
      <c r="AM77" s="12" t="s">
        <v>58</v>
      </c>
      <c r="AN77" s="12" t="s">
        <v>59</v>
      </c>
      <c r="AO77" s="12" t="s">
        <v>60</v>
      </c>
      <c r="AP77" s="12" t="s">
        <v>61</v>
      </c>
      <c r="AQ77" s="12" t="s">
        <v>62</v>
      </c>
      <c r="AR77" s="12" t="s">
        <v>63</v>
      </c>
      <c r="AS77" s="12" t="s">
        <v>64</v>
      </c>
      <c r="AT77" s="12" t="s">
        <v>65</v>
      </c>
      <c r="AU77" s="12" t="s">
        <v>66</v>
      </c>
      <c r="AV77" s="12" t="s">
        <v>67</v>
      </c>
      <c r="AW77" s="12" t="s">
        <v>68</v>
      </c>
      <c r="AX77" s="12" t="s">
        <v>69</v>
      </c>
      <c r="AY77" s="12" t="s">
        <v>70</v>
      </c>
      <c r="AZ77" s="12" t="s">
        <v>71</v>
      </c>
      <c r="BA77" s="12" t="s">
        <v>72</v>
      </c>
      <c r="BB77" s="12" t="s">
        <v>73</v>
      </c>
      <c r="BC77" s="12" t="s">
        <v>74</v>
      </c>
      <c r="BD77" s="12" t="s">
        <v>75</v>
      </c>
      <c r="BE77" s="12" t="s">
        <v>76</v>
      </c>
      <c r="BF77" s="12" t="s">
        <v>77</v>
      </c>
      <c r="BG77" s="12" t="s">
        <v>78</v>
      </c>
      <c r="BH77" s="12" t="s">
        <v>79</v>
      </c>
      <c r="BI77" s="12" t="s">
        <v>80</v>
      </c>
      <c r="BJ77" s="12" t="s">
        <v>81</v>
      </c>
      <c r="BK77" s="12" t="s">
        <v>82</v>
      </c>
      <c r="BL77" s="12" t="s">
        <v>83</v>
      </c>
      <c r="BM77" s="12" t="s">
        <v>84</v>
      </c>
      <c r="BN77" s="12" t="s">
        <v>85</v>
      </c>
      <c r="BO77" s="12" t="s">
        <v>86</v>
      </c>
      <c r="BP77" s="12" t="s">
        <v>87</v>
      </c>
      <c r="BQ77" s="12" t="s">
        <v>88</v>
      </c>
      <c r="BR77" s="12" t="s">
        <v>89</v>
      </c>
      <c r="BS77" s="12" t="s">
        <v>90</v>
      </c>
      <c r="BT77" s="12" t="s">
        <v>91</v>
      </c>
      <c r="BU77" s="12" t="s">
        <v>92</v>
      </c>
      <c r="BV77" s="12" t="s">
        <v>93</v>
      </c>
      <c r="BW77" s="12" t="s">
        <v>94</v>
      </c>
      <c r="BX77" s="12" t="s">
        <v>95</v>
      </c>
      <c r="BY77" s="12" t="s">
        <v>96</v>
      </c>
      <c r="BZ77" s="12" t="s">
        <v>97</v>
      </c>
      <c r="CA77" s="12" t="s">
        <v>98</v>
      </c>
      <c r="CB77" s="12" t="s">
        <v>99</v>
      </c>
      <c r="CC77" s="12" t="s">
        <v>100</v>
      </c>
      <c r="CD77" s="12" t="s">
        <v>101</v>
      </c>
      <c r="CE77" s="12" t="s">
        <v>102</v>
      </c>
      <c r="CF77" s="12" t="s">
        <v>103</v>
      </c>
    </row>
    <row r="78" spans="1:84" x14ac:dyDescent="0.25">
      <c r="A78" s="5" t="s">
        <v>5</v>
      </c>
      <c r="B78" s="5">
        <f>COUNT(G78:W78)</f>
        <v>8</v>
      </c>
      <c r="C78" s="11">
        <f>AVERAGE(G78:N78)</f>
        <v>6</v>
      </c>
      <c r="D78" s="11">
        <f>STDEV(G78:N78)/(SQRT(B78))</f>
        <v>1.8612591743993403</v>
      </c>
      <c r="F78" s="27"/>
      <c r="G78" s="3">
        <v>2</v>
      </c>
      <c r="H78" s="3">
        <v>4</v>
      </c>
      <c r="I78" s="3">
        <v>2</v>
      </c>
      <c r="J78" s="3">
        <v>15</v>
      </c>
      <c r="K78" s="3">
        <v>8</v>
      </c>
      <c r="L78" s="3">
        <v>5</v>
      </c>
      <c r="M78" s="3">
        <v>0</v>
      </c>
      <c r="N78" s="3">
        <v>12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</row>
    <row r="79" spans="1:84" x14ac:dyDescent="0.25">
      <c r="A79" s="5" t="s">
        <v>6</v>
      </c>
      <c r="B79" s="5">
        <v>78</v>
      </c>
      <c r="C79" s="11">
        <f>AVERAGE(G79:CF79)</f>
        <v>14.192307692307692</v>
      </c>
      <c r="D79" s="11">
        <f>STDEV(G79:CF79)/(SQRT(B79))</f>
        <v>0.95834969086059152</v>
      </c>
      <c r="F79" s="27"/>
      <c r="G79" s="3">
        <v>23</v>
      </c>
      <c r="H79" s="3">
        <v>16</v>
      </c>
      <c r="I79" s="3">
        <v>10</v>
      </c>
      <c r="J79" s="3">
        <v>9</v>
      </c>
      <c r="K79" s="3">
        <v>16</v>
      </c>
      <c r="L79" s="3">
        <v>17</v>
      </c>
      <c r="M79" s="3">
        <v>7</v>
      </c>
      <c r="N79" s="3">
        <v>4</v>
      </c>
      <c r="O79" s="3">
        <v>9</v>
      </c>
      <c r="P79" s="3">
        <v>15</v>
      </c>
      <c r="Q79" s="3">
        <v>4</v>
      </c>
      <c r="R79" s="3">
        <v>14</v>
      </c>
      <c r="S79" s="3">
        <v>8</v>
      </c>
      <c r="T79" s="3">
        <v>35</v>
      </c>
      <c r="U79" s="3">
        <v>13</v>
      </c>
      <c r="V79" s="3">
        <v>13</v>
      </c>
      <c r="W79" s="3">
        <v>29</v>
      </c>
      <c r="X79" s="3">
        <v>13</v>
      </c>
      <c r="Y79" s="3">
        <v>27</v>
      </c>
      <c r="Z79" s="3">
        <v>11</v>
      </c>
      <c r="AA79" s="3">
        <v>10</v>
      </c>
      <c r="AB79" s="3">
        <v>10</v>
      </c>
      <c r="AC79" s="3">
        <v>9</v>
      </c>
      <c r="AD79" s="3">
        <v>6</v>
      </c>
      <c r="AE79" s="3">
        <v>29</v>
      </c>
      <c r="AF79" s="3">
        <v>21</v>
      </c>
      <c r="AG79" s="3">
        <v>10</v>
      </c>
      <c r="AH79" s="3">
        <v>17</v>
      </c>
      <c r="AI79" s="3">
        <v>13</v>
      </c>
      <c r="AJ79" s="3">
        <v>12</v>
      </c>
      <c r="AK79" s="3">
        <v>24</v>
      </c>
      <c r="AL79" s="3">
        <v>25</v>
      </c>
      <c r="AM79" s="3">
        <v>5</v>
      </c>
      <c r="AN79" s="3">
        <v>10</v>
      </c>
      <c r="AO79" s="3">
        <v>4</v>
      </c>
      <c r="AP79" s="3">
        <v>12</v>
      </c>
      <c r="AQ79" s="3">
        <v>14</v>
      </c>
      <c r="AR79" s="3">
        <v>24</v>
      </c>
      <c r="AS79" s="3">
        <v>10</v>
      </c>
      <c r="AT79" s="3">
        <v>13</v>
      </c>
      <c r="AU79" s="3">
        <v>33</v>
      </c>
      <c r="AV79" s="3">
        <v>20</v>
      </c>
      <c r="AW79" s="3">
        <v>15</v>
      </c>
      <c r="AX79" s="3">
        <v>34</v>
      </c>
      <c r="AY79" s="3">
        <v>4</v>
      </c>
      <c r="AZ79" s="3">
        <v>6</v>
      </c>
      <c r="BA79" s="3">
        <v>13</v>
      </c>
      <c r="BB79" s="3">
        <v>9</v>
      </c>
      <c r="BC79" s="3">
        <v>14</v>
      </c>
      <c r="BD79" s="3">
        <v>12</v>
      </c>
      <c r="BE79" s="3">
        <v>17</v>
      </c>
      <c r="BF79" s="3">
        <v>31</v>
      </c>
      <c r="BG79" s="3">
        <v>26</v>
      </c>
      <c r="BH79" s="3">
        <v>6</v>
      </c>
      <c r="BI79" s="3">
        <v>8</v>
      </c>
      <c r="BJ79" s="3">
        <v>22</v>
      </c>
      <c r="BK79" s="3">
        <v>19</v>
      </c>
      <c r="BL79" s="3">
        <v>3</v>
      </c>
      <c r="BM79" s="3">
        <v>10</v>
      </c>
      <c r="BN79" s="3">
        <v>14</v>
      </c>
      <c r="BO79" s="3">
        <v>14</v>
      </c>
      <c r="BP79" s="3">
        <v>4</v>
      </c>
      <c r="BQ79" s="3">
        <v>6</v>
      </c>
      <c r="BR79" s="3">
        <v>19</v>
      </c>
      <c r="BS79" s="3">
        <v>11</v>
      </c>
      <c r="BT79" s="3">
        <v>13</v>
      </c>
      <c r="BU79" s="3">
        <v>1</v>
      </c>
      <c r="BV79" s="3">
        <v>5</v>
      </c>
      <c r="BW79" s="3">
        <v>6</v>
      </c>
      <c r="BX79" s="3">
        <v>39</v>
      </c>
      <c r="BY79" s="3">
        <v>24</v>
      </c>
      <c r="BZ79" s="3">
        <v>12</v>
      </c>
      <c r="CA79" s="3">
        <v>2</v>
      </c>
      <c r="CB79" s="3">
        <v>7</v>
      </c>
      <c r="CC79" s="3">
        <v>19</v>
      </c>
      <c r="CD79" s="3">
        <v>12</v>
      </c>
      <c r="CE79" s="3">
        <v>9</v>
      </c>
      <c r="CF79" s="3">
        <v>17</v>
      </c>
    </row>
    <row r="80" spans="1:84" x14ac:dyDescent="0.25">
      <c r="A80" s="5" t="s">
        <v>7</v>
      </c>
      <c r="B80" s="5">
        <f>COUNT(G80:W80)</f>
        <v>16</v>
      </c>
      <c r="C80" s="11">
        <f>AVERAGE(G80:V80)</f>
        <v>27.5625</v>
      </c>
      <c r="D80" s="11">
        <f>STDEV(G80:V80)/(SQRT(B80))</f>
        <v>3.3102980102502353</v>
      </c>
      <c r="F80" s="27"/>
      <c r="G80" s="3">
        <v>3</v>
      </c>
      <c r="H80" s="3">
        <v>4</v>
      </c>
      <c r="I80" s="3">
        <v>52</v>
      </c>
      <c r="J80" s="3">
        <v>40</v>
      </c>
      <c r="K80" s="3">
        <v>25</v>
      </c>
      <c r="L80" s="3">
        <v>22</v>
      </c>
      <c r="M80" s="3">
        <v>18</v>
      </c>
      <c r="N80" s="3">
        <v>28</v>
      </c>
      <c r="O80" s="3">
        <v>36</v>
      </c>
      <c r="P80" s="3">
        <v>30</v>
      </c>
      <c r="Q80" s="3">
        <v>34</v>
      </c>
      <c r="R80" s="3">
        <v>39</v>
      </c>
      <c r="S80" s="3">
        <v>13</v>
      </c>
      <c r="T80" s="3">
        <v>32</v>
      </c>
      <c r="U80" s="3">
        <v>27</v>
      </c>
      <c r="V80" s="3">
        <v>38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</row>
    <row r="81" spans="2:6" x14ac:dyDescent="0.25">
      <c r="B81" s="3"/>
      <c r="C81" s="3"/>
      <c r="D81" s="3"/>
    </row>
    <row r="82" spans="2:6" x14ac:dyDescent="0.25">
      <c r="B82" s="3"/>
      <c r="C82" s="3"/>
      <c r="D82" s="3"/>
    </row>
    <row r="83" spans="2:6" x14ac:dyDescent="0.25">
      <c r="B83" s="3"/>
      <c r="C83" s="3"/>
      <c r="D83" s="3"/>
    </row>
    <row r="84" spans="2:6" x14ac:dyDescent="0.25">
      <c r="B84" s="3"/>
      <c r="C84" s="3"/>
      <c r="D84" s="3"/>
    </row>
    <row r="85" spans="2:6" x14ac:dyDescent="0.25">
      <c r="B85" s="3"/>
      <c r="C85" s="3"/>
      <c r="D85" s="3"/>
    </row>
    <row r="86" spans="2:6" x14ac:dyDescent="0.25">
      <c r="B86" s="3"/>
    </row>
    <row r="87" spans="2:6" x14ac:dyDescent="0.25">
      <c r="B87" s="3"/>
    </row>
    <row r="88" spans="2:6" x14ac:dyDescent="0.25">
      <c r="B88" s="3"/>
    </row>
    <row r="89" spans="2:6" x14ac:dyDescent="0.25">
      <c r="B89" s="3"/>
    </row>
    <row r="90" spans="2:6" x14ac:dyDescent="0.25">
      <c r="B90" s="3"/>
    </row>
    <row r="91" spans="2:6" x14ac:dyDescent="0.25">
      <c r="B91" s="3"/>
    </row>
    <row r="92" spans="2:6" x14ac:dyDescent="0.25">
      <c r="B92" s="3"/>
      <c r="F92" s="22"/>
    </row>
    <row r="93" spans="2:6" x14ac:dyDescent="0.25">
      <c r="B93" s="3"/>
      <c r="F93" s="22"/>
    </row>
    <row r="94" spans="2:6" x14ac:dyDescent="0.25">
      <c r="B94" s="3"/>
      <c r="F94" s="22"/>
    </row>
    <row r="95" spans="2:6" x14ac:dyDescent="0.25">
      <c r="B95" s="3"/>
      <c r="F95" s="22"/>
    </row>
    <row r="96" spans="2:6" x14ac:dyDescent="0.25">
      <c r="B96" s="3"/>
      <c r="F96" s="22"/>
    </row>
    <row r="97" spans="2:6" x14ac:dyDescent="0.25">
      <c r="B97" s="3"/>
      <c r="F97" s="22"/>
    </row>
    <row r="98" spans="2:6" x14ac:dyDescent="0.25">
      <c r="B98" s="3"/>
      <c r="F98" s="22"/>
    </row>
    <row r="99" spans="2:6" x14ac:dyDescent="0.25">
      <c r="B99" s="3"/>
      <c r="F99" s="22"/>
    </row>
    <row r="100" spans="2:6" x14ac:dyDescent="0.25">
      <c r="B100" s="3"/>
      <c r="F100" s="22"/>
    </row>
    <row r="101" spans="2:6" x14ac:dyDescent="0.25">
      <c r="B101" s="3"/>
      <c r="F101" s="22"/>
    </row>
    <row r="102" spans="2:6" x14ac:dyDescent="0.25">
      <c r="B102" s="3"/>
      <c r="F102" s="22"/>
    </row>
    <row r="103" spans="2:6" x14ac:dyDescent="0.25">
      <c r="F103" s="22"/>
    </row>
    <row r="104" spans="2:6" x14ac:dyDescent="0.25">
      <c r="F104" s="22"/>
    </row>
    <row r="105" spans="2:6" x14ac:dyDescent="0.25">
      <c r="F105" s="22"/>
    </row>
    <row r="106" spans="2:6" x14ac:dyDescent="0.25">
      <c r="F106" s="22"/>
    </row>
    <row r="107" spans="2:6" x14ac:dyDescent="0.25">
      <c r="F107" s="22"/>
    </row>
    <row r="108" spans="2:6" x14ac:dyDescent="0.25">
      <c r="F108" s="22"/>
    </row>
    <row r="109" spans="2:6" x14ac:dyDescent="0.25">
      <c r="F109" s="22"/>
    </row>
    <row r="110" spans="2:6" x14ac:dyDescent="0.25">
      <c r="F110" s="22"/>
    </row>
    <row r="111" spans="2:6" x14ac:dyDescent="0.25">
      <c r="F111" s="22"/>
    </row>
    <row r="112" spans="2:6" x14ac:dyDescent="0.25">
      <c r="F112" s="22"/>
    </row>
    <row r="113" spans="6:6" x14ac:dyDescent="0.25">
      <c r="F113" s="22"/>
    </row>
    <row r="114" spans="6:6" x14ac:dyDescent="0.25">
      <c r="F114" s="22"/>
    </row>
    <row r="115" spans="6:6" x14ac:dyDescent="0.25">
      <c r="F115" s="22"/>
    </row>
    <row r="116" spans="6:6" x14ac:dyDescent="0.25">
      <c r="F116" s="22"/>
    </row>
    <row r="117" spans="6:6" x14ac:dyDescent="0.25">
      <c r="F117" s="22"/>
    </row>
    <row r="118" spans="6:6" x14ac:dyDescent="0.25">
      <c r="F118" s="22"/>
    </row>
    <row r="119" spans="6:6" x14ac:dyDescent="0.25">
      <c r="F119" s="22"/>
    </row>
    <row r="120" spans="6:6" x14ac:dyDescent="0.25">
      <c r="F120" s="22"/>
    </row>
    <row r="121" spans="6:6" x14ac:dyDescent="0.25">
      <c r="F121" s="22"/>
    </row>
    <row r="122" spans="6:6" x14ac:dyDescent="0.25">
      <c r="F122" s="22"/>
    </row>
    <row r="123" spans="6:6" x14ac:dyDescent="0.25">
      <c r="F123" s="22"/>
    </row>
    <row r="124" spans="6:6" x14ac:dyDescent="0.25">
      <c r="F124" s="22"/>
    </row>
    <row r="125" spans="6:6" x14ac:dyDescent="0.25">
      <c r="F125" s="22"/>
    </row>
    <row r="126" spans="6:6" x14ac:dyDescent="0.25">
      <c r="F126" s="22"/>
    </row>
    <row r="127" spans="6:6" x14ac:dyDescent="0.25">
      <c r="F127" s="22"/>
    </row>
    <row r="128" spans="6:6" x14ac:dyDescent="0.25">
      <c r="F128" s="22"/>
    </row>
    <row r="129" spans="6:6" x14ac:dyDescent="0.25">
      <c r="F129" s="22"/>
    </row>
    <row r="130" spans="6:6" x14ac:dyDescent="0.25">
      <c r="F130" s="22"/>
    </row>
    <row r="131" spans="6:6" x14ac:dyDescent="0.25">
      <c r="F131" s="22"/>
    </row>
    <row r="132" spans="6:6" x14ac:dyDescent="0.25">
      <c r="F132" s="22"/>
    </row>
    <row r="133" spans="6:6" x14ac:dyDescent="0.25">
      <c r="F133" s="22"/>
    </row>
    <row r="134" spans="6:6" x14ac:dyDescent="0.25">
      <c r="F134" s="22"/>
    </row>
    <row r="135" spans="6:6" x14ac:dyDescent="0.25">
      <c r="F135" s="22"/>
    </row>
    <row r="136" spans="6:6" x14ac:dyDescent="0.25">
      <c r="F136" s="22"/>
    </row>
    <row r="137" spans="6:6" x14ac:dyDescent="0.25">
      <c r="F137" s="22"/>
    </row>
    <row r="138" spans="6:6" x14ac:dyDescent="0.25">
      <c r="F138" s="22"/>
    </row>
    <row r="139" spans="6:6" x14ac:dyDescent="0.25">
      <c r="F139" s="22"/>
    </row>
    <row r="140" spans="6:6" x14ac:dyDescent="0.25">
      <c r="F140" s="22"/>
    </row>
    <row r="141" spans="6:6" x14ac:dyDescent="0.25">
      <c r="F141" s="22"/>
    </row>
    <row r="142" spans="6:6" x14ac:dyDescent="0.25">
      <c r="F142" s="22"/>
    </row>
    <row r="143" spans="6:6" x14ac:dyDescent="0.25">
      <c r="F143" s="22"/>
    </row>
    <row r="144" spans="6:6" x14ac:dyDescent="0.25">
      <c r="F144" s="22"/>
    </row>
    <row r="145" spans="6:6" x14ac:dyDescent="0.25">
      <c r="F145" s="22"/>
    </row>
    <row r="146" spans="6:6" x14ac:dyDescent="0.25">
      <c r="F146" s="22"/>
    </row>
    <row r="147" spans="6:6" x14ac:dyDescent="0.25">
      <c r="F147" s="22"/>
    </row>
    <row r="148" spans="6:6" x14ac:dyDescent="0.25">
      <c r="F148" s="22"/>
    </row>
    <row r="149" spans="6:6" x14ac:dyDescent="0.25">
      <c r="F149" s="22"/>
    </row>
    <row r="150" spans="6:6" x14ac:dyDescent="0.25">
      <c r="F150" s="22"/>
    </row>
    <row r="151" spans="6:6" x14ac:dyDescent="0.25">
      <c r="F151" s="22"/>
    </row>
    <row r="152" spans="6:6" x14ac:dyDescent="0.25">
      <c r="F152" s="22"/>
    </row>
    <row r="153" spans="6:6" x14ac:dyDescent="0.25">
      <c r="F153" s="22"/>
    </row>
    <row r="154" spans="6:6" x14ac:dyDescent="0.25">
      <c r="F154" s="22"/>
    </row>
    <row r="155" spans="6:6" x14ac:dyDescent="0.25">
      <c r="F155" s="22"/>
    </row>
    <row r="156" spans="6:6" x14ac:dyDescent="0.25">
      <c r="F156" s="22"/>
    </row>
    <row r="157" spans="6:6" x14ac:dyDescent="0.25">
      <c r="F157" s="22"/>
    </row>
    <row r="158" spans="6:6" x14ac:dyDescent="0.25">
      <c r="F158" s="22"/>
    </row>
    <row r="159" spans="6:6" x14ac:dyDescent="0.25">
      <c r="F159" s="22"/>
    </row>
    <row r="160" spans="6:6" x14ac:dyDescent="0.25">
      <c r="F160" s="22"/>
    </row>
  </sheetData>
  <mergeCells count="2">
    <mergeCell ref="F69:F74"/>
    <mergeCell ref="F77:F80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474571D3F2E438606899DC38189BE" ma:contentTypeVersion="13" ma:contentTypeDescription="Create a new document." ma:contentTypeScope="" ma:versionID="fdd93700c83ba8c4122cebda8434a485">
  <xsd:schema xmlns:xsd="http://www.w3.org/2001/XMLSchema" xmlns:xs="http://www.w3.org/2001/XMLSchema" xmlns:p="http://schemas.microsoft.com/office/2006/metadata/properties" xmlns:ns3="e3ec749f-3185-4ffa-8843-05e1e588c273" xmlns:ns4="d939e17f-2c5d-45ac-922f-2ce190ebe0f6" targetNamespace="http://schemas.microsoft.com/office/2006/metadata/properties" ma:root="true" ma:fieldsID="b1000015e5b56def35239d27c946eed0" ns3:_="" ns4:_="">
    <xsd:import namespace="e3ec749f-3185-4ffa-8843-05e1e588c273"/>
    <xsd:import namespace="d939e17f-2c5d-45ac-922f-2ce190ebe0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c749f-3185-4ffa-8843-05e1e588c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9e17f-2c5d-45ac-922f-2ce190ebe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EDD98-784E-445E-9F28-D0F4362B5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c749f-3185-4ffa-8843-05e1e588c273"/>
    <ds:schemaRef ds:uri="d939e17f-2c5d-45ac-922f-2ce190ebe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4B85F-045B-4A22-865F-F6EB0BEFBADB}">
  <ds:schemaRefs>
    <ds:schemaRef ds:uri="http://purl.org/dc/elements/1.1/"/>
    <ds:schemaRef ds:uri="http://schemas.openxmlformats.org/package/2006/metadata/core-properties"/>
    <ds:schemaRef ds:uri="e3ec749f-3185-4ffa-8843-05e1e588c27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d939e17f-2c5d-45ac-922f-2ce190ebe0f6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DDBB21-48C0-4D1F-BDA4-8CAFA0504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Raiders, Stephan A</dc:creator>
  <cp:lastModifiedBy>Aakanksha Singhvi</cp:lastModifiedBy>
  <dcterms:created xsi:type="dcterms:W3CDTF">2020-01-31T17:47:47Z</dcterms:created>
  <dcterms:modified xsi:type="dcterms:W3CDTF">2021-03-20T23:45:23Z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0x0101004D2474571D3F2E438606899DC38189BE</vt:lpwstr>
  </property>
</Properties>
</file>