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edhutch-my.sharepoint.com/personal/asinghvi_fredhutch_org/Documents/Papers/In Prep/Raiders et al Engulfment/Resubmission eLife/Final - Resubmitted per eLife format/Reviewer Response Round 2/"/>
    </mc:Choice>
  </mc:AlternateContent>
  <xr:revisionPtr revIDLastSave="1825" documentId="8_{E2A5E148-8029-4699-8411-349583F5B7DA}" xr6:coauthVersionLast="45" xr6:coauthVersionMax="45" xr10:uidLastSave="{D560607E-9776-4F2E-A0DB-FC3871938842}"/>
  <bookViews>
    <workbookView xWindow="-120" yWindow="-120" windowWidth="38640" windowHeight="21240" xr2:uid="{15BB755F-009A-467F-859E-8C3EFEFA87EF}"/>
  </bookViews>
  <sheets>
    <sheet name="Figure 4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7" l="1"/>
  <c r="B30" i="7"/>
  <c r="D30" i="7" s="1"/>
  <c r="D32" i="7" l="1"/>
  <c r="C32" i="7"/>
  <c r="B32" i="7" l="1"/>
  <c r="C31" i="7"/>
  <c r="B31" i="7"/>
  <c r="D31" i="7" s="1"/>
</calcChain>
</file>

<file path=xl/sharedStrings.xml><?xml version="1.0" encoding="utf-8"?>
<sst xmlns="http://schemas.openxmlformats.org/spreadsheetml/2006/main" count="187" uniqueCount="133">
  <si>
    <t>WT</t>
  </si>
  <si>
    <t>ced-1(e1735)</t>
  </si>
  <si>
    <t>psr-1(tm469)</t>
  </si>
  <si>
    <t>ced-1(e1754)</t>
  </si>
  <si>
    <t>tat-1(tm1034)</t>
  </si>
  <si>
    <t>ver-1(ok1738)</t>
  </si>
  <si>
    <t>ver-2(ok897)</t>
  </si>
  <si>
    <t>ver-3(ok891)</t>
  </si>
  <si>
    <t>ver-4(ok1079)</t>
  </si>
  <si>
    <t>ina-1 (gm144)</t>
  </si>
  <si>
    <t>unc-73(e936)</t>
  </si>
  <si>
    <t>RNAi</t>
  </si>
  <si>
    <t>Figure 4B</t>
  </si>
  <si>
    <t>N</t>
  </si>
  <si>
    <t>tat-1</t>
  </si>
  <si>
    <t>ttr-52</t>
  </si>
  <si>
    <t>psr-1</t>
  </si>
  <si>
    <t>ced-8</t>
  </si>
  <si>
    <t>scrm-1</t>
  </si>
  <si>
    <t>tat-1(tm3110)</t>
  </si>
  <si>
    <t>Figure 4C</t>
  </si>
  <si>
    <t>ced-6</t>
  </si>
  <si>
    <t>ced-7</t>
  </si>
  <si>
    <t>Figure 4D</t>
  </si>
  <si>
    <t>ttr-52;psr-1</t>
  </si>
  <si>
    <t>tat-1;psr-1</t>
  </si>
  <si>
    <t>Figure 4E</t>
  </si>
  <si>
    <t>Figure 4G</t>
  </si>
  <si>
    <r>
      <t>P</t>
    </r>
    <r>
      <rPr>
        <vertAlign val="subscript"/>
        <sz val="11"/>
        <rFont val="Calibri"/>
        <family val="2"/>
        <scheme val="minor"/>
      </rPr>
      <t>AFD</t>
    </r>
    <r>
      <rPr>
        <sz val="11"/>
        <rFont val="Calibri"/>
        <family val="2"/>
        <scheme val="minor"/>
      </rPr>
      <t>:TAT-1;</t>
    </r>
    <r>
      <rPr>
        <i/>
        <sz val="11"/>
        <rFont val="Calibri"/>
        <family val="2"/>
        <scheme val="minor"/>
      </rPr>
      <t>tat-1</t>
    </r>
  </si>
  <si>
    <r>
      <t>psr-1</t>
    </r>
    <r>
      <rPr>
        <sz val="11"/>
        <rFont val="Calibri"/>
        <family val="2"/>
        <scheme val="minor"/>
      </rPr>
      <t>;P</t>
    </r>
    <r>
      <rPr>
        <vertAlign val="subscript"/>
        <sz val="11"/>
        <rFont val="Calibri"/>
        <family val="2"/>
        <scheme val="minor"/>
      </rPr>
      <t>AMsh</t>
    </r>
    <r>
      <rPr>
        <sz val="11"/>
        <rFont val="Calibri"/>
        <family val="2"/>
        <scheme val="minor"/>
      </rPr>
      <t>:PSR-1</t>
    </r>
  </si>
  <si>
    <t>Figure 4 - supplement 1A</t>
  </si>
  <si>
    <t>Figure 4 - supplement 1B</t>
  </si>
  <si>
    <t>Figure 4 - supplement 1C</t>
  </si>
  <si>
    <t>SE</t>
  </si>
  <si>
    <t>Avg</t>
  </si>
  <si>
    <t>Raw data (puncta/AMsh glia/animal)</t>
  </si>
  <si>
    <t>Animal 1</t>
  </si>
  <si>
    <t>Animal 2</t>
  </si>
  <si>
    <t>Animal 3</t>
  </si>
  <si>
    <t>Animal 4</t>
  </si>
  <si>
    <t>Animal 5</t>
  </si>
  <si>
    <t>Animal 6</t>
  </si>
  <si>
    <t>Animal 7</t>
  </si>
  <si>
    <t>Animal 8</t>
  </si>
  <si>
    <t>Animal 9</t>
  </si>
  <si>
    <t>Animal 10</t>
  </si>
  <si>
    <t>Animal 11</t>
  </si>
  <si>
    <t>Animal 12</t>
  </si>
  <si>
    <t>Animal 13</t>
  </si>
  <si>
    <t>Animal 14</t>
  </si>
  <si>
    <t>Animal 15</t>
  </si>
  <si>
    <t>Animal 16</t>
  </si>
  <si>
    <t>Animal 17</t>
  </si>
  <si>
    <t>Animal 18</t>
  </si>
  <si>
    <t>Animal 19</t>
  </si>
  <si>
    <t>Animal 20</t>
  </si>
  <si>
    <t>Animal 21</t>
  </si>
  <si>
    <t>Animal 22</t>
  </si>
  <si>
    <t>Animal 23</t>
  </si>
  <si>
    <t>Animal 24</t>
  </si>
  <si>
    <t>Animal 25</t>
  </si>
  <si>
    <t>Animal 26</t>
  </si>
  <si>
    <t>Animal 27</t>
  </si>
  <si>
    <t>Animal 28</t>
  </si>
  <si>
    <t>Animal 29</t>
  </si>
  <si>
    <t>Animal 30</t>
  </si>
  <si>
    <t>Animal 31</t>
  </si>
  <si>
    <t>Animal 32</t>
  </si>
  <si>
    <t>Animal 33</t>
  </si>
  <si>
    <t>Animal 34</t>
  </si>
  <si>
    <t>Animal 35</t>
  </si>
  <si>
    <t>Animal 36</t>
  </si>
  <si>
    <t>Animal 37</t>
  </si>
  <si>
    <t>Animal 38</t>
  </si>
  <si>
    <t>Animal 39</t>
  </si>
  <si>
    <t>Animal 40</t>
  </si>
  <si>
    <t>Animal 41</t>
  </si>
  <si>
    <t>Animal 42</t>
  </si>
  <si>
    <t>Animal 43</t>
  </si>
  <si>
    <t>Animal 44</t>
  </si>
  <si>
    <t>Animal 45</t>
  </si>
  <si>
    <t>Animal 46</t>
  </si>
  <si>
    <t>Animal 47</t>
  </si>
  <si>
    <t>Animal 48</t>
  </si>
  <si>
    <t>Animal 49</t>
  </si>
  <si>
    <t>Animal 50</t>
  </si>
  <si>
    <t>Animal 51</t>
  </si>
  <si>
    <t>Animal 52</t>
  </si>
  <si>
    <t>Animal 53</t>
  </si>
  <si>
    <t>Animal 54</t>
  </si>
  <si>
    <t>Animal 55</t>
  </si>
  <si>
    <t>Animal 56</t>
  </si>
  <si>
    <t>Animal 57</t>
  </si>
  <si>
    <t>Animal 58</t>
  </si>
  <si>
    <t>Animal 59</t>
  </si>
  <si>
    <t>Animal 60</t>
  </si>
  <si>
    <t>Animal 61</t>
  </si>
  <si>
    <t>Animal 62</t>
  </si>
  <si>
    <t>Animal 63</t>
  </si>
  <si>
    <t>Animal 64</t>
  </si>
  <si>
    <t>Animal 65</t>
  </si>
  <si>
    <t>Animal 66</t>
  </si>
  <si>
    <t>Animal 67</t>
  </si>
  <si>
    <t>Animal 68</t>
  </si>
  <si>
    <t>Animal 69</t>
  </si>
  <si>
    <t>Animal 70</t>
  </si>
  <si>
    <t>Animal 71</t>
  </si>
  <si>
    <t>Animal 72</t>
  </si>
  <si>
    <t>Animal 73</t>
  </si>
  <si>
    <t>Animal 74</t>
  </si>
  <si>
    <t>Animal 75</t>
  </si>
  <si>
    <t>Animal 76</t>
  </si>
  <si>
    <t>Animal 77</t>
  </si>
  <si>
    <t>Animal 78</t>
  </si>
  <si>
    <t>% animals with AMsh puncta</t>
  </si>
  <si>
    <t>empty vector</t>
  </si>
  <si>
    <t>pat-2</t>
  </si>
  <si>
    <r>
      <rPr>
        <vertAlign val="subscript"/>
        <sz val="18"/>
        <color theme="1"/>
        <rFont val="Calibri"/>
        <family val="2"/>
        <scheme val="minor"/>
      </rPr>
      <t>Genotype</t>
    </r>
    <r>
      <rPr>
        <vertAlign val="superscript"/>
        <sz val="18"/>
        <color theme="1"/>
        <rFont val="Calibri"/>
        <family val="2"/>
        <scheme val="minor"/>
      </rPr>
      <t xml:space="preserve">                 Score</t>
    </r>
  </si>
  <si>
    <r>
      <rPr>
        <vertAlign val="subscript"/>
        <sz val="18"/>
        <color theme="1"/>
        <rFont val="Calibri"/>
        <family val="2"/>
        <scheme val="minor"/>
      </rPr>
      <t>Genotype</t>
    </r>
    <r>
      <rPr>
        <vertAlign val="superscript"/>
        <sz val="18"/>
        <color theme="1"/>
        <rFont val="Calibri"/>
        <family val="2"/>
        <scheme val="minor"/>
      </rPr>
      <t xml:space="preserve">                  Score</t>
    </r>
  </si>
  <si>
    <t xml:space="preserve">% animals with 10+ Puncta </t>
  </si>
  <si>
    <t xml:space="preserve">% animals with 0 Puncta </t>
  </si>
  <si>
    <t>N (animals)</t>
  </si>
  <si>
    <t xml:space="preserve">% animals with 1-9 Puncta </t>
  </si>
  <si>
    <r>
      <rPr>
        <vertAlign val="subscript"/>
        <sz val="18"/>
        <color theme="1"/>
        <rFont val="Calibri"/>
        <family val="2"/>
        <scheme val="minor"/>
      </rPr>
      <t>Genotype</t>
    </r>
    <r>
      <rPr>
        <vertAlign val="superscript"/>
        <sz val="18"/>
        <color theme="1"/>
        <rFont val="Calibri"/>
        <family val="2"/>
        <scheme val="minor"/>
      </rPr>
      <t xml:space="preserve">                        Score</t>
    </r>
  </si>
  <si>
    <t xml:space="preserve">% animals with      10+ Puncta </t>
  </si>
  <si>
    <t xml:space="preserve">% animals with    1-9 Puncta </t>
  </si>
  <si>
    <t xml:space="preserve">% animals with    0 Puncta </t>
  </si>
  <si>
    <t>egl-15 (n484)</t>
  </si>
  <si>
    <t>psr-1(tm469);ced-1(e1754)</t>
  </si>
  <si>
    <t>ttr-52(tm2078)</t>
  </si>
  <si>
    <t>ttr-52(tm2078);psr-1(tm469)</t>
  </si>
  <si>
    <t>ttr-52(tm2078);ced-1(e1754)</t>
  </si>
  <si>
    <t>ttr-52(tm2078);ced-1(e1754);psr-1(tm469)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</si>
</sst>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18"/>
      <color theme="1"/>
      <name val="Calibri"/>
      <family val="2"/>
      <scheme val="minor"/>
    </font>
    <font>
      <vertAlign val="superscript"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 diagonalDown="1">
      <left/>
      <right/>
      <top/>
      <bottom/>
      <diagonal style="thin">
        <color auto="1"/>
      </diagonal>
    </border>
  </borders>
  <cellStyleXfs count="2">
    <xf numFmtId="0" fontId="0" fillId="0" borderId="0"/>
    <xf numFmtId="0" fontId="2" fillId="2" borderId="0"/>
  </cellStyleXfs>
  <cellXfs count="30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Fill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ont="1" applyBorder="1"/>
    <xf numFmtId="0" fontId="4" fillId="0" borderId="0" xfId="0" applyFont="1" applyBorder="1"/>
    <xf numFmtId="0" fontId="0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7" fillId="3" borderId="0" xfId="0" applyFont="1" applyFill="1"/>
    <xf numFmtId="0" fontId="8" fillId="3" borderId="0" xfId="0" applyFont="1" applyFill="1"/>
    <xf numFmtId="0" fontId="7" fillId="3" borderId="0" xfId="0" applyFont="1" applyFill="1" applyAlignment="1">
      <alignment horizontal="lef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0" fontId="4" fillId="2" borderId="0" xfId="0" applyFont="1" applyFill="1" applyBorder="1" applyAlignment="1">
      <alignment horizontal="left"/>
    </xf>
    <xf numFmtId="2" fontId="4" fillId="0" borderId="0" xfId="0" applyNumberFormat="1" applyFont="1" applyBorder="1" applyAlignment="1">
      <alignment horizontal="center"/>
    </xf>
    <xf numFmtId="0" fontId="3" fillId="0" borderId="0" xfId="0" applyFont="1" applyFill="1" applyAlignment="1">
      <alignment horizontal="left"/>
    </xf>
    <xf numFmtId="1" fontId="4" fillId="0" borderId="0" xfId="0" applyNumberFormat="1" applyFont="1"/>
    <xf numFmtId="0" fontId="3" fillId="0" borderId="0" xfId="0" applyFont="1" applyBorder="1" applyAlignment="1">
      <alignment horizontal="left"/>
    </xf>
    <xf numFmtId="0" fontId="9" fillId="2" borderId="1" xfId="0" applyFont="1" applyFill="1" applyBorder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wrapText="1"/>
    </xf>
  </cellXfs>
  <cellStyles count="2">
    <cellStyle name="Normal" xfId="0" builtinId="0"/>
    <cellStyle name="Style 1" xfId="1" xr:uid="{7A91D464-F115-46A2-94D8-CA9A7A3CD7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3218-EC68-4A5D-91BF-FDC4DC4A6A10}">
  <dimension ref="A1:CF72"/>
  <sheetViews>
    <sheetView tabSelected="1" topLeftCell="A33" workbookViewId="0">
      <selection activeCell="L67" sqref="L67"/>
    </sheetView>
  </sheetViews>
  <sheetFormatPr defaultRowHeight="15" x14ac:dyDescent="0.25"/>
  <cols>
    <col min="1" max="1" width="29.28515625" style="2" customWidth="1"/>
    <col min="2" max="2" width="16" style="2" customWidth="1"/>
    <col min="3" max="3" width="14.5703125" style="2" customWidth="1"/>
    <col min="4" max="4" width="14.42578125" style="2" customWidth="1"/>
    <col min="5" max="5" width="16.28515625" style="2" customWidth="1"/>
    <col min="6" max="6" width="19.140625" style="2" customWidth="1"/>
    <col min="7" max="11" width="9.140625" style="2"/>
    <col min="12" max="12" width="9.7109375" style="2" customWidth="1"/>
    <col min="13" max="13" width="8.42578125" style="2" customWidth="1"/>
    <col min="14" max="17" width="8.85546875" style="2" customWidth="1"/>
    <col min="18" max="18" width="8.85546875" customWidth="1"/>
  </cols>
  <sheetData>
    <row r="1" spans="1:22" s="2" customFormat="1" x14ac:dyDescent="0.25">
      <c r="A1" s="15" t="s">
        <v>12</v>
      </c>
      <c r="B1" s="16"/>
      <c r="C1" s="16"/>
      <c r="D1" s="16"/>
      <c r="E1" s="16"/>
    </row>
    <row r="2" spans="1:22" s="2" customFormat="1" ht="36" customHeight="1" x14ac:dyDescent="0.45">
      <c r="A2" s="25" t="s">
        <v>123</v>
      </c>
      <c r="B2" s="27" t="s">
        <v>119</v>
      </c>
      <c r="C2" s="27" t="s">
        <v>122</v>
      </c>
      <c r="D2" s="27" t="s">
        <v>120</v>
      </c>
      <c r="E2" s="26" t="s">
        <v>121</v>
      </c>
      <c r="F2" s="22"/>
      <c r="G2" s="5"/>
      <c r="H2" s="5"/>
      <c r="I2" s="5"/>
      <c r="R2" s="5"/>
      <c r="S2" s="5"/>
      <c r="T2" s="5"/>
      <c r="U2" s="5"/>
      <c r="V2" s="5"/>
    </row>
    <row r="3" spans="1:22" s="3" customFormat="1" x14ac:dyDescent="0.25">
      <c r="A3" s="6" t="s">
        <v>0</v>
      </c>
      <c r="B3" s="18">
        <v>64.327489999999997</v>
      </c>
      <c r="C3" s="18">
        <v>31.578949999999999</v>
      </c>
      <c r="D3" s="18">
        <v>4.0935670000000002</v>
      </c>
      <c r="E3" s="23">
        <v>171</v>
      </c>
    </row>
    <row r="4" spans="1:22" s="2" customFormat="1" x14ac:dyDescent="0.25">
      <c r="A4" s="4" t="s">
        <v>19</v>
      </c>
      <c r="B4" s="18">
        <v>86.153850000000006</v>
      </c>
      <c r="C4" s="18">
        <v>12.307689999999999</v>
      </c>
      <c r="D4" s="18">
        <v>1.538462</v>
      </c>
      <c r="E4" s="23">
        <v>65</v>
      </c>
      <c r="F4" s="5"/>
    </row>
    <row r="5" spans="1:22" s="2" customFormat="1" x14ac:dyDescent="0.25">
      <c r="A5" s="4" t="s">
        <v>4</v>
      </c>
      <c r="B5" s="18">
        <v>86.885249999999999</v>
      </c>
      <c r="C5" s="18">
        <v>11.47541</v>
      </c>
      <c r="D5" s="18">
        <v>1.6393439999999999</v>
      </c>
      <c r="E5" s="23">
        <v>61</v>
      </c>
    </row>
    <row r="6" spans="1:22" s="2" customFormat="1" ht="18" x14ac:dyDescent="0.35">
      <c r="A6" s="6" t="s">
        <v>28</v>
      </c>
      <c r="B6" s="18">
        <v>30.0885</v>
      </c>
      <c r="C6" s="18">
        <v>67.256640000000004</v>
      </c>
      <c r="D6" s="18">
        <v>2.6548669999999999</v>
      </c>
      <c r="E6" s="23">
        <v>113</v>
      </c>
      <c r="F6" s="5"/>
    </row>
    <row r="7" spans="1:22" s="2" customFormat="1" x14ac:dyDescent="0.25">
      <c r="A7" s="4" t="s">
        <v>18</v>
      </c>
      <c r="B7" s="18">
        <v>53.968249999999998</v>
      </c>
      <c r="C7" s="18">
        <v>36.507939999999998</v>
      </c>
      <c r="D7" s="18">
        <v>9.5238099999999992</v>
      </c>
      <c r="E7" s="23">
        <v>63</v>
      </c>
      <c r="F7" s="5"/>
    </row>
    <row r="8" spans="1:22" s="2" customFormat="1" x14ac:dyDescent="0.25">
      <c r="A8" s="4" t="s">
        <v>17</v>
      </c>
      <c r="B8" s="18">
        <v>64.285709999999995</v>
      </c>
      <c r="C8" s="18">
        <v>35.714289999999998</v>
      </c>
      <c r="D8" s="18">
        <v>0</v>
      </c>
      <c r="E8" s="23">
        <v>42</v>
      </c>
      <c r="F8" s="5"/>
    </row>
    <row r="9" spans="1:22" s="2" customFormat="1" x14ac:dyDescent="0.25"/>
    <row r="10" spans="1:22" s="2" customFormat="1" x14ac:dyDescent="0.25">
      <c r="A10" s="15" t="s">
        <v>20</v>
      </c>
      <c r="B10" s="16"/>
      <c r="C10" s="16"/>
      <c r="D10" s="16"/>
      <c r="E10" s="16"/>
    </row>
    <row r="11" spans="1:22" s="2" customFormat="1" ht="36" customHeight="1" x14ac:dyDescent="0.45">
      <c r="A11" s="25" t="s">
        <v>123</v>
      </c>
      <c r="B11" s="27" t="s">
        <v>119</v>
      </c>
      <c r="C11" s="27" t="s">
        <v>122</v>
      </c>
      <c r="D11" s="27" t="s">
        <v>120</v>
      </c>
      <c r="E11" s="26" t="s">
        <v>121</v>
      </c>
      <c r="F11" s="22"/>
      <c r="G11" s="5"/>
      <c r="H11" s="5"/>
      <c r="I11" s="5"/>
      <c r="R11" s="5"/>
      <c r="S11" s="5"/>
      <c r="T11" s="5"/>
      <c r="U11" s="5"/>
      <c r="V11" s="5"/>
    </row>
    <row r="12" spans="1:22" s="2" customFormat="1" x14ac:dyDescent="0.25">
      <c r="A12" s="6" t="s">
        <v>0</v>
      </c>
      <c r="B12" s="18">
        <v>64.327489999999997</v>
      </c>
      <c r="C12" s="18">
        <v>31.578949999999999</v>
      </c>
      <c r="D12" s="18">
        <v>4.0935670000000002</v>
      </c>
      <c r="E12" s="23">
        <v>171</v>
      </c>
    </row>
    <row r="13" spans="1:22" s="2" customFormat="1" x14ac:dyDescent="0.25">
      <c r="A13" s="4" t="s">
        <v>3</v>
      </c>
      <c r="B13" s="18">
        <v>98.529409999999999</v>
      </c>
      <c r="C13" s="18">
        <v>1.470588</v>
      </c>
      <c r="D13" s="18">
        <v>0</v>
      </c>
      <c r="E13" s="23">
        <v>68</v>
      </c>
    </row>
    <row r="14" spans="1:22" s="2" customFormat="1" x14ac:dyDescent="0.25">
      <c r="A14" s="4" t="s">
        <v>1</v>
      </c>
      <c r="B14" s="18">
        <v>75</v>
      </c>
      <c r="C14" s="18">
        <v>25</v>
      </c>
      <c r="D14" s="18">
        <v>0</v>
      </c>
      <c r="E14" s="23">
        <v>76</v>
      </c>
    </row>
    <row r="15" spans="1:22" s="2" customFormat="1" x14ac:dyDescent="0.25">
      <c r="A15" s="4" t="s">
        <v>22</v>
      </c>
      <c r="B15" s="18">
        <v>89.690719999999999</v>
      </c>
      <c r="C15" s="18">
        <v>10.309279999999999</v>
      </c>
      <c r="D15" s="18">
        <v>0</v>
      </c>
      <c r="E15" s="23">
        <v>97</v>
      </c>
    </row>
    <row r="16" spans="1:22" s="2" customFormat="1" x14ac:dyDescent="0.25">
      <c r="A16" s="4" t="s">
        <v>21</v>
      </c>
      <c r="B16" s="18">
        <v>90.566040000000001</v>
      </c>
      <c r="C16" s="18">
        <v>9.4339619999999993</v>
      </c>
      <c r="D16" s="18">
        <v>0</v>
      </c>
      <c r="E16" s="23">
        <v>53</v>
      </c>
    </row>
    <row r="17" spans="1:84" s="2" customFormat="1" x14ac:dyDescent="0.25"/>
    <row r="18" spans="1:84" s="2" customFormat="1" x14ac:dyDescent="0.25">
      <c r="A18" s="17" t="s">
        <v>23</v>
      </c>
      <c r="B18" s="16"/>
      <c r="C18" s="16"/>
      <c r="D18" s="16"/>
      <c r="E18" s="16"/>
    </row>
    <row r="19" spans="1:84" s="2" customFormat="1" ht="36" customHeight="1" x14ac:dyDescent="0.45">
      <c r="A19" s="25" t="s">
        <v>123</v>
      </c>
      <c r="B19" s="27" t="s">
        <v>119</v>
      </c>
      <c r="C19" s="27" t="s">
        <v>122</v>
      </c>
      <c r="D19" s="27" t="s">
        <v>120</v>
      </c>
      <c r="E19" s="26" t="s">
        <v>121</v>
      </c>
      <c r="F19" s="22"/>
      <c r="G19" s="5"/>
      <c r="H19" s="5"/>
      <c r="I19" s="5"/>
      <c r="R19" s="5"/>
      <c r="S19" s="5"/>
      <c r="T19" s="5"/>
      <c r="U19" s="5"/>
      <c r="V19" s="5"/>
    </row>
    <row r="20" spans="1:84" s="2" customFormat="1" x14ac:dyDescent="0.25">
      <c r="A20" s="6" t="s">
        <v>0</v>
      </c>
      <c r="B20" s="18">
        <v>71.951220000000006</v>
      </c>
      <c r="C20" s="18">
        <v>28.048780000000001</v>
      </c>
      <c r="D20" s="18">
        <v>0</v>
      </c>
      <c r="E20" s="23">
        <v>75</v>
      </c>
    </row>
    <row r="21" spans="1:84" s="2" customFormat="1" x14ac:dyDescent="0.25">
      <c r="A21" s="4" t="s">
        <v>16</v>
      </c>
      <c r="B21" s="18">
        <v>28.47682</v>
      </c>
      <c r="C21" s="18">
        <v>62.913910000000001</v>
      </c>
      <c r="D21" s="18">
        <v>8.6092720000000007</v>
      </c>
      <c r="E21" s="23">
        <v>151</v>
      </c>
    </row>
    <row r="22" spans="1:84" s="2" customFormat="1" ht="18" x14ac:dyDescent="0.35">
      <c r="A22" s="4" t="s">
        <v>29</v>
      </c>
      <c r="B22" s="18">
        <v>47.10145</v>
      </c>
      <c r="C22" s="18">
        <v>45.652169999999998</v>
      </c>
      <c r="D22" s="18">
        <v>7.2463769999999998</v>
      </c>
      <c r="E22" s="23">
        <v>138</v>
      </c>
    </row>
    <row r="23" spans="1:84" s="2" customFormat="1" x14ac:dyDescent="0.25">
      <c r="A23" s="4" t="s">
        <v>14</v>
      </c>
      <c r="B23" s="18">
        <v>86.153850000000006</v>
      </c>
      <c r="C23" s="18">
        <v>12.307689999999999</v>
      </c>
      <c r="D23" s="18">
        <v>1.538462</v>
      </c>
      <c r="E23" s="23">
        <v>61</v>
      </c>
    </row>
    <row r="24" spans="1:84" s="2" customFormat="1" x14ac:dyDescent="0.25">
      <c r="A24" s="4" t="s">
        <v>25</v>
      </c>
      <c r="B24" s="18">
        <v>18.292680000000001</v>
      </c>
      <c r="C24" s="18">
        <v>71.951220000000006</v>
      </c>
      <c r="D24" s="18">
        <v>9.7560979999999997</v>
      </c>
      <c r="E24" s="23">
        <v>82</v>
      </c>
    </row>
    <row r="25" spans="1:84" s="2" customFormat="1" x14ac:dyDescent="0.25">
      <c r="A25" s="4" t="s">
        <v>15</v>
      </c>
      <c r="B25" s="18">
        <v>38.356160000000003</v>
      </c>
      <c r="C25" s="18">
        <v>54.794519999999999</v>
      </c>
      <c r="D25" s="18">
        <v>6.8493149999999998</v>
      </c>
      <c r="E25" s="23">
        <v>146</v>
      </c>
    </row>
    <row r="26" spans="1:84" s="2" customFormat="1" x14ac:dyDescent="0.25">
      <c r="A26" s="4" t="s">
        <v>24</v>
      </c>
      <c r="B26" s="18">
        <v>45.652169999999998</v>
      </c>
      <c r="C26" s="18">
        <v>54.347830000000002</v>
      </c>
      <c r="D26" s="18">
        <v>0</v>
      </c>
      <c r="E26" s="23">
        <v>92</v>
      </c>
    </row>
    <row r="27" spans="1:84" s="2" customFormat="1" x14ac:dyDescent="0.25"/>
    <row r="28" spans="1:84" s="2" customFormat="1" x14ac:dyDescent="0.25">
      <c r="A28" s="15" t="s">
        <v>26</v>
      </c>
      <c r="B28" s="16"/>
      <c r="C28" s="16"/>
      <c r="D28" s="16"/>
      <c r="E28" s="16"/>
    </row>
    <row r="29" spans="1:84" s="2" customFormat="1" ht="27.75" x14ac:dyDescent="0.45">
      <c r="A29" s="25" t="s">
        <v>117</v>
      </c>
      <c r="B29" s="26" t="s">
        <v>121</v>
      </c>
      <c r="C29" s="14" t="s">
        <v>34</v>
      </c>
      <c r="D29" s="14" t="s">
        <v>33</v>
      </c>
      <c r="E29" s="20"/>
      <c r="F29" s="28" t="s">
        <v>35</v>
      </c>
      <c r="G29" s="20" t="s">
        <v>36</v>
      </c>
      <c r="H29" s="20" t="s">
        <v>37</v>
      </c>
      <c r="I29" s="20" t="s">
        <v>38</v>
      </c>
      <c r="J29" s="20" t="s">
        <v>39</v>
      </c>
      <c r="K29" s="20" t="s">
        <v>40</v>
      </c>
      <c r="L29" s="20" t="s">
        <v>41</v>
      </c>
      <c r="M29" s="20" t="s">
        <v>42</v>
      </c>
      <c r="N29" s="20" t="s">
        <v>43</v>
      </c>
      <c r="O29" s="20" t="s">
        <v>44</v>
      </c>
      <c r="P29" s="20" t="s">
        <v>45</v>
      </c>
      <c r="Q29" s="20" t="s">
        <v>46</v>
      </c>
      <c r="R29" s="20" t="s">
        <v>47</v>
      </c>
      <c r="S29" s="20" t="s">
        <v>48</v>
      </c>
      <c r="T29" s="20" t="s">
        <v>49</v>
      </c>
      <c r="U29" s="20" t="s">
        <v>50</v>
      </c>
      <c r="V29" s="20" t="s">
        <v>51</v>
      </c>
      <c r="W29" s="20" t="s">
        <v>52</v>
      </c>
      <c r="X29" s="20" t="s">
        <v>53</v>
      </c>
      <c r="Y29" s="20" t="s">
        <v>54</v>
      </c>
      <c r="Z29" s="20" t="s">
        <v>55</v>
      </c>
      <c r="AA29" s="20" t="s">
        <v>56</v>
      </c>
      <c r="AB29" s="20" t="s">
        <v>57</v>
      </c>
      <c r="AC29" s="20" t="s">
        <v>58</v>
      </c>
      <c r="AD29" s="20" t="s">
        <v>59</v>
      </c>
      <c r="AE29" s="20" t="s">
        <v>60</v>
      </c>
      <c r="AF29" s="20" t="s">
        <v>61</v>
      </c>
      <c r="AG29" s="20" t="s">
        <v>62</v>
      </c>
      <c r="AH29" s="20" t="s">
        <v>63</v>
      </c>
      <c r="AI29" s="20" t="s">
        <v>64</v>
      </c>
      <c r="AJ29" s="20" t="s">
        <v>65</v>
      </c>
      <c r="AK29" s="20" t="s">
        <v>66</v>
      </c>
      <c r="AL29" s="20" t="s">
        <v>67</v>
      </c>
      <c r="AM29" s="20" t="s">
        <v>68</v>
      </c>
      <c r="AN29" s="20" t="s">
        <v>69</v>
      </c>
      <c r="AO29" s="20" t="s">
        <v>70</v>
      </c>
      <c r="AP29" s="20" t="s">
        <v>71</v>
      </c>
      <c r="AQ29" s="20" t="s">
        <v>72</v>
      </c>
      <c r="AR29" s="20" t="s">
        <v>73</v>
      </c>
      <c r="AS29" s="20" t="s">
        <v>74</v>
      </c>
      <c r="AT29" s="20" t="s">
        <v>75</v>
      </c>
      <c r="AU29" s="20" t="s">
        <v>76</v>
      </c>
      <c r="AV29" s="20" t="s">
        <v>77</v>
      </c>
      <c r="AW29" s="20" t="s">
        <v>78</v>
      </c>
      <c r="AX29" s="20" t="s">
        <v>79</v>
      </c>
      <c r="AY29" s="20" t="s">
        <v>80</v>
      </c>
      <c r="AZ29" s="20" t="s">
        <v>81</v>
      </c>
      <c r="BA29" s="20" t="s">
        <v>82</v>
      </c>
      <c r="BB29" s="20" t="s">
        <v>83</v>
      </c>
      <c r="BC29" s="20" t="s">
        <v>84</v>
      </c>
      <c r="BD29" s="20" t="s">
        <v>85</v>
      </c>
      <c r="BE29" s="20" t="s">
        <v>86</v>
      </c>
      <c r="BF29" s="20" t="s">
        <v>87</v>
      </c>
      <c r="BG29" s="20" t="s">
        <v>88</v>
      </c>
      <c r="BH29" s="20" t="s">
        <v>89</v>
      </c>
      <c r="BI29" s="20" t="s">
        <v>90</v>
      </c>
      <c r="BJ29" s="20" t="s">
        <v>91</v>
      </c>
      <c r="BK29" s="20" t="s">
        <v>92</v>
      </c>
      <c r="BL29" s="20" t="s">
        <v>93</v>
      </c>
      <c r="BM29" s="20" t="s">
        <v>94</v>
      </c>
      <c r="BN29" s="20" t="s">
        <v>95</v>
      </c>
      <c r="BO29" s="20" t="s">
        <v>96</v>
      </c>
      <c r="BP29" s="20" t="s">
        <v>97</v>
      </c>
      <c r="BQ29" s="20" t="s">
        <v>98</v>
      </c>
      <c r="BR29" s="20" t="s">
        <v>99</v>
      </c>
      <c r="BS29" s="20" t="s">
        <v>100</v>
      </c>
      <c r="BT29" s="20" t="s">
        <v>101</v>
      </c>
      <c r="BU29" s="20" t="s">
        <v>102</v>
      </c>
      <c r="BV29" s="20" t="s">
        <v>103</v>
      </c>
      <c r="BW29" s="20" t="s">
        <v>104</v>
      </c>
      <c r="BX29" s="20" t="s">
        <v>105</v>
      </c>
      <c r="BY29" s="20" t="s">
        <v>106</v>
      </c>
      <c r="BZ29" s="20" t="s">
        <v>107</v>
      </c>
      <c r="CA29" s="20" t="s">
        <v>108</v>
      </c>
      <c r="CB29" s="20" t="s">
        <v>109</v>
      </c>
      <c r="CC29" s="20" t="s">
        <v>110</v>
      </c>
      <c r="CD29" s="20" t="s">
        <v>111</v>
      </c>
      <c r="CE29" s="20" t="s">
        <v>112</v>
      </c>
      <c r="CF29" s="20" t="s">
        <v>113</v>
      </c>
    </row>
    <row r="30" spans="1:84" x14ac:dyDescent="0.25">
      <c r="A30" s="6" t="s">
        <v>0</v>
      </c>
      <c r="B30" s="8">
        <f>COUNT(G30:CU30)</f>
        <v>78</v>
      </c>
      <c r="C30" s="19">
        <f>AVERAGE(G30:CF30)</f>
        <v>14.192307692307692</v>
      </c>
      <c r="D30" s="19">
        <f>STDEV(G30:CF30)/(SQRT(B30))</f>
        <v>0.95834969086059152</v>
      </c>
      <c r="E30"/>
      <c r="F30" s="28"/>
      <c r="G30" s="5">
        <v>23</v>
      </c>
      <c r="H30" s="5">
        <v>16</v>
      </c>
      <c r="I30" s="5">
        <v>10</v>
      </c>
      <c r="J30" s="5">
        <v>9</v>
      </c>
      <c r="K30" s="5">
        <v>16</v>
      </c>
      <c r="L30" s="5">
        <v>17</v>
      </c>
      <c r="M30" s="5">
        <v>7</v>
      </c>
      <c r="N30" s="5">
        <v>4</v>
      </c>
      <c r="O30" s="5">
        <v>9</v>
      </c>
      <c r="P30" s="5">
        <v>15</v>
      </c>
      <c r="Q30" s="5">
        <v>4</v>
      </c>
      <c r="R30" s="5">
        <v>14</v>
      </c>
      <c r="S30" s="5">
        <v>8</v>
      </c>
      <c r="T30" s="5">
        <v>35</v>
      </c>
      <c r="U30" s="5">
        <v>13</v>
      </c>
      <c r="V30" s="5">
        <v>13</v>
      </c>
      <c r="W30" s="5">
        <v>29</v>
      </c>
      <c r="X30" s="5">
        <v>13</v>
      </c>
      <c r="Y30" s="5">
        <v>27</v>
      </c>
      <c r="Z30" s="5">
        <v>11</v>
      </c>
      <c r="AA30" s="5">
        <v>10</v>
      </c>
      <c r="AB30" s="5">
        <v>10</v>
      </c>
      <c r="AC30" s="5">
        <v>9</v>
      </c>
      <c r="AD30" s="5">
        <v>6</v>
      </c>
      <c r="AE30" s="5">
        <v>29</v>
      </c>
      <c r="AF30" s="5">
        <v>21</v>
      </c>
      <c r="AG30" s="5">
        <v>10</v>
      </c>
      <c r="AH30" s="5">
        <v>17</v>
      </c>
      <c r="AI30" s="5">
        <v>13</v>
      </c>
      <c r="AJ30" s="5">
        <v>12</v>
      </c>
      <c r="AK30" s="5">
        <v>24</v>
      </c>
      <c r="AL30" s="5">
        <v>25</v>
      </c>
      <c r="AM30" s="5">
        <v>5</v>
      </c>
      <c r="AN30" s="5">
        <v>10</v>
      </c>
      <c r="AO30" s="5">
        <v>4</v>
      </c>
      <c r="AP30" s="5">
        <v>12</v>
      </c>
      <c r="AQ30" s="5">
        <v>14</v>
      </c>
      <c r="AR30" s="5">
        <v>24</v>
      </c>
      <c r="AS30" s="5">
        <v>10</v>
      </c>
      <c r="AT30" s="5">
        <v>13</v>
      </c>
      <c r="AU30" s="5">
        <v>33</v>
      </c>
      <c r="AV30" s="5">
        <v>20</v>
      </c>
      <c r="AW30" s="5">
        <v>15</v>
      </c>
      <c r="AX30" s="5">
        <v>34</v>
      </c>
      <c r="AY30" s="5">
        <v>4</v>
      </c>
      <c r="AZ30" s="5">
        <v>6</v>
      </c>
      <c r="BA30" s="5">
        <v>13</v>
      </c>
      <c r="BB30" s="5">
        <v>9</v>
      </c>
      <c r="BC30" s="5">
        <v>14</v>
      </c>
      <c r="BD30" s="5">
        <v>12</v>
      </c>
      <c r="BE30" s="5">
        <v>17</v>
      </c>
      <c r="BF30" s="5">
        <v>31</v>
      </c>
      <c r="BG30" s="5">
        <v>26</v>
      </c>
      <c r="BH30" s="5">
        <v>6</v>
      </c>
      <c r="BI30" s="5">
        <v>8</v>
      </c>
      <c r="BJ30" s="5">
        <v>22</v>
      </c>
      <c r="BK30" s="5">
        <v>19</v>
      </c>
      <c r="BL30" s="5">
        <v>3</v>
      </c>
      <c r="BM30" s="5">
        <v>10</v>
      </c>
      <c r="BN30" s="5">
        <v>14</v>
      </c>
      <c r="BO30" s="5">
        <v>14</v>
      </c>
      <c r="BP30" s="5">
        <v>4</v>
      </c>
      <c r="BQ30" s="5">
        <v>6</v>
      </c>
      <c r="BR30" s="5">
        <v>19</v>
      </c>
      <c r="BS30" s="5">
        <v>11</v>
      </c>
      <c r="BT30" s="5">
        <v>13</v>
      </c>
      <c r="BU30" s="5">
        <v>1</v>
      </c>
      <c r="BV30" s="5">
        <v>5</v>
      </c>
      <c r="BW30" s="5">
        <v>6</v>
      </c>
      <c r="BX30" s="5">
        <v>39</v>
      </c>
      <c r="BY30" s="5">
        <v>24</v>
      </c>
      <c r="BZ30" s="5">
        <v>12</v>
      </c>
      <c r="CA30" s="5">
        <v>2</v>
      </c>
      <c r="CB30" s="5">
        <v>7</v>
      </c>
      <c r="CC30" s="5">
        <v>19</v>
      </c>
      <c r="CD30" s="5">
        <v>12</v>
      </c>
      <c r="CE30" s="5">
        <v>9</v>
      </c>
      <c r="CF30" s="5">
        <v>17</v>
      </c>
    </row>
    <row r="31" spans="1:84" s="2" customFormat="1" x14ac:dyDescent="0.25">
      <c r="A31" s="24" t="s">
        <v>4</v>
      </c>
      <c r="B31" s="9">
        <f>COUNT(G31:BF31)</f>
        <v>19</v>
      </c>
      <c r="C31" s="21">
        <f>AVERAGE(G31:BF31)</f>
        <v>41.631578947368418</v>
      </c>
      <c r="D31" s="21">
        <f>STDEV(G31:Y31)/(SQRT(B31))</f>
        <v>4.5667310318909955</v>
      </c>
      <c r="F31" s="28"/>
      <c r="G31" s="11">
        <v>18</v>
      </c>
      <c r="H31" s="11">
        <v>50</v>
      </c>
      <c r="I31" s="5">
        <v>47</v>
      </c>
      <c r="J31" s="5">
        <v>66</v>
      </c>
      <c r="K31" s="5">
        <v>39</v>
      </c>
      <c r="L31" s="5">
        <v>38</v>
      </c>
      <c r="M31" s="5">
        <v>37</v>
      </c>
      <c r="N31" s="5">
        <v>38</v>
      </c>
      <c r="O31" s="5">
        <v>26</v>
      </c>
      <c r="P31" s="5">
        <v>14</v>
      </c>
      <c r="Q31" s="5">
        <v>67</v>
      </c>
      <c r="R31" s="5">
        <v>13</v>
      </c>
      <c r="S31" s="5">
        <v>26</v>
      </c>
      <c r="T31" s="5">
        <v>38</v>
      </c>
      <c r="U31" s="5">
        <v>58</v>
      </c>
      <c r="V31" s="5">
        <v>47</v>
      </c>
      <c r="W31" s="5">
        <v>41</v>
      </c>
      <c r="X31" s="5">
        <v>34</v>
      </c>
      <c r="Y31" s="5">
        <v>94</v>
      </c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84" s="2" customFormat="1" x14ac:dyDescent="0.25">
      <c r="A32" s="24" t="s">
        <v>2</v>
      </c>
      <c r="B32" s="9">
        <f>COUNT(G32:BF32)</f>
        <v>28</v>
      </c>
      <c r="C32" s="21">
        <f>AVERAGE(G32:AH32)</f>
        <v>7.3928571428571432</v>
      </c>
      <c r="D32" s="21">
        <f>STDEV(G32:AH32)/(SQRT(B32))</f>
        <v>0.77038313445149909</v>
      </c>
      <c r="F32" s="28"/>
      <c r="G32" s="11">
        <v>0</v>
      </c>
      <c r="H32" s="11">
        <v>11</v>
      </c>
      <c r="I32" s="5">
        <v>5</v>
      </c>
      <c r="J32" s="5">
        <v>9</v>
      </c>
      <c r="K32" s="5">
        <v>1</v>
      </c>
      <c r="L32" s="5">
        <v>14</v>
      </c>
      <c r="M32" s="5">
        <v>6</v>
      </c>
      <c r="N32" s="5">
        <v>6</v>
      </c>
      <c r="O32" s="5">
        <v>8</v>
      </c>
      <c r="P32" s="5">
        <v>5</v>
      </c>
      <c r="Q32" s="5">
        <v>13</v>
      </c>
      <c r="R32" s="5">
        <v>6</v>
      </c>
      <c r="S32" s="5">
        <v>2</v>
      </c>
      <c r="T32" s="5">
        <v>7</v>
      </c>
      <c r="U32" s="5">
        <v>9</v>
      </c>
      <c r="V32" s="5">
        <v>14</v>
      </c>
      <c r="W32" s="5">
        <v>3</v>
      </c>
      <c r="X32" s="5">
        <v>10</v>
      </c>
      <c r="Y32" s="5">
        <v>7</v>
      </c>
      <c r="Z32" s="5">
        <v>2</v>
      </c>
      <c r="AA32" s="5">
        <v>3</v>
      </c>
      <c r="AB32" s="5">
        <v>11</v>
      </c>
      <c r="AC32" s="5">
        <v>9</v>
      </c>
      <c r="AD32" s="5">
        <v>8</v>
      </c>
      <c r="AE32" s="5">
        <v>4</v>
      </c>
      <c r="AF32" s="5">
        <v>10</v>
      </c>
      <c r="AG32" s="5">
        <v>9</v>
      </c>
      <c r="AH32" s="5">
        <v>15</v>
      </c>
    </row>
    <row r="33" spans="1:8" s="2" customFormat="1" x14ac:dyDescent="0.25">
      <c r="A33" s="10"/>
      <c r="B33" s="10"/>
      <c r="C33" s="10"/>
      <c r="D33" s="10"/>
      <c r="E33" s="10"/>
      <c r="F33" s="10"/>
    </row>
    <row r="34" spans="1:8" s="2" customFormat="1" x14ac:dyDescent="0.25">
      <c r="A34" s="15" t="s">
        <v>27</v>
      </c>
      <c r="B34" s="16"/>
      <c r="C34" s="16"/>
      <c r="D34" s="16"/>
      <c r="E34" s="16"/>
      <c r="F34" s="16"/>
    </row>
    <row r="35" spans="1:8" s="2" customFormat="1" ht="36" customHeight="1" x14ac:dyDescent="0.45">
      <c r="A35" s="25" t="s">
        <v>117</v>
      </c>
      <c r="B35" s="12" t="s">
        <v>11</v>
      </c>
      <c r="C35" s="27" t="s">
        <v>119</v>
      </c>
      <c r="D35" s="27" t="s">
        <v>122</v>
      </c>
      <c r="E35" s="27" t="s">
        <v>120</v>
      </c>
      <c r="F35" s="26" t="s">
        <v>121</v>
      </c>
    </row>
    <row r="36" spans="1:8" s="2" customFormat="1" x14ac:dyDescent="0.25">
      <c r="A36" s="2" t="s">
        <v>0</v>
      </c>
      <c r="B36" s="6" t="s">
        <v>115</v>
      </c>
      <c r="C36" s="18">
        <v>44.791670000000003</v>
      </c>
      <c r="D36" s="18">
        <v>49.479170000000003</v>
      </c>
      <c r="E36" s="18">
        <v>5.7291670000000003</v>
      </c>
      <c r="F36" s="23">
        <v>192</v>
      </c>
    </row>
    <row r="37" spans="1:8" s="2" customFormat="1" x14ac:dyDescent="0.25">
      <c r="A37" s="2" t="s">
        <v>0</v>
      </c>
      <c r="B37" s="4" t="s">
        <v>116</v>
      </c>
      <c r="C37" s="18">
        <v>24.875620000000001</v>
      </c>
      <c r="D37" s="18">
        <v>65.174130000000005</v>
      </c>
      <c r="E37" s="18">
        <v>9.9502489999999995</v>
      </c>
      <c r="F37" s="23">
        <v>201</v>
      </c>
      <c r="H37" s="7"/>
    </row>
    <row r="38" spans="1:8" s="2" customFormat="1" x14ac:dyDescent="0.25">
      <c r="A38" s="24" t="s">
        <v>2</v>
      </c>
      <c r="B38" s="6" t="s">
        <v>115</v>
      </c>
      <c r="C38" s="18">
        <v>10.4</v>
      </c>
      <c r="D38" s="18">
        <v>67.2</v>
      </c>
      <c r="E38" s="18">
        <v>22.400000000000006</v>
      </c>
      <c r="F38" s="23">
        <v>125</v>
      </c>
      <c r="H38" s="5"/>
    </row>
    <row r="39" spans="1:8" s="2" customFormat="1" x14ac:dyDescent="0.25">
      <c r="A39" s="24" t="s">
        <v>2</v>
      </c>
      <c r="B39" s="4" t="s">
        <v>116</v>
      </c>
      <c r="C39" s="18">
        <v>2.3809523809523809</v>
      </c>
      <c r="D39" s="18">
        <v>66.666666666666671</v>
      </c>
      <c r="E39" s="18">
        <v>30.952380952380949</v>
      </c>
      <c r="F39" s="23">
        <v>126</v>
      </c>
      <c r="H39" s="5"/>
    </row>
    <row r="40" spans="1:8" s="2" customFormat="1" x14ac:dyDescent="0.25">
      <c r="H40" s="5"/>
    </row>
    <row r="41" spans="1:8" s="2" customFormat="1" x14ac:dyDescent="0.25">
      <c r="A41" s="15" t="s">
        <v>30</v>
      </c>
      <c r="B41" s="16"/>
      <c r="C41" s="16"/>
      <c r="D41" s="16"/>
      <c r="H41" s="5"/>
    </row>
    <row r="42" spans="1:8" s="2" customFormat="1" ht="36.75" customHeight="1" x14ac:dyDescent="0.45">
      <c r="A42" s="25" t="s">
        <v>118</v>
      </c>
      <c r="B42" s="29" t="s">
        <v>114</v>
      </c>
      <c r="C42" s="13" t="s">
        <v>13</v>
      </c>
      <c r="E42" s="8"/>
      <c r="H42" s="5"/>
    </row>
    <row r="43" spans="1:8" s="2" customFormat="1" x14ac:dyDescent="0.25">
      <c r="A43" s="6" t="s">
        <v>0</v>
      </c>
      <c r="B43" s="5">
        <v>100</v>
      </c>
      <c r="C43" s="2">
        <v>52</v>
      </c>
      <c r="H43" s="5"/>
    </row>
    <row r="44" spans="1:8" s="2" customFormat="1" x14ac:dyDescent="0.25">
      <c r="A44" s="4" t="s">
        <v>5</v>
      </c>
      <c r="B44" s="5">
        <v>100</v>
      </c>
      <c r="C44" s="2">
        <v>73</v>
      </c>
      <c r="H44" s="5"/>
    </row>
    <row r="45" spans="1:8" s="2" customFormat="1" x14ac:dyDescent="0.25">
      <c r="A45" s="4" t="s">
        <v>6</v>
      </c>
      <c r="B45" s="5">
        <v>100</v>
      </c>
      <c r="C45" s="2">
        <v>84</v>
      </c>
      <c r="H45" s="5"/>
    </row>
    <row r="46" spans="1:8" s="2" customFormat="1" x14ac:dyDescent="0.25">
      <c r="A46" s="4" t="s">
        <v>7</v>
      </c>
      <c r="B46" s="5">
        <v>98</v>
      </c>
      <c r="C46" s="2">
        <v>44</v>
      </c>
      <c r="H46" s="5"/>
    </row>
    <row r="47" spans="1:8" s="2" customFormat="1" x14ac:dyDescent="0.25">
      <c r="A47" s="4" t="s">
        <v>8</v>
      </c>
      <c r="B47" s="5">
        <v>95</v>
      </c>
      <c r="C47" s="2">
        <v>59</v>
      </c>
      <c r="H47" s="5"/>
    </row>
    <row r="48" spans="1:8" s="2" customFormat="1" x14ac:dyDescent="0.25">
      <c r="A48" s="4" t="s">
        <v>127</v>
      </c>
      <c r="B48" s="5">
        <v>100</v>
      </c>
      <c r="C48" s="2">
        <v>41</v>
      </c>
      <c r="H48" s="5"/>
    </row>
    <row r="49" spans="1:8" s="2" customFormat="1" x14ac:dyDescent="0.25">
      <c r="A49" s="4" t="s">
        <v>9</v>
      </c>
      <c r="B49" s="5">
        <v>100</v>
      </c>
      <c r="C49" s="2">
        <v>44</v>
      </c>
      <c r="H49" s="5"/>
    </row>
    <row r="50" spans="1:8" s="2" customFormat="1" x14ac:dyDescent="0.25">
      <c r="A50" s="4" t="s">
        <v>10</v>
      </c>
      <c r="B50" s="5">
        <v>99</v>
      </c>
      <c r="C50" s="2">
        <v>74</v>
      </c>
      <c r="H50" s="5"/>
    </row>
    <row r="51" spans="1:8" s="2" customFormat="1" x14ac:dyDescent="0.25">
      <c r="H51" s="5"/>
    </row>
    <row r="52" spans="1:8" s="2" customFormat="1" x14ac:dyDescent="0.25">
      <c r="A52" s="15" t="s">
        <v>31</v>
      </c>
      <c r="B52" s="16"/>
      <c r="C52" s="16"/>
      <c r="D52" s="16"/>
      <c r="E52" s="16"/>
      <c r="F52" s="16"/>
      <c r="H52" s="5"/>
    </row>
    <row r="53" spans="1:8" s="2" customFormat="1" ht="30" x14ac:dyDescent="0.45">
      <c r="A53" s="25" t="s">
        <v>117</v>
      </c>
      <c r="B53" s="26" t="s">
        <v>11</v>
      </c>
      <c r="C53" s="27" t="s">
        <v>119</v>
      </c>
      <c r="D53" s="27" t="s">
        <v>122</v>
      </c>
      <c r="E53" s="27" t="s">
        <v>126</v>
      </c>
      <c r="F53" s="26" t="s">
        <v>121</v>
      </c>
      <c r="H53" s="5"/>
    </row>
    <row r="54" spans="1:8" s="2" customFormat="1" x14ac:dyDescent="0.25">
      <c r="A54" s="2" t="s">
        <v>0</v>
      </c>
      <c r="B54" s="6" t="s">
        <v>115</v>
      </c>
      <c r="C54" s="18">
        <v>44.791670000000003</v>
      </c>
      <c r="D54" s="18">
        <v>49.479170000000003</v>
      </c>
      <c r="E54" s="18">
        <v>5.7291670000000003</v>
      </c>
      <c r="F54" s="23">
        <v>192</v>
      </c>
      <c r="H54" s="5"/>
    </row>
    <row r="55" spans="1:8" s="2" customFormat="1" x14ac:dyDescent="0.25">
      <c r="A55" s="2" t="s">
        <v>0</v>
      </c>
      <c r="B55" s="4" t="s">
        <v>116</v>
      </c>
      <c r="C55" s="18">
        <v>24.875620000000001</v>
      </c>
      <c r="D55" s="18">
        <v>65.174130000000005</v>
      </c>
      <c r="E55" s="18">
        <v>9.9502489999999995</v>
      </c>
      <c r="F55" s="23">
        <v>201</v>
      </c>
      <c r="H55" s="5"/>
    </row>
    <row r="56" spans="1:8" s="2" customFormat="1" x14ac:dyDescent="0.25">
      <c r="A56" s="1" t="s">
        <v>2</v>
      </c>
      <c r="B56" s="6" t="s">
        <v>115</v>
      </c>
      <c r="C56" s="18">
        <v>10.4</v>
      </c>
      <c r="D56" s="18">
        <v>67.2</v>
      </c>
      <c r="E56" s="18">
        <v>22.4</v>
      </c>
      <c r="F56" s="23">
        <v>125</v>
      </c>
      <c r="H56" s="5"/>
    </row>
    <row r="57" spans="1:8" s="2" customFormat="1" x14ac:dyDescent="0.25">
      <c r="A57" s="1" t="s">
        <v>2</v>
      </c>
      <c r="B57" s="4" t="s">
        <v>116</v>
      </c>
      <c r="C57" s="18">
        <v>2.3809520000000002</v>
      </c>
      <c r="D57" s="18">
        <v>66.666669999999996</v>
      </c>
      <c r="E57" s="18">
        <v>30.952380000000002</v>
      </c>
      <c r="F57" s="23">
        <v>126</v>
      </c>
    </row>
    <row r="58" spans="1:8" s="2" customFormat="1" x14ac:dyDescent="0.25">
      <c r="A58" s="1" t="s">
        <v>3</v>
      </c>
      <c r="B58" s="6" t="s">
        <v>115</v>
      </c>
      <c r="C58" s="18">
        <v>92.307689999999994</v>
      </c>
      <c r="D58" s="18">
        <v>7.6923079999999997</v>
      </c>
      <c r="E58" s="18">
        <v>0</v>
      </c>
      <c r="F58" s="23">
        <v>82</v>
      </c>
    </row>
    <row r="59" spans="1:8" s="2" customFormat="1" x14ac:dyDescent="0.25">
      <c r="A59" s="1" t="s">
        <v>3</v>
      </c>
      <c r="B59" s="4" t="s">
        <v>116</v>
      </c>
      <c r="C59" s="18">
        <v>100</v>
      </c>
      <c r="D59" s="18">
        <v>0</v>
      </c>
      <c r="E59" s="18">
        <v>0</v>
      </c>
      <c r="F59" s="23">
        <v>67</v>
      </c>
    </row>
    <row r="60" spans="1:8" x14ac:dyDescent="0.25">
      <c r="A60" s="1" t="s">
        <v>128</v>
      </c>
      <c r="B60" s="6" t="s">
        <v>115</v>
      </c>
      <c r="C60" s="18">
        <v>48</v>
      </c>
      <c r="D60" s="18">
        <v>44</v>
      </c>
      <c r="E60" s="18">
        <v>8</v>
      </c>
      <c r="F60" s="23">
        <v>75</v>
      </c>
    </row>
    <row r="61" spans="1:8" x14ac:dyDescent="0.25">
      <c r="A61" s="1" t="s">
        <v>128</v>
      </c>
      <c r="B61" s="4" t="s">
        <v>116</v>
      </c>
      <c r="C61" s="18">
        <v>32.098770000000002</v>
      </c>
      <c r="D61" s="18">
        <v>64.19753</v>
      </c>
      <c r="E61" s="18">
        <v>3.7037040000000001</v>
      </c>
      <c r="F61" s="23">
        <v>81</v>
      </c>
    </row>
    <row r="63" spans="1:8" x14ac:dyDescent="0.25">
      <c r="A63" s="15" t="s">
        <v>32</v>
      </c>
      <c r="B63" s="16"/>
      <c r="C63" s="16"/>
      <c r="D63" s="16"/>
      <c r="E63" s="16"/>
    </row>
    <row r="64" spans="1:8" ht="30" x14ac:dyDescent="0.45">
      <c r="A64" s="25" t="s">
        <v>117</v>
      </c>
      <c r="B64" s="27" t="s">
        <v>124</v>
      </c>
      <c r="C64" s="27" t="s">
        <v>125</v>
      </c>
      <c r="D64" s="27" t="s">
        <v>120</v>
      </c>
      <c r="E64" s="26" t="s">
        <v>121</v>
      </c>
    </row>
    <row r="65" spans="1:5" x14ac:dyDescent="0.25">
      <c r="A65" s="6" t="s">
        <v>0</v>
      </c>
      <c r="B65" s="18">
        <v>73.333330000000004</v>
      </c>
      <c r="C65" s="18">
        <v>26.66667</v>
      </c>
      <c r="D65" s="18">
        <v>0</v>
      </c>
      <c r="E65" s="23">
        <v>75</v>
      </c>
    </row>
    <row r="66" spans="1:5" x14ac:dyDescent="0.25">
      <c r="A66" s="1" t="s">
        <v>2</v>
      </c>
      <c r="B66" s="18">
        <v>28.47682</v>
      </c>
      <c r="C66" s="18">
        <v>62.913910000000001</v>
      </c>
      <c r="D66" s="18">
        <v>8.6092720000000007</v>
      </c>
      <c r="E66" s="23">
        <v>151</v>
      </c>
    </row>
    <row r="67" spans="1:5" x14ac:dyDescent="0.25">
      <c r="A67" s="4" t="s">
        <v>129</v>
      </c>
      <c r="B67" s="18">
        <v>38.356160000000003</v>
      </c>
      <c r="C67" s="18">
        <v>54.794519999999999</v>
      </c>
      <c r="D67" s="18">
        <v>6.8493149999999998</v>
      </c>
      <c r="E67" s="23">
        <v>146</v>
      </c>
    </row>
    <row r="68" spans="1:5" x14ac:dyDescent="0.25">
      <c r="A68" s="4" t="s">
        <v>130</v>
      </c>
      <c r="B68" s="18">
        <v>45.652169999999998</v>
      </c>
      <c r="C68" s="18">
        <v>54.347830000000002</v>
      </c>
      <c r="D68" s="18">
        <v>0</v>
      </c>
      <c r="E68" s="23">
        <v>92</v>
      </c>
    </row>
    <row r="69" spans="1:5" x14ac:dyDescent="0.25">
      <c r="A69" s="4" t="s">
        <v>3</v>
      </c>
      <c r="B69" s="18">
        <v>98.529409999999999</v>
      </c>
      <c r="C69" s="18">
        <v>1.470588</v>
      </c>
      <c r="D69" s="18">
        <v>0</v>
      </c>
      <c r="E69" s="23">
        <v>68</v>
      </c>
    </row>
    <row r="70" spans="1:5" x14ac:dyDescent="0.25">
      <c r="A70" s="1" t="s">
        <v>128</v>
      </c>
      <c r="B70" s="18">
        <v>24.657530000000001</v>
      </c>
      <c r="C70" s="18">
        <v>42.46575</v>
      </c>
      <c r="D70" s="18">
        <v>32.876710000000003</v>
      </c>
      <c r="E70" s="23">
        <v>73</v>
      </c>
    </row>
    <row r="71" spans="1:5" x14ac:dyDescent="0.25">
      <c r="A71" s="4" t="s">
        <v>131</v>
      </c>
      <c r="B71" s="18">
        <v>100</v>
      </c>
      <c r="C71" s="18">
        <v>0</v>
      </c>
      <c r="D71" s="18">
        <v>0</v>
      </c>
      <c r="E71" s="23">
        <v>73</v>
      </c>
    </row>
    <row r="72" spans="1:5" x14ac:dyDescent="0.25">
      <c r="A72" s="4" t="s">
        <v>132</v>
      </c>
      <c r="B72" s="18">
        <v>100</v>
      </c>
      <c r="C72" s="18">
        <v>0</v>
      </c>
      <c r="D72" s="18">
        <v>0</v>
      </c>
      <c r="E72" s="23">
        <v>33</v>
      </c>
    </row>
  </sheetData>
  <mergeCells count="1">
    <mergeCell ref="F29:F32"/>
  </mergeCells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2474571D3F2E438606899DC38189BE" ma:contentTypeVersion="13" ma:contentTypeDescription="Create a new document." ma:contentTypeScope="" ma:versionID="fdd93700c83ba8c4122cebda8434a485">
  <xsd:schema xmlns:xsd="http://www.w3.org/2001/XMLSchema" xmlns:xs="http://www.w3.org/2001/XMLSchema" xmlns:p="http://schemas.microsoft.com/office/2006/metadata/properties" xmlns:ns3="e3ec749f-3185-4ffa-8843-05e1e588c273" xmlns:ns4="d939e17f-2c5d-45ac-922f-2ce190ebe0f6" targetNamespace="http://schemas.microsoft.com/office/2006/metadata/properties" ma:root="true" ma:fieldsID="b1000015e5b56def35239d27c946eed0" ns3:_="" ns4:_="">
    <xsd:import namespace="e3ec749f-3185-4ffa-8843-05e1e588c273"/>
    <xsd:import namespace="d939e17f-2c5d-45ac-922f-2ce190ebe0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c749f-3185-4ffa-8843-05e1e588c2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9e17f-2c5d-45ac-922f-2ce190ebe0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DEDD98-784E-445E-9F28-D0F4362B5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ec749f-3185-4ffa-8843-05e1e588c273"/>
    <ds:schemaRef ds:uri="d939e17f-2c5d-45ac-922f-2ce190ebe0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E4B85F-045B-4A22-865F-F6EB0BEFBADB}">
  <ds:schemaRefs>
    <ds:schemaRef ds:uri="http://purl.org/dc/elements/1.1/"/>
    <ds:schemaRef ds:uri="http://schemas.openxmlformats.org/package/2006/metadata/core-properties"/>
    <ds:schemaRef ds:uri="e3ec749f-3185-4ffa-8843-05e1e588c273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d939e17f-2c5d-45ac-922f-2ce190ebe0f6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1DDBB21-48C0-4D1F-BDA4-8CAFA0504C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Raiders, Stephan A</dc:creator>
  <cp:lastModifiedBy>Aakanksha Singhvi</cp:lastModifiedBy>
  <dcterms:created xsi:type="dcterms:W3CDTF">2020-01-31T17:47:47Z</dcterms:created>
  <dcterms:modified xsi:type="dcterms:W3CDTF">2021-03-20T23:40:34Z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0x0101004D2474571D3F2E438606899DC38189BE</vt:lpwstr>
  </property>
</Properties>
</file>