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edhutch-my.sharepoint.com/personal/asinghvi_fredhutch_org/Documents/Papers/In Prep/Raiders et al Engulfment/Resubmission eLife/Final - Resubmitted per eLife format/Reviewer Response Round 2/"/>
    </mc:Choice>
  </mc:AlternateContent>
  <xr:revisionPtr revIDLastSave="1820" documentId="8_{E2A5E148-8029-4699-8411-349583F5B7DA}" xr6:coauthVersionLast="45" xr6:coauthVersionMax="45" xr10:uidLastSave="{33CE9761-B445-457E-8433-CF6B47E8387B}"/>
  <bookViews>
    <workbookView xWindow="-120" yWindow="-120" windowWidth="38640" windowHeight="21240" xr2:uid="{15BB755F-009A-467F-859E-8C3EFEFA87EF}"/>
  </bookViews>
  <sheets>
    <sheet name="Figure 5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2" l="1"/>
  <c r="B12" i="12"/>
  <c r="D12" i="12" s="1"/>
  <c r="B13" i="12" l="1"/>
  <c r="D13" i="12" s="1"/>
  <c r="C13" i="12"/>
  <c r="C14" i="12" l="1"/>
  <c r="C15" i="12"/>
  <c r="B15" i="12" l="1"/>
  <c r="D15" i="12" s="1"/>
  <c r="B14" i="12"/>
  <c r="D14" i="12" s="1"/>
</calcChain>
</file>

<file path=xl/sharedStrings.xml><?xml version="1.0" encoding="utf-8"?>
<sst xmlns="http://schemas.openxmlformats.org/spreadsheetml/2006/main" count="135" uniqueCount="113">
  <si>
    <t>WT</t>
  </si>
  <si>
    <t>ced-10(n3246)</t>
  </si>
  <si>
    <t>ced-10(n1993)</t>
  </si>
  <si>
    <t>psr-1(tm469)</t>
  </si>
  <si>
    <t>ced-12(n3261)</t>
  </si>
  <si>
    <t>N</t>
  </si>
  <si>
    <t>Figure 5A</t>
  </si>
  <si>
    <t>ced-12(k149)</t>
  </si>
  <si>
    <t>Figure 5B</t>
  </si>
  <si>
    <t>Figure 5D</t>
  </si>
  <si>
    <t>Figure 5E</t>
  </si>
  <si>
    <r>
      <t>ced-10(n1993)</t>
    </r>
    <r>
      <rPr>
        <sz val="11"/>
        <rFont val="Calibri"/>
        <family val="2"/>
        <scheme val="minor"/>
      </rPr>
      <t>;pAMsh:CED-10</t>
    </r>
  </si>
  <si>
    <r>
      <t>P</t>
    </r>
    <r>
      <rPr>
        <vertAlign val="subscript"/>
        <sz val="11"/>
        <rFont val="Calibri"/>
        <family val="2"/>
        <scheme val="minor"/>
      </rPr>
      <t>AMsh</t>
    </r>
    <r>
      <rPr>
        <sz val="11"/>
        <rFont val="Calibri"/>
        <family val="2"/>
        <scheme val="minor"/>
      </rPr>
      <t>:CED-10(T17N)</t>
    </r>
  </si>
  <si>
    <r>
      <t>P</t>
    </r>
    <r>
      <rPr>
        <vertAlign val="subscript"/>
        <sz val="11"/>
        <rFont val="Calibri"/>
        <family val="2"/>
        <scheme val="minor"/>
      </rPr>
      <t>AMsh</t>
    </r>
    <r>
      <rPr>
        <sz val="11"/>
        <rFont val="Calibri"/>
        <family val="2"/>
        <scheme val="minor"/>
      </rPr>
      <t>:CED-10(G12V)</t>
    </r>
  </si>
  <si>
    <r>
      <t>P</t>
    </r>
    <r>
      <rPr>
        <vertAlign val="subscript"/>
        <sz val="11"/>
        <rFont val="Calibri"/>
        <family val="2"/>
        <scheme val="minor"/>
      </rPr>
      <t>AMsh</t>
    </r>
    <r>
      <rPr>
        <sz val="11"/>
        <rFont val="Calibri"/>
        <family val="2"/>
        <scheme val="minor"/>
      </rPr>
      <t>:CED-10</t>
    </r>
  </si>
  <si>
    <r>
      <t>ced-10</t>
    </r>
    <r>
      <rPr>
        <sz val="11"/>
        <rFont val="Calibri"/>
        <family val="2"/>
        <scheme val="minor"/>
      </rPr>
      <t>;P</t>
    </r>
    <r>
      <rPr>
        <vertAlign val="subscript"/>
        <sz val="11"/>
        <rFont val="Calibri"/>
        <family val="2"/>
        <scheme val="minor"/>
      </rPr>
      <t>AMsh</t>
    </r>
    <r>
      <rPr>
        <sz val="11"/>
        <rFont val="Calibri"/>
        <family val="2"/>
        <scheme val="minor"/>
      </rPr>
      <t>:CED-10</t>
    </r>
  </si>
  <si>
    <r>
      <t>P</t>
    </r>
    <r>
      <rPr>
        <vertAlign val="subscript"/>
        <sz val="11"/>
        <rFont val="Calibri"/>
        <family val="2"/>
        <scheme val="minor"/>
      </rPr>
      <t>AMsh</t>
    </r>
    <r>
      <rPr>
        <sz val="11"/>
        <rFont val="Calibri"/>
        <family val="2"/>
        <scheme val="minor"/>
      </rPr>
      <t>:CED-10;</t>
    </r>
    <r>
      <rPr>
        <i/>
        <sz val="11"/>
        <rFont val="Calibri"/>
        <family val="2"/>
        <scheme val="minor"/>
      </rPr>
      <t>psr-1</t>
    </r>
  </si>
  <si>
    <r>
      <t>P</t>
    </r>
    <r>
      <rPr>
        <vertAlign val="subscript"/>
        <sz val="11"/>
        <rFont val="Calibri"/>
        <family val="2"/>
        <scheme val="minor"/>
      </rPr>
      <t>AMsh</t>
    </r>
    <r>
      <rPr>
        <sz val="11"/>
        <rFont val="Calibri"/>
        <family val="2"/>
        <scheme val="minor"/>
      </rPr>
      <t>:WSP-1</t>
    </r>
  </si>
  <si>
    <t>SE</t>
  </si>
  <si>
    <t>Avg</t>
  </si>
  <si>
    <t>Raw data (puncta/AMsh glia/animal)</t>
  </si>
  <si>
    <t>Animal 1</t>
  </si>
  <si>
    <t>Animal 2</t>
  </si>
  <si>
    <t>Animal 3</t>
  </si>
  <si>
    <t>Animal 4</t>
  </si>
  <si>
    <t>Animal 5</t>
  </si>
  <si>
    <t>Animal 6</t>
  </si>
  <si>
    <t>Animal 7</t>
  </si>
  <si>
    <t>Animal 8</t>
  </si>
  <si>
    <t>Animal 9</t>
  </si>
  <si>
    <t>Animal 10</t>
  </si>
  <si>
    <t>Animal 11</t>
  </si>
  <si>
    <t>Animal 12</t>
  </si>
  <si>
    <t>Animal 13</t>
  </si>
  <si>
    <t>Animal 14</t>
  </si>
  <si>
    <t>Animal 15</t>
  </si>
  <si>
    <t>Animal 16</t>
  </si>
  <si>
    <t>Animal 17</t>
  </si>
  <si>
    <t>Animal 18</t>
  </si>
  <si>
    <t>Animal 19</t>
  </si>
  <si>
    <t>Animal 20</t>
  </si>
  <si>
    <t>Animal 21</t>
  </si>
  <si>
    <t>Animal 22</t>
  </si>
  <si>
    <t>Animal 23</t>
  </si>
  <si>
    <t>Animal 24</t>
  </si>
  <si>
    <t>Animal 25</t>
  </si>
  <si>
    <t>Animal 26</t>
  </si>
  <si>
    <t>Animal 27</t>
  </si>
  <si>
    <t>Animal 28</t>
  </si>
  <si>
    <t>Animal 29</t>
  </si>
  <si>
    <t>Animal 30</t>
  </si>
  <si>
    <t>Animal 31</t>
  </si>
  <si>
    <t>Animal 32</t>
  </si>
  <si>
    <t>Animal 33</t>
  </si>
  <si>
    <t>Animal 34</t>
  </si>
  <si>
    <t>Animal 35</t>
  </si>
  <si>
    <t>Animal 36</t>
  </si>
  <si>
    <t>Animal 37</t>
  </si>
  <si>
    <t>Animal 38</t>
  </si>
  <si>
    <t>Animal 39</t>
  </si>
  <si>
    <t>Animal 40</t>
  </si>
  <si>
    <t>Animal 41</t>
  </si>
  <si>
    <t>Animal 42</t>
  </si>
  <si>
    <t>Animal 43</t>
  </si>
  <si>
    <t>Animal 44</t>
  </si>
  <si>
    <t>Animal 45</t>
  </si>
  <si>
    <t>Animal 46</t>
  </si>
  <si>
    <t>Animal 47</t>
  </si>
  <si>
    <t>Animal 48</t>
  </si>
  <si>
    <t>Animal 49</t>
  </si>
  <si>
    <t>Animal 50</t>
  </si>
  <si>
    <t>Animal 51</t>
  </si>
  <si>
    <t>Animal 52</t>
  </si>
  <si>
    <t>Animal 53</t>
  </si>
  <si>
    <t>Animal 54</t>
  </si>
  <si>
    <t>Animal 55</t>
  </si>
  <si>
    <t>Animal 56</t>
  </si>
  <si>
    <t>Animal 57</t>
  </si>
  <si>
    <t>Animal 58</t>
  </si>
  <si>
    <t>Animal 59</t>
  </si>
  <si>
    <t>Animal 60</t>
  </si>
  <si>
    <t>Animal 61</t>
  </si>
  <si>
    <t>Animal 62</t>
  </si>
  <si>
    <t>Animal 63</t>
  </si>
  <si>
    <t>Animal 64</t>
  </si>
  <si>
    <t>Animal 65</t>
  </si>
  <si>
    <t>Animal 66</t>
  </si>
  <si>
    <t>Animal 67</t>
  </si>
  <si>
    <t>Animal 68</t>
  </si>
  <si>
    <t>Animal 69</t>
  </si>
  <si>
    <t>Animal 70</t>
  </si>
  <si>
    <t>Animal 71</t>
  </si>
  <si>
    <t>Animal 72</t>
  </si>
  <si>
    <t>Animal 73</t>
  </si>
  <si>
    <t>Animal 74</t>
  </si>
  <si>
    <t>Animal 75</t>
  </si>
  <si>
    <t>Animal 76</t>
  </si>
  <si>
    <t>Animal 77</t>
  </si>
  <si>
    <t>Animal 78</t>
  </si>
  <si>
    <r>
      <rPr>
        <vertAlign val="subscript"/>
        <sz val="18"/>
        <color theme="1"/>
        <rFont val="Calibri"/>
        <family val="2"/>
        <scheme val="minor"/>
      </rPr>
      <t>Genotype</t>
    </r>
    <r>
      <rPr>
        <vertAlign val="superscript"/>
        <sz val="18"/>
        <color theme="1"/>
        <rFont val="Calibri"/>
        <family val="2"/>
        <scheme val="minor"/>
      </rPr>
      <t xml:space="preserve">                       Score</t>
    </r>
  </si>
  <si>
    <t xml:space="preserve">% animals with 10+ Puncta </t>
  </si>
  <si>
    <t xml:space="preserve">% animals with 0 Puncta </t>
  </si>
  <si>
    <t>N (animals)</t>
  </si>
  <si>
    <t xml:space="preserve">% animals with 1-9 Puncta </t>
  </si>
  <si>
    <r>
      <rPr>
        <vertAlign val="subscript"/>
        <sz val="18"/>
        <color theme="1"/>
        <rFont val="Calibri"/>
        <family val="2"/>
        <scheme val="minor"/>
      </rPr>
      <t>Genotype</t>
    </r>
    <r>
      <rPr>
        <vertAlign val="superscript"/>
        <sz val="18"/>
        <color theme="1"/>
        <rFont val="Calibri"/>
        <family val="2"/>
        <scheme val="minor"/>
      </rPr>
      <t xml:space="preserve">                        Score</t>
    </r>
  </si>
  <si>
    <t>Figure 5 - supplement 1A</t>
  </si>
  <si>
    <r>
      <rPr>
        <vertAlign val="subscript"/>
        <sz val="18"/>
        <color theme="1"/>
        <rFont val="Calibri"/>
        <family val="2"/>
        <scheme val="minor"/>
      </rPr>
      <t>Genotype</t>
    </r>
    <r>
      <rPr>
        <vertAlign val="superscript"/>
        <sz val="18"/>
        <color theme="1"/>
        <rFont val="Calibri"/>
        <family val="2"/>
        <scheme val="minor"/>
      </rPr>
      <t xml:space="preserve">           Score</t>
    </r>
  </si>
  <si>
    <r>
      <t>ced-12(k149)</t>
    </r>
    <r>
      <rPr>
        <sz val="11"/>
        <rFont val="Calibri"/>
        <family val="2"/>
        <scheme val="minor"/>
      </rPr>
      <t>;P</t>
    </r>
    <r>
      <rPr>
        <vertAlign val="subscript"/>
        <sz val="11"/>
        <rFont val="Calibri"/>
        <family val="2"/>
        <scheme val="minor"/>
      </rPr>
      <t>AMsh</t>
    </r>
    <r>
      <rPr>
        <sz val="11"/>
        <rFont val="Calibri"/>
        <family val="2"/>
        <scheme val="minor"/>
      </rPr>
      <t>:CED-12</t>
    </r>
  </si>
  <si>
    <t>ced-2(e1752)</t>
  </si>
  <si>
    <t>ced-5(n1812)</t>
  </si>
  <si>
    <t>psr-1(tm469);ced-10(n3246)</t>
  </si>
  <si>
    <t>ced-12(k149);ced-10(n3246)</t>
  </si>
  <si>
    <t>wsp-1(gm324)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</si>
</sst>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8"/>
      <color theme="1"/>
      <name val="Calibri"/>
      <family val="2"/>
      <scheme val="minor"/>
    </font>
    <font>
      <vertAlign val="superscript"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</borders>
  <cellStyleXfs count="2">
    <xf numFmtId="0" fontId="0" fillId="0" borderId="0"/>
    <xf numFmtId="0" fontId="2" fillId="2" borderId="0"/>
  </cellStyleXfs>
  <cellXfs count="25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2" borderId="0" xfId="0" applyFont="1" applyFill="1" applyBorder="1" applyAlignment="1">
      <alignment horizontal="center"/>
    </xf>
    <xf numFmtId="0" fontId="7" fillId="3" borderId="0" xfId="0" applyFont="1" applyFill="1"/>
    <xf numFmtId="0" fontId="8" fillId="3" borderId="0" xfId="0" applyFont="1" applyFill="1"/>
    <xf numFmtId="0" fontId="7" fillId="3" borderId="0" xfId="0" applyFont="1" applyFill="1" applyAlignment="1">
      <alignment horizontal="lef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0" fillId="3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" fontId="4" fillId="0" borderId="0" xfId="0" applyNumberFormat="1" applyFont="1"/>
    <xf numFmtId="0" fontId="3" fillId="0" borderId="0" xfId="0" applyFont="1" applyBorder="1" applyAlignment="1">
      <alignment horizontal="left"/>
    </xf>
    <xf numFmtId="0" fontId="9" fillId="2" borderId="1" xfId="0" applyFont="1" applyFill="1" applyBorder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2">
    <cellStyle name="Normal" xfId="0" builtinId="0"/>
    <cellStyle name="Style 1" xfId="1" xr:uid="{7A91D464-F115-46A2-94D8-CA9A7A3CD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F5339-7737-49EA-99FF-CE18438AAC10}">
  <dimension ref="A1:CF62"/>
  <sheetViews>
    <sheetView tabSelected="1" workbookViewId="0">
      <selection activeCell="N29" sqref="N29"/>
    </sheetView>
  </sheetViews>
  <sheetFormatPr defaultRowHeight="15" x14ac:dyDescent="0.25"/>
  <cols>
    <col min="1" max="1" width="29" style="2" customWidth="1"/>
    <col min="2" max="2" width="16.42578125" style="2" customWidth="1"/>
    <col min="3" max="3" width="14.7109375" style="2" customWidth="1"/>
    <col min="4" max="4" width="14.42578125" style="2" customWidth="1"/>
    <col min="5" max="5" width="10.5703125" style="2" customWidth="1"/>
    <col min="6" max="6" width="13.7109375" style="2" customWidth="1"/>
    <col min="7" max="23" width="9.140625" style="2"/>
  </cols>
  <sheetData>
    <row r="1" spans="1:84" s="2" customFormat="1" x14ac:dyDescent="0.25">
      <c r="A1" s="10" t="s">
        <v>6</v>
      </c>
      <c r="B1" s="10"/>
      <c r="C1" s="10"/>
      <c r="D1" s="10"/>
      <c r="E1" s="10"/>
    </row>
    <row r="2" spans="1:84" s="2" customFormat="1" ht="36" customHeight="1" x14ac:dyDescent="0.45">
      <c r="A2" s="21" t="s">
        <v>104</v>
      </c>
      <c r="B2" s="23" t="s">
        <v>100</v>
      </c>
      <c r="C2" s="23" t="s">
        <v>103</v>
      </c>
      <c r="D2" s="23" t="s">
        <v>101</v>
      </c>
      <c r="E2" s="22" t="s">
        <v>102</v>
      </c>
      <c r="F2" s="18"/>
      <c r="G2" s="4"/>
      <c r="H2" s="4"/>
      <c r="I2" s="4"/>
      <c r="R2" s="4"/>
      <c r="S2" s="4"/>
      <c r="T2" s="4"/>
      <c r="U2" s="4"/>
      <c r="V2" s="4"/>
    </row>
    <row r="3" spans="1:84" s="2" customFormat="1" x14ac:dyDescent="0.25">
      <c r="A3" s="5" t="s">
        <v>0</v>
      </c>
      <c r="B3" s="13">
        <v>64.327489999999997</v>
      </c>
      <c r="C3" s="13">
        <v>31.578949999999999</v>
      </c>
      <c r="D3" s="13">
        <v>4.0935670000000002</v>
      </c>
      <c r="E3" s="19">
        <v>171</v>
      </c>
    </row>
    <row r="4" spans="1:84" s="2" customFormat="1" x14ac:dyDescent="0.25">
      <c r="A4" s="3" t="s">
        <v>4</v>
      </c>
      <c r="B4" s="13">
        <v>22.91667</v>
      </c>
      <c r="C4" s="13">
        <v>56.25</v>
      </c>
      <c r="D4" s="13">
        <v>20.83333</v>
      </c>
      <c r="E4" s="19">
        <v>48</v>
      </c>
    </row>
    <row r="5" spans="1:84" s="2" customFormat="1" x14ac:dyDescent="0.25">
      <c r="A5" s="3" t="s">
        <v>7</v>
      </c>
      <c r="B5" s="13">
        <v>8.1967210000000001</v>
      </c>
      <c r="C5" s="13">
        <v>68.852459999999994</v>
      </c>
      <c r="D5" s="13">
        <v>22.95082</v>
      </c>
      <c r="E5" s="19">
        <v>61</v>
      </c>
    </row>
    <row r="6" spans="1:84" s="2" customFormat="1" ht="18" x14ac:dyDescent="0.35">
      <c r="A6" s="3" t="s">
        <v>107</v>
      </c>
      <c r="B6" s="13">
        <v>64.377160000000003</v>
      </c>
      <c r="C6" s="13">
        <v>29.063929999999999</v>
      </c>
      <c r="D6" s="13">
        <v>6.5589089999999999</v>
      </c>
      <c r="E6" s="19">
        <v>150</v>
      </c>
    </row>
    <row r="7" spans="1:84" s="2" customFormat="1" x14ac:dyDescent="0.25">
      <c r="A7" s="3" t="s">
        <v>108</v>
      </c>
      <c r="B7" s="13">
        <v>40.816330000000001</v>
      </c>
      <c r="C7" s="13">
        <v>57.142859999999999</v>
      </c>
      <c r="D7" s="13">
        <v>2.040816</v>
      </c>
      <c r="E7" s="19">
        <v>49</v>
      </c>
    </row>
    <row r="8" spans="1:84" s="2" customFormat="1" x14ac:dyDescent="0.25">
      <c r="A8" s="3" t="s">
        <v>109</v>
      </c>
      <c r="B8" s="13">
        <v>4.1666670000000003</v>
      </c>
      <c r="C8" s="13">
        <v>58.333329999999997</v>
      </c>
      <c r="D8" s="13">
        <v>37.5</v>
      </c>
      <c r="E8" s="19">
        <v>48</v>
      </c>
    </row>
    <row r="9" spans="1:84" s="2" customFormat="1" x14ac:dyDescent="0.25"/>
    <row r="10" spans="1:84" s="2" customFormat="1" x14ac:dyDescent="0.25">
      <c r="A10" s="12" t="s">
        <v>8</v>
      </c>
      <c r="B10" s="10"/>
      <c r="C10" s="10"/>
      <c r="D10" s="10"/>
      <c r="E10" s="10"/>
    </row>
    <row r="11" spans="1:84" s="2" customFormat="1" ht="27.75" x14ac:dyDescent="0.45">
      <c r="A11" s="21" t="s">
        <v>99</v>
      </c>
      <c r="B11" s="9" t="s">
        <v>5</v>
      </c>
      <c r="C11" s="9" t="s">
        <v>19</v>
      </c>
      <c r="D11" s="9" t="s">
        <v>18</v>
      </c>
      <c r="E11" s="17"/>
      <c r="F11" s="24" t="s">
        <v>20</v>
      </c>
      <c r="G11" s="17" t="s">
        <v>21</v>
      </c>
      <c r="H11" s="17" t="s">
        <v>22</v>
      </c>
      <c r="I11" s="17" t="s">
        <v>23</v>
      </c>
      <c r="J11" s="17" t="s">
        <v>24</v>
      </c>
      <c r="K11" s="17" t="s">
        <v>25</v>
      </c>
      <c r="L11" s="17" t="s">
        <v>26</v>
      </c>
      <c r="M11" s="17" t="s">
        <v>27</v>
      </c>
      <c r="N11" s="17" t="s">
        <v>28</v>
      </c>
      <c r="O11" s="17" t="s">
        <v>29</v>
      </c>
      <c r="P11" s="17" t="s">
        <v>30</v>
      </c>
      <c r="Q11" s="17" t="s">
        <v>31</v>
      </c>
      <c r="R11" s="17" t="s">
        <v>32</v>
      </c>
      <c r="S11" s="17" t="s">
        <v>33</v>
      </c>
      <c r="T11" s="17" t="s">
        <v>34</v>
      </c>
      <c r="U11" s="17" t="s">
        <v>35</v>
      </c>
      <c r="V11" s="17" t="s">
        <v>36</v>
      </c>
      <c r="W11" s="17" t="s">
        <v>37</v>
      </c>
      <c r="X11" s="17" t="s">
        <v>38</v>
      </c>
      <c r="Y11" s="17" t="s">
        <v>39</v>
      </c>
      <c r="Z11" s="17" t="s">
        <v>40</v>
      </c>
      <c r="AA11" s="17" t="s">
        <v>41</v>
      </c>
      <c r="AB11" s="17" t="s">
        <v>42</v>
      </c>
      <c r="AC11" s="17" t="s">
        <v>43</v>
      </c>
      <c r="AD11" s="17" t="s">
        <v>44</v>
      </c>
      <c r="AE11" s="17" t="s">
        <v>45</v>
      </c>
      <c r="AF11" s="17" t="s">
        <v>46</v>
      </c>
      <c r="AG11" s="17" t="s">
        <v>47</v>
      </c>
      <c r="AH11" s="17" t="s">
        <v>48</v>
      </c>
      <c r="AI11" s="17" t="s">
        <v>49</v>
      </c>
      <c r="AJ11" s="17" t="s">
        <v>50</v>
      </c>
      <c r="AK11" s="17" t="s">
        <v>51</v>
      </c>
      <c r="AL11" s="17" t="s">
        <v>52</v>
      </c>
      <c r="AM11" s="17" t="s">
        <v>53</v>
      </c>
      <c r="AN11" s="17" t="s">
        <v>54</v>
      </c>
      <c r="AO11" s="17" t="s">
        <v>55</v>
      </c>
      <c r="AP11" s="17" t="s">
        <v>56</v>
      </c>
      <c r="AQ11" s="17" t="s">
        <v>57</v>
      </c>
      <c r="AR11" s="17" t="s">
        <v>58</v>
      </c>
      <c r="AS11" s="17" t="s">
        <v>59</v>
      </c>
      <c r="AT11" s="17" t="s">
        <v>60</v>
      </c>
      <c r="AU11" s="17" t="s">
        <v>61</v>
      </c>
      <c r="AV11" s="17" t="s">
        <v>62</v>
      </c>
      <c r="AW11" s="17" t="s">
        <v>63</v>
      </c>
      <c r="AX11" s="17" t="s">
        <v>64</v>
      </c>
      <c r="AY11" s="17" t="s">
        <v>65</v>
      </c>
      <c r="AZ11" s="17" t="s">
        <v>66</v>
      </c>
      <c r="BA11" s="17" t="s">
        <v>67</v>
      </c>
      <c r="BB11" s="17" t="s">
        <v>68</v>
      </c>
      <c r="BC11" s="17" t="s">
        <v>69</v>
      </c>
      <c r="BD11" s="17" t="s">
        <v>70</v>
      </c>
      <c r="BE11" s="17" t="s">
        <v>71</v>
      </c>
      <c r="BF11" s="17" t="s">
        <v>72</v>
      </c>
      <c r="BG11" s="17" t="s">
        <v>73</v>
      </c>
      <c r="BH11" s="17" t="s">
        <v>74</v>
      </c>
      <c r="BI11" s="17" t="s">
        <v>75</v>
      </c>
      <c r="BJ11" s="17" t="s">
        <v>76</v>
      </c>
      <c r="BK11" s="17" t="s">
        <v>77</v>
      </c>
      <c r="BL11" s="17" t="s">
        <v>78</v>
      </c>
      <c r="BM11" s="17" t="s">
        <v>79</v>
      </c>
      <c r="BN11" s="17" t="s">
        <v>80</v>
      </c>
      <c r="BO11" s="17" t="s">
        <v>81</v>
      </c>
      <c r="BP11" s="17" t="s">
        <v>82</v>
      </c>
      <c r="BQ11" s="17" t="s">
        <v>83</v>
      </c>
      <c r="BR11" s="17" t="s">
        <v>84</v>
      </c>
      <c r="BS11" s="17" t="s">
        <v>85</v>
      </c>
      <c r="BT11" s="17" t="s">
        <v>86</v>
      </c>
      <c r="BU11" s="17" t="s">
        <v>87</v>
      </c>
      <c r="BV11" s="17" t="s">
        <v>88</v>
      </c>
      <c r="BW11" s="17" t="s">
        <v>89</v>
      </c>
      <c r="BX11" s="17" t="s">
        <v>90</v>
      </c>
      <c r="BY11" s="17" t="s">
        <v>91</v>
      </c>
      <c r="BZ11" s="17" t="s">
        <v>92</v>
      </c>
      <c r="CA11" s="17" t="s">
        <v>93</v>
      </c>
      <c r="CB11" s="17" t="s">
        <v>94</v>
      </c>
      <c r="CC11" s="17" t="s">
        <v>95</v>
      </c>
      <c r="CD11" s="17" t="s">
        <v>96</v>
      </c>
      <c r="CE11" s="17" t="s">
        <v>97</v>
      </c>
      <c r="CF11" s="17" t="s">
        <v>98</v>
      </c>
    </row>
    <row r="12" spans="1:84" x14ac:dyDescent="0.25">
      <c r="A12" s="5" t="s">
        <v>0</v>
      </c>
      <c r="B12" s="6">
        <f>COUNT(G12:CU12)</f>
        <v>78</v>
      </c>
      <c r="C12" s="14">
        <f>AVERAGE(G12:CF12)</f>
        <v>14.192307692307692</v>
      </c>
      <c r="D12" s="14">
        <f>STDEV(G12:CF12)/(SQRT(B12))</f>
        <v>0.95834969086059152</v>
      </c>
      <c r="E12"/>
      <c r="F12" s="24"/>
      <c r="G12" s="4">
        <v>23</v>
      </c>
      <c r="H12" s="4">
        <v>16</v>
      </c>
      <c r="I12" s="4">
        <v>10</v>
      </c>
      <c r="J12" s="4">
        <v>9</v>
      </c>
      <c r="K12" s="4">
        <v>16</v>
      </c>
      <c r="L12" s="4">
        <v>17</v>
      </c>
      <c r="M12" s="4">
        <v>7</v>
      </c>
      <c r="N12" s="4">
        <v>4</v>
      </c>
      <c r="O12" s="4">
        <v>9</v>
      </c>
      <c r="P12" s="4">
        <v>15</v>
      </c>
      <c r="Q12" s="4">
        <v>4</v>
      </c>
      <c r="R12" s="4">
        <v>14</v>
      </c>
      <c r="S12" s="4">
        <v>8</v>
      </c>
      <c r="T12" s="4">
        <v>35</v>
      </c>
      <c r="U12" s="4">
        <v>13</v>
      </c>
      <c r="V12" s="4">
        <v>13</v>
      </c>
      <c r="W12" s="4">
        <v>29</v>
      </c>
      <c r="X12" s="4">
        <v>13</v>
      </c>
      <c r="Y12" s="4">
        <v>27</v>
      </c>
      <c r="Z12" s="4">
        <v>11</v>
      </c>
      <c r="AA12" s="4">
        <v>10</v>
      </c>
      <c r="AB12" s="4">
        <v>10</v>
      </c>
      <c r="AC12" s="4">
        <v>9</v>
      </c>
      <c r="AD12" s="4">
        <v>6</v>
      </c>
      <c r="AE12" s="4">
        <v>29</v>
      </c>
      <c r="AF12" s="4">
        <v>21</v>
      </c>
      <c r="AG12" s="4">
        <v>10</v>
      </c>
      <c r="AH12" s="4">
        <v>17</v>
      </c>
      <c r="AI12" s="4">
        <v>13</v>
      </c>
      <c r="AJ12" s="4">
        <v>12</v>
      </c>
      <c r="AK12" s="4">
        <v>24</v>
      </c>
      <c r="AL12" s="4">
        <v>25</v>
      </c>
      <c r="AM12" s="4">
        <v>5</v>
      </c>
      <c r="AN12" s="4">
        <v>10</v>
      </c>
      <c r="AO12" s="4">
        <v>4</v>
      </c>
      <c r="AP12" s="4">
        <v>12</v>
      </c>
      <c r="AQ12" s="4">
        <v>14</v>
      </c>
      <c r="AR12" s="4">
        <v>24</v>
      </c>
      <c r="AS12" s="4">
        <v>10</v>
      </c>
      <c r="AT12" s="4">
        <v>13</v>
      </c>
      <c r="AU12" s="4">
        <v>33</v>
      </c>
      <c r="AV12" s="4">
        <v>20</v>
      </c>
      <c r="AW12" s="4">
        <v>15</v>
      </c>
      <c r="AX12" s="4">
        <v>34</v>
      </c>
      <c r="AY12" s="4">
        <v>4</v>
      </c>
      <c r="AZ12" s="4">
        <v>6</v>
      </c>
      <c r="BA12" s="4">
        <v>13</v>
      </c>
      <c r="BB12" s="4">
        <v>9</v>
      </c>
      <c r="BC12" s="4">
        <v>14</v>
      </c>
      <c r="BD12" s="4">
        <v>12</v>
      </c>
      <c r="BE12" s="4">
        <v>17</v>
      </c>
      <c r="BF12" s="4">
        <v>31</v>
      </c>
      <c r="BG12" s="4">
        <v>26</v>
      </c>
      <c r="BH12" s="4">
        <v>6</v>
      </c>
      <c r="BI12" s="4">
        <v>8</v>
      </c>
      <c r="BJ12" s="4">
        <v>22</v>
      </c>
      <c r="BK12" s="4">
        <v>19</v>
      </c>
      <c r="BL12" s="4">
        <v>3</v>
      </c>
      <c r="BM12" s="4">
        <v>10</v>
      </c>
      <c r="BN12" s="4">
        <v>14</v>
      </c>
      <c r="BO12" s="4">
        <v>14</v>
      </c>
      <c r="BP12" s="4">
        <v>4</v>
      </c>
      <c r="BQ12" s="4">
        <v>6</v>
      </c>
      <c r="BR12" s="4">
        <v>19</v>
      </c>
      <c r="BS12" s="4">
        <v>11</v>
      </c>
      <c r="BT12" s="4">
        <v>13</v>
      </c>
      <c r="BU12" s="4">
        <v>1</v>
      </c>
      <c r="BV12" s="4">
        <v>5</v>
      </c>
      <c r="BW12" s="4">
        <v>6</v>
      </c>
      <c r="BX12" s="4">
        <v>39</v>
      </c>
      <c r="BY12" s="4">
        <v>24</v>
      </c>
      <c r="BZ12" s="4">
        <v>12</v>
      </c>
      <c r="CA12" s="4">
        <v>2</v>
      </c>
      <c r="CB12" s="4">
        <v>7</v>
      </c>
      <c r="CC12" s="4">
        <v>19</v>
      </c>
      <c r="CD12" s="4">
        <v>12</v>
      </c>
      <c r="CE12" s="4">
        <v>9</v>
      </c>
      <c r="CF12" s="4">
        <v>17</v>
      </c>
    </row>
    <row r="13" spans="1:84" s="2" customFormat="1" x14ac:dyDescent="0.25">
      <c r="A13" s="20" t="s">
        <v>1</v>
      </c>
      <c r="B13" s="7">
        <f>COUNT(G13:BH13)</f>
        <v>39</v>
      </c>
      <c r="C13" s="15">
        <f>AVERAGE(G13:BH13)</f>
        <v>3.0769230769230771</v>
      </c>
      <c r="D13" s="15">
        <f>STDEV(G13:BH13)/(SQRT(B13))</f>
        <v>0.7899372319865442</v>
      </c>
      <c r="F13" s="24"/>
      <c r="G13" s="1">
        <v>3</v>
      </c>
      <c r="H13" s="1">
        <v>6</v>
      </c>
      <c r="I13" s="1">
        <v>2</v>
      </c>
      <c r="J13" s="1">
        <v>0</v>
      </c>
      <c r="K13" s="1">
        <v>1</v>
      </c>
      <c r="L13" s="1">
        <v>3</v>
      </c>
      <c r="M13" s="1">
        <v>0</v>
      </c>
      <c r="N13" s="1">
        <v>1</v>
      </c>
      <c r="O13" s="1">
        <v>18</v>
      </c>
      <c r="P13" s="1">
        <v>4</v>
      </c>
      <c r="Q13" s="1">
        <v>4</v>
      </c>
      <c r="R13" s="1">
        <v>1</v>
      </c>
      <c r="S13" s="1">
        <v>12</v>
      </c>
      <c r="T13" s="1">
        <v>3</v>
      </c>
      <c r="U13" s="1">
        <v>21</v>
      </c>
      <c r="V13" s="1">
        <v>14</v>
      </c>
      <c r="W13" s="1">
        <v>3</v>
      </c>
      <c r="X13" s="1">
        <v>1</v>
      </c>
      <c r="Y13" s="1">
        <v>5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3</v>
      </c>
      <c r="AF13" s="1">
        <v>4</v>
      </c>
      <c r="AG13" s="1">
        <v>1</v>
      </c>
      <c r="AH13" s="1">
        <v>2</v>
      </c>
      <c r="AI13" s="1">
        <v>0</v>
      </c>
      <c r="AJ13" s="1">
        <v>2</v>
      </c>
      <c r="AK13" s="1">
        <v>1</v>
      </c>
      <c r="AL13" s="1">
        <v>0</v>
      </c>
      <c r="AM13" s="1">
        <v>1</v>
      </c>
      <c r="AN13" s="1">
        <v>0</v>
      </c>
      <c r="AO13" s="1">
        <v>4</v>
      </c>
      <c r="AP13" s="1">
        <v>0</v>
      </c>
      <c r="AQ13" s="1">
        <v>0</v>
      </c>
      <c r="AR13" s="1">
        <v>0</v>
      </c>
      <c r="AS13" s="1">
        <v>0</v>
      </c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</row>
    <row r="14" spans="1:84" s="2" customFormat="1" x14ac:dyDescent="0.25">
      <c r="A14" s="20" t="s">
        <v>2</v>
      </c>
      <c r="B14" s="7">
        <f>COUNT(G14:BF14)</f>
        <v>24</v>
      </c>
      <c r="C14" s="15">
        <f>AVERAGE(G14:AD14)</f>
        <v>2.375</v>
      </c>
      <c r="D14" s="15">
        <f>STDEV(G14:AD14)/(SQRT(B14))</f>
        <v>0.625</v>
      </c>
      <c r="F14" s="24"/>
      <c r="G14" s="8">
        <v>3</v>
      </c>
      <c r="H14" s="4">
        <v>0</v>
      </c>
      <c r="I14" s="4">
        <v>4</v>
      </c>
      <c r="J14" s="4">
        <v>10</v>
      </c>
      <c r="K14" s="4">
        <v>0</v>
      </c>
      <c r="L14" s="4">
        <v>0</v>
      </c>
      <c r="M14" s="4">
        <v>2</v>
      </c>
      <c r="N14" s="4">
        <v>2</v>
      </c>
      <c r="O14" s="4">
        <v>3</v>
      </c>
      <c r="P14" s="4">
        <v>4</v>
      </c>
      <c r="Q14" s="4">
        <v>1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4</v>
      </c>
      <c r="X14" s="4">
        <v>2</v>
      </c>
      <c r="Y14" s="4">
        <v>4</v>
      </c>
      <c r="Z14" s="4">
        <v>1</v>
      </c>
      <c r="AA14" s="4">
        <v>1</v>
      </c>
      <c r="AB14" s="4">
        <v>12</v>
      </c>
      <c r="AC14" s="4">
        <v>1</v>
      </c>
      <c r="AD14" s="4">
        <v>3</v>
      </c>
    </row>
    <row r="15" spans="1:84" s="2" customFormat="1" x14ac:dyDescent="0.25">
      <c r="A15" s="20" t="s">
        <v>11</v>
      </c>
      <c r="B15" s="7">
        <f>COUNT(G15:BF15)</f>
        <v>14</v>
      </c>
      <c r="C15" s="15">
        <f>AVERAGE(G15:T15)</f>
        <v>104.71428571428571</v>
      </c>
      <c r="D15" s="15">
        <f>STDEV(G15:T15)/(SQRT(B15))</f>
        <v>7.8049213633595302</v>
      </c>
      <c r="F15" s="24"/>
      <c r="G15" s="8">
        <v>141</v>
      </c>
      <c r="H15" s="4">
        <v>97</v>
      </c>
      <c r="I15" s="4">
        <v>95</v>
      </c>
      <c r="J15" s="4">
        <v>111</v>
      </c>
      <c r="K15" s="4">
        <v>84</v>
      </c>
      <c r="L15" s="4">
        <v>138</v>
      </c>
      <c r="M15" s="4">
        <v>153</v>
      </c>
      <c r="N15" s="4">
        <v>109</v>
      </c>
      <c r="O15" s="4">
        <v>88</v>
      </c>
      <c r="P15" s="4">
        <v>135</v>
      </c>
      <c r="Q15" s="4">
        <v>47</v>
      </c>
      <c r="R15" s="4">
        <v>88</v>
      </c>
      <c r="S15" s="4">
        <v>75</v>
      </c>
      <c r="T15" s="4">
        <v>105</v>
      </c>
    </row>
    <row r="16" spans="1:84" s="2" customFormat="1" x14ac:dyDescent="0.25"/>
    <row r="17" spans="1:22" s="2" customFormat="1" x14ac:dyDescent="0.25">
      <c r="A17" s="10" t="s">
        <v>9</v>
      </c>
      <c r="B17" s="10"/>
      <c r="C17" s="10"/>
      <c r="D17" s="10"/>
      <c r="E17" s="10"/>
    </row>
    <row r="18" spans="1:22" s="2" customFormat="1" ht="36" customHeight="1" x14ac:dyDescent="0.45">
      <c r="A18" s="21" t="s">
        <v>104</v>
      </c>
      <c r="B18" s="23" t="s">
        <v>100</v>
      </c>
      <c r="C18" s="23" t="s">
        <v>103</v>
      </c>
      <c r="D18" s="23" t="s">
        <v>101</v>
      </c>
      <c r="E18" s="22" t="s">
        <v>102</v>
      </c>
      <c r="F18" s="18"/>
      <c r="G18" s="4"/>
      <c r="H18" s="4"/>
      <c r="I18" s="4"/>
      <c r="R18" s="4"/>
      <c r="S18" s="4"/>
      <c r="T18" s="4"/>
      <c r="U18" s="4"/>
      <c r="V18" s="4"/>
    </row>
    <row r="19" spans="1:22" s="2" customFormat="1" x14ac:dyDescent="0.25">
      <c r="A19" s="5" t="s">
        <v>0</v>
      </c>
      <c r="B19" s="13">
        <v>64.327489999999997</v>
      </c>
      <c r="C19" s="13">
        <v>31.578949999999999</v>
      </c>
      <c r="D19" s="13">
        <v>4.0935670000000002</v>
      </c>
      <c r="E19" s="19">
        <v>171</v>
      </c>
    </row>
    <row r="20" spans="1:22" s="2" customFormat="1" x14ac:dyDescent="0.25">
      <c r="A20" s="3" t="s">
        <v>1</v>
      </c>
      <c r="B20" s="13">
        <v>0.80645199999999995</v>
      </c>
      <c r="C20" s="13">
        <v>49.193550000000002</v>
      </c>
      <c r="D20" s="13">
        <v>50</v>
      </c>
      <c r="E20" s="19">
        <v>124</v>
      </c>
    </row>
    <row r="21" spans="1:22" s="2" customFormat="1" x14ac:dyDescent="0.25">
      <c r="A21" s="3" t="s">
        <v>2</v>
      </c>
      <c r="B21" s="13">
        <v>2.7777780000000001</v>
      </c>
      <c r="C21" s="13">
        <v>52.77778</v>
      </c>
      <c r="D21" s="13">
        <v>44.44444</v>
      </c>
      <c r="E21" s="19">
        <v>72</v>
      </c>
    </row>
    <row r="22" spans="1:22" s="2" customFormat="1" ht="18" x14ac:dyDescent="0.35">
      <c r="A22" s="3" t="s">
        <v>15</v>
      </c>
      <c r="B22" s="13">
        <v>100</v>
      </c>
      <c r="C22" s="13">
        <v>0</v>
      </c>
      <c r="D22" s="13">
        <v>0</v>
      </c>
      <c r="E22" s="19">
        <v>87</v>
      </c>
    </row>
    <row r="23" spans="1:22" s="2" customFormat="1" ht="18" x14ac:dyDescent="0.35">
      <c r="A23" s="5" t="s">
        <v>14</v>
      </c>
      <c r="B23" s="13">
        <v>90</v>
      </c>
      <c r="C23" s="13">
        <v>10</v>
      </c>
      <c r="D23" s="13">
        <v>0</v>
      </c>
      <c r="E23" s="19">
        <v>50</v>
      </c>
    </row>
    <row r="24" spans="1:22" s="2" customFormat="1" ht="18" x14ac:dyDescent="0.35">
      <c r="A24" s="5" t="s">
        <v>12</v>
      </c>
      <c r="B24" s="13">
        <v>4.2857142855000001</v>
      </c>
      <c r="C24" s="13">
        <v>59.032258065000001</v>
      </c>
      <c r="D24" s="13">
        <v>36.682027650000002</v>
      </c>
      <c r="E24" s="19">
        <v>73</v>
      </c>
      <c r="O24" s="1"/>
    </row>
    <row r="25" spans="1:22" s="2" customFormat="1" ht="18" x14ac:dyDescent="0.35">
      <c r="A25" s="5" t="s">
        <v>13</v>
      </c>
      <c r="B25" s="13">
        <v>13.043480000000001</v>
      </c>
      <c r="C25" s="13">
        <v>60.869570000000003</v>
      </c>
      <c r="D25" s="13">
        <v>26.086960000000001</v>
      </c>
      <c r="E25" s="19">
        <v>69</v>
      </c>
      <c r="O25" s="1"/>
    </row>
    <row r="26" spans="1:22" s="2" customFormat="1" x14ac:dyDescent="0.25">
      <c r="O26" s="1"/>
    </row>
    <row r="27" spans="1:22" s="2" customFormat="1" x14ac:dyDescent="0.25">
      <c r="A27" s="12" t="s">
        <v>10</v>
      </c>
      <c r="B27" s="10"/>
      <c r="C27" s="10"/>
      <c r="D27" s="10"/>
      <c r="E27" s="10"/>
      <c r="I27" s="3"/>
      <c r="J27" s="4"/>
      <c r="K27" s="4"/>
      <c r="L27" s="4"/>
      <c r="O27" s="1"/>
    </row>
    <row r="28" spans="1:22" s="2" customFormat="1" ht="36" customHeight="1" x14ac:dyDescent="0.45">
      <c r="A28" s="21" t="s">
        <v>104</v>
      </c>
      <c r="B28" s="23" t="s">
        <v>100</v>
      </c>
      <c r="C28" s="23" t="s">
        <v>103</v>
      </c>
      <c r="D28" s="23" t="s">
        <v>101</v>
      </c>
      <c r="E28" s="22" t="s">
        <v>102</v>
      </c>
      <c r="F28" s="18"/>
      <c r="G28" s="4"/>
      <c r="H28" s="4"/>
      <c r="I28" s="4"/>
      <c r="O28" s="1"/>
      <c r="R28" s="4"/>
      <c r="S28" s="4"/>
      <c r="T28" s="4"/>
      <c r="U28" s="4"/>
      <c r="V28" s="4"/>
    </row>
    <row r="29" spans="1:22" s="2" customFormat="1" x14ac:dyDescent="0.25">
      <c r="A29" s="5" t="s">
        <v>0</v>
      </c>
      <c r="B29" s="13">
        <v>64.327489999999997</v>
      </c>
      <c r="C29" s="13">
        <v>31.578949999999999</v>
      </c>
      <c r="D29" s="13">
        <v>4.0935670000000002</v>
      </c>
      <c r="E29" s="19">
        <v>171</v>
      </c>
      <c r="O29" s="1"/>
    </row>
    <row r="30" spans="1:22" s="2" customFormat="1" x14ac:dyDescent="0.25">
      <c r="A30" s="3" t="s">
        <v>3</v>
      </c>
      <c r="B30" s="13">
        <v>28.47682</v>
      </c>
      <c r="C30" s="13">
        <v>62.913910000000001</v>
      </c>
      <c r="D30" s="13">
        <v>8.6092720000000007</v>
      </c>
      <c r="E30" s="19">
        <v>151</v>
      </c>
      <c r="O30" s="1"/>
    </row>
    <row r="31" spans="1:22" s="2" customFormat="1" x14ac:dyDescent="0.25">
      <c r="A31" s="3" t="s">
        <v>1</v>
      </c>
      <c r="B31" s="13">
        <v>0.80645199999999995</v>
      </c>
      <c r="C31" s="13">
        <v>49.193550000000002</v>
      </c>
      <c r="D31" s="13">
        <v>50</v>
      </c>
      <c r="E31" s="19">
        <v>124</v>
      </c>
      <c r="O31" s="1"/>
    </row>
    <row r="32" spans="1:22" s="2" customFormat="1" x14ac:dyDescent="0.25">
      <c r="A32" s="3" t="s">
        <v>110</v>
      </c>
      <c r="B32" s="13">
        <v>0</v>
      </c>
      <c r="C32" s="13">
        <v>17.56757</v>
      </c>
      <c r="D32" s="13">
        <v>82.432429999999997</v>
      </c>
      <c r="E32" s="19">
        <v>74</v>
      </c>
      <c r="O32" s="1"/>
    </row>
    <row r="33" spans="1:22" s="2" customFormat="1" ht="18" x14ac:dyDescent="0.35">
      <c r="A33" s="5" t="s">
        <v>16</v>
      </c>
      <c r="B33" s="13">
        <v>74</v>
      </c>
      <c r="C33" s="13">
        <v>24</v>
      </c>
      <c r="D33" s="13">
        <v>2</v>
      </c>
      <c r="E33" s="19">
        <v>100</v>
      </c>
      <c r="O33" s="1"/>
    </row>
    <row r="34" spans="1:22" s="2" customFormat="1" x14ac:dyDescent="0.25">
      <c r="A34" s="3" t="s">
        <v>7</v>
      </c>
      <c r="B34" s="13">
        <v>8.1967210000000001</v>
      </c>
      <c r="C34" s="13">
        <v>68.852459999999994</v>
      </c>
      <c r="D34" s="13">
        <v>22.95082</v>
      </c>
      <c r="E34" s="19">
        <v>61</v>
      </c>
      <c r="O34" s="1"/>
    </row>
    <row r="35" spans="1:22" s="2" customFormat="1" x14ac:dyDescent="0.25">
      <c r="A35" s="3" t="s">
        <v>111</v>
      </c>
      <c r="B35" s="13">
        <v>1.6949149999999999</v>
      </c>
      <c r="C35" s="13">
        <v>32.203389999999999</v>
      </c>
      <c r="D35" s="13">
        <v>66.101690000000005</v>
      </c>
      <c r="E35" s="19">
        <v>59</v>
      </c>
      <c r="O35" s="1"/>
    </row>
    <row r="36" spans="1:22" s="2" customFormat="1" x14ac:dyDescent="0.25">
      <c r="O36" s="1"/>
    </row>
    <row r="37" spans="1:22" s="2" customFormat="1" x14ac:dyDescent="0.25">
      <c r="A37" s="10" t="s">
        <v>105</v>
      </c>
      <c r="B37" s="11"/>
      <c r="C37" s="11"/>
      <c r="D37" s="11"/>
      <c r="E37" s="16"/>
    </row>
    <row r="38" spans="1:22" s="2" customFormat="1" ht="33" customHeight="1" x14ac:dyDescent="0.45">
      <c r="A38" s="21" t="s">
        <v>106</v>
      </c>
      <c r="B38" s="23" t="s">
        <v>100</v>
      </c>
      <c r="C38" s="23" t="s">
        <v>103</v>
      </c>
      <c r="D38" s="23" t="s">
        <v>101</v>
      </c>
      <c r="E38" s="22" t="s">
        <v>102</v>
      </c>
      <c r="F38" s="18"/>
      <c r="G38" s="4"/>
      <c r="H38" s="4"/>
      <c r="I38" s="4"/>
      <c r="R38" s="4"/>
      <c r="S38" s="4"/>
      <c r="T38" s="4"/>
      <c r="U38" s="4"/>
      <c r="V38" s="4"/>
    </row>
    <row r="39" spans="1:22" s="2" customFormat="1" x14ac:dyDescent="0.25">
      <c r="A39" s="5" t="s">
        <v>0</v>
      </c>
      <c r="B39" s="13">
        <v>64.327489999999997</v>
      </c>
      <c r="C39" s="13">
        <v>31.578949999999999</v>
      </c>
      <c r="D39" s="13">
        <v>4.0935670000000002</v>
      </c>
      <c r="E39" s="19">
        <v>171</v>
      </c>
    </row>
    <row r="40" spans="1:22" s="2" customFormat="1" x14ac:dyDescent="0.25">
      <c r="A40" s="3" t="s">
        <v>112</v>
      </c>
      <c r="B40" s="13">
        <v>3.1746029999999998</v>
      </c>
      <c r="C40" s="13">
        <v>50.79365</v>
      </c>
      <c r="D40" s="13">
        <v>46.031750000000002</v>
      </c>
      <c r="E40" s="19">
        <v>63</v>
      </c>
    </row>
    <row r="41" spans="1:22" s="2" customFormat="1" ht="18" x14ac:dyDescent="0.35">
      <c r="A41" s="5" t="s">
        <v>17</v>
      </c>
      <c r="B41" s="13">
        <v>95.833330000000004</v>
      </c>
      <c r="C41" s="13">
        <v>4.1666670000000003</v>
      </c>
      <c r="D41" s="13">
        <v>0</v>
      </c>
      <c r="E41" s="19">
        <v>24</v>
      </c>
    </row>
    <row r="42" spans="1:22" x14ac:dyDescent="0.25">
      <c r="O42" s="1"/>
    </row>
    <row r="43" spans="1:22" x14ac:dyDescent="0.25">
      <c r="O43" s="1"/>
    </row>
    <row r="44" spans="1:22" x14ac:dyDescent="0.25">
      <c r="O44" s="1"/>
    </row>
    <row r="45" spans="1:22" x14ac:dyDescent="0.25">
      <c r="O45" s="1"/>
    </row>
    <row r="46" spans="1:22" x14ac:dyDescent="0.25">
      <c r="O46" s="1"/>
    </row>
    <row r="47" spans="1:22" x14ac:dyDescent="0.25">
      <c r="O47" s="1"/>
    </row>
    <row r="48" spans="1:22" x14ac:dyDescent="0.25">
      <c r="O48" s="1"/>
    </row>
    <row r="49" spans="15:15" x14ac:dyDescent="0.25">
      <c r="O49" s="1"/>
    </row>
    <row r="50" spans="15:15" x14ac:dyDescent="0.25">
      <c r="O50" s="1"/>
    </row>
    <row r="51" spans="15:15" x14ac:dyDescent="0.25">
      <c r="O51" s="1"/>
    </row>
    <row r="52" spans="15:15" x14ac:dyDescent="0.25">
      <c r="O52" s="1"/>
    </row>
    <row r="53" spans="15:15" x14ac:dyDescent="0.25">
      <c r="O53" s="1"/>
    </row>
    <row r="54" spans="15:15" x14ac:dyDescent="0.25">
      <c r="O54" s="1"/>
    </row>
    <row r="55" spans="15:15" x14ac:dyDescent="0.25">
      <c r="O55" s="1"/>
    </row>
    <row r="56" spans="15:15" x14ac:dyDescent="0.25">
      <c r="O56" s="1"/>
    </row>
    <row r="57" spans="15:15" x14ac:dyDescent="0.25">
      <c r="O57" s="1"/>
    </row>
    <row r="58" spans="15:15" x14ac:dyDescent="0.25">
      <c r="O58" s="1"/>
    </row>
    <row r="59" spans="15:15" x14ac:dyDescent="0.25">
      <c r="O59" s="1"/>
    </row>
    <row r="60" spans="15:15" x14ac:dyDescent="0.25">
      <c r="O60" s="1"/>
    </row>
    <row r="61" spans="15:15" x14ac:dyDescent="0.25">
      <c r="O61" s="1"/>
    </row>
    <row r="62" spans="15:15" x14ac:dyDescent="0.25">
      <c r="O62" s="1"/>
    </row>
  </sheetData>
  <mergeCells count="1">
    <mergeCell ref="F11:F15"/>
  </mergeCells>
  <phoneticPr fontId="6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2474571D3F2E438606899DC38189BE" ma:contentTypeVersion="13" ma:contentTypeDescription="Create a new document." ma:contentTypeScope="" ma:versionID="fdd93700c83ba8c4122cebda8434a485">
  <xsd:schema xmlns:xsd="http://www.w3.org/2001/XMLSchema" xmlns:xs="http://www.w3.org/2001/XMLSchema" xmlns:p="http://schemas.microsoft.com/office/2006/metadata/properties" xmlns:ns3="e3ec749f-3185-4ffa-8843-05e1e588c273" xmlns:ns4="d939e17f-2c5d-45ac-922f-2ce190ebe0f6" targetNamespace="http://schemas.microsoft.com/office/2006/metadata/properties" ma:root="true" ma:fieldsID="b1000015e5b56def35239d27c946eed0" ns3:_="" ns4:_="">
    <xsd:import namespace="e3ec749f-3185-4ffa-8843-05e1e588c273"/>
    <xsd:import namespace="d939e17f-2c5d-45ac-922f-2ce190ebe0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c749f-3185-4ffa-8843-05e1e588c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9e17f-2c5d-45ac-922f-2ce190ebe0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DEDD98-784E-445E-9F28-D0F4362B5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c749f-3185-4ffa-8843-05e1e588c273"/>
    <ds:schemaRef ds:uri="d939e17f-2c5d-45ac-922f-2ce190ebe0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E4B85F-045B-4A22-865F-F6EB0BEFBADB}">
  <ds:schemaRefs>
    <ds:schemaRef ds:uri="http://purl.org/dc/elements/1.1/"/>
    <ds:schemaRef ds:uri="http://schemas.openxmlformats.org/package/2006/metadata/core-properties"/>
    <ds:schemaRef ds:uri="e3ec749f-3185-4ffa-8843-05e1e588c273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d939e17f-2c5d-45ac-922f-2ce190ebe0f6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DDBB21-48C0-4D1F-BDA4-8CAFA0504C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Raiders, Stephan A</dc:creator>
  <cp:lastModifiedBy>Aakanksha Singhvi</cp:lastModifiedBy>
  <dcterms:created xsi:type="dcterms:W3CDTF">2020-01-31T17:47:47Z</dcterms:created>
  <dcterms:modified xsi:type="dcterms:W3CDTF">2021-03-20T23:41:22Z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0x0101004D2474571D3F2E438606899DC38189BE</vt:lpwstr>
  </property>
</Properties>
</file>