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edhutch-my.sharepoint.com/personal/asinghvi_fredhutch_org/Documents/Papers/In Prep/Raiders et al Engulfment/Resubmission eLife/Final - Resubmitted per eLife format/Reviewer Response Round 2/"/>
    </mc:Choice>
  </mc:AlternateContent>
  <xr:revisionPtr revIDLastSave="1818" documentId="8_{E2A5E148-8029-4699-8411-349583F5B7DA}" xr6:coauthVersionLast="45" xr6:coauthVersionMax="45" xr10:uidLastSave="{356F853A-B2DD-4900-9816-1889BAA166F2}"/>
  <bookViews>
    <workbookView xWindow="-120" yWindow="-120" windowWidth="38640" windowHeight="21240" xr2:uid="{15BB755F-009A-467F-859E-8C3EFEFA87EF}"/>
  </bookViews>
  <sheets>
    <sheet name="Figure 6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4" l="1"/>
  <c r="B3" i="14"/>
  <c r="D3" i="14" s="1"/>
  <c r="D31" i="14" l="1"/>
  <c r="B31" i="14"/>
  <c r="C6" i="14"/>
  <c r="C7" i="14"/>
  <c r="C4" i="14"/>
  <c r="B7" i="14" l="1"/>
  <c r="D7" i="14" s="1"/>
  <c r="B5" i="14"/>
  <c r="D5" i="14" s="1"/>
  <c r="C5" i="14"/>
  <c r="B4" i="14"/>
  <c r="D4" i="14" s="1"/>
  <c r="B6" i="14"/>
  <c r="D6" i="14" s="1"/>
</calcChain>
</file>

<file path=xl/sharedStrings.xml><?xml version="1.0" encoding="utf-8"?>
<sst xmlns="http://schemas.openxmlformats.org/spreadsheetml/2006/main" count="130" uniqueCount="106">
  <si>
    <t>WT</t>
  </si>
  <si>
    <t>tax-2(p691)</t>
  </si>
  <si>
    <t>ced-10(n3246);tax-2(p691)</t>
  </si>
  <si>
    <t>RNAi</t>
  </si>
  <si>
    <t>Figure 6B</t>
  </si>
  <si>
    <t>pde-1(nj57);pde-5(nj49)</t>
  </si>
  <si>
    <t>tax-4(p678);cng-3(jh113)</t>
  </si>
  <si>
    <t>Figure 6C</t>
  </si>
  <si>
    <t xml:space="preserve">Figure 6D </t>
  </si>
  <si>
    <t>Figure 6F</t>
  </si>
  <si>
    <t>SE</t>
  </si>
  <si>
    <t>Avg</t>
  </si>
  <si>
    <t>Raw data (puncta/AMsh glia/animal)</t>
  </si>
  <si>
    <t>Animal 1</t>
  </si>
  <si>
    <t>Animal 2</t>
  </si>
  <si>
    <t>Animal 3</t>
  </si>
  <si>
    <t>Animal 4</t>
  </si>
  <si>
    <t>Animal 5</t>
  </si>
  <si>
    <t>Animal 6</t>
  </si>
  <si>
    <t>Animal 7</t>
  </si>
  <si>
    <t>Animal 8</t>
  </si>
  <si>
    <t>Animal 9</t>
  </si>
  <si>
    <t>Animal 10</t>
  </si>
  <si>
    <t>Animal 11</t>
  </si>
  <si>
    <t>Animal 12</t>
  </si>
  <si>
    <t>Animal 13</t>
  </si>
  <si>
    <t>Animal 14</t>
  </si>
  <si>
    <t>Animal 15</t>
  </si>
  <si>
    <t>Animal 16</t>
  </si>
  <si>
    <t>Animal 17</t>
  </si>
  <si>
    <t>Animal 18</t>
  </si>
  <si>
    <t>Animal 19</t>
  </si>
  <si>
    <t>Animal 20</t>
  </si>
  <si>
    <t>Animal 21</t>
  </si>
  <si>
    <t>Animal 22</t>
  </si>
  <si>
    <t>Animal 23</t>
  </si>
  <si>
    <t>Animal 24</t>
  </si>
  <si>
    <t>Animal 25</t>
  </si>
  <si>
    <t>Animal 26</t>
  </si>
  <si>
    <t>Animal 27</t>
  </si>
  <si>
    <t>Animal 28</t>
  </si>
  <si>
    <t>Animal 29</t>
  </si>
  <si>
    <t>Animal 30</t>
  </si>
  <si>
    <t>Animal 31</t>
  </si>
  <si>
    <t>Animal 32</t>
  </si>
  <si>
    <t>Animal 33</t>
  </si>
  <si>
    <t>Animal 34</t>
  </si>
  <si>
    <t>Animal 35</t>
  </si>
  <si>
    <t>Animal 36</t>
  </si>
  <si>
    <t>Animal 37</t>
  </si>
  <si>
    <t>Animal 38</t>
  </si>
  <si>
    <t>Animal 39</t>
  </si>
  <si>
    <t>Animal 40</t>
  </si>
  <si>
    <t>Animal 41</t>
  </si>
  <si>
    <t>Animal 42</t>
  </si>
  <si>
    <t>Animal 43</t>
  </si>
  <si>
    <t>Animal 44</t>
  </si>
  <si>
    <t>Animal 45</t>
  </si>
  <si>
    <t>Animal 46</t>
  </si>
  <si>
    <t>Animal 47</t>
  </si>
  <si>
    <t>Animal 48</t>
  </si>
  <si>
    <t>Animal 49</t>
  </si>
  <si>
    <t>Animal 50</t>
  </si>
  <si>
    <t>Animal 51</t>
  </si>
  <si>
    <t>Animal 52</t>
  </si>
  <si>
    <t>Animal 53</t>
  </si>
  <si>
    <t>Animal 54</t>
  </si>
  <si>
    <t>Animal 55</t>
  </si>
  <si>
    <t>Animal 56</t>
  </si>
  <si>
    <t>Animal 57</t>
  </si>
  <si>
    <t>Animal 58</t>
  </si>
  <si>
    <t>Animal 59</t>
  </si>
  <si>
    <t>Animal 60</t>
  </si>
  <si>
    <t>Animal 61</t>
  </si>
  <si>
    <t>Animal 62</t>
  </si>
  <si>
    <t>Animal 63</t>
  </si>
  <si>
    <t>Animal 64</t>
  </si>
  <si>
    <t>Animal 65</t>
  </si>
  <si>
    <t>Animal 66</t>
  </si>
  <si>
    <t>Animal 67</t>
  </si>
  <si>
    <t>Animal 68</t>
  </si>
  <si>
    <t>Animal 69</t>
  </si>
  <si>
    <t>Animal 70</t>
  </si>
  <si>
    <t>Animal 71</t>
  </si>
  <si>
    <t>Animal 72</t>
  </si>
  <si>
    <t>Animal 73</t>
  </si>
  <si>
    <t>Animal 74</t>
  </si>
  <si>
    <t>Animal 75</t>
  </si>
  <si>
    <t>Animal 76</t>
  </si>
  <si>
    <t>Animal 77</t>
  </si>
  <si>
    <t>Animal 78</t>
  </si>
  <si>
    <t>empty vector</t>
  </si>
  <si>
    <t>pat-2</t>
  </si>
  <si>
    <r>
      <rPr>
        <vertAlign val="subscript"/>
        <sz val="18"/>
        <color theme="1"/>
        <rFont val="Calibri"/>
        <family val="2"/>
        <scheme val="minor"/>
      </rPr>
      <t>Genotype</t>
    </r>
    <r>
      <rPr>
        <vertAlign val="superscript"/>
        <sz val="18"/>
        <color theme="1"/>
        <rFont val="Calibri"/>
        <family val="2"/>
        <scheme val="minor"/>
      </rPr>
      <t xml:space="preserve">                 Score</t>
    </r>
  </si>
  <si>
    <t xml:space="preserve">% animals with 10+ Puncta </t>
  </si>
  <si>
    <t xml:space="preserve">% animals with 0 Puncta </t>
  </si>
  <si>
    <t>N (animals)</t>
  </si>
  <si>
    <t xml:space="preserve">% animals with 1-9 Puncta </t>
  </si>
  <si>
    <r>
      <rPr>
        <vertAlign val="subscript"/>
        <sz val="18"/>
        <color theme="1"/>
        <rFont val="Calibri"/>
        <family val="2"/>
        <scheme val="minor"/>
      </rPr>
      <t>Genotype</t>
    </r>
    <r>
      <rPr>
        <vertAlign val="superscript"/>
        <sz val="18"/>
        <color theme="1"/>
        <rFont val="Calibri"/>
        <family val="2"/>
        <scheme val="minor"/>
      </rPr>
      <t xml:space="preserve">           Score</t>
    </r>
  </si>
  <si>
    <t>% puncta on Histamine</t>
  </si>
  <si>
    <t>ced-10(n3246); nsEx5266</t>
  </si>
  <si>
    <t>nsEx5266</t>
  </si>
  <si>
    <t>nsEx5340</t>
  </si>
  <si>
    <t>% puncta on mock</t>
  </si>
  <si>
    <t>Total WT (control) score</t>
  </si>
  <si>
    <t>tax-2(p691); psr-1(tm469)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</si>
</sst>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bscript"/>
      <sz val="18"/>
      <color theme="1"/>
      <name val="Calibri"/>
      <family val="2"/>
      <scheme val="minor"/>
    </font>
    <font>
      <vertAlign val="superscript"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 diagonalDown="1">
      <left/>
      <right/>
      <top/>
      <bottom/>
      <diagonal style="thin">
        <color auto="1"/>
      </diagonal>
    </border>
  </borders>
  <cellStyleXfs count="2">
    <xf numFmtId="0" fontId="0" fillId="0" borderId="0"/>
    <xf numFmtId="0" fontId="3" fillId="2" borderId="0"/>
  </cellStyleXfs>
  <cellXfs count="29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2" borderId="0" xfId="0" applyFont="1" applyFill="1" applyBorder="1" applyAlignment="1">
      <alignment horizontal="center"/>
    </xf>
    <xf numFmtId="0" fontId="7" fillId="3" borderId="0" xfId="0" applyFont="1" applyFill="1"/>
    <xf numFmtId="0" fontId="7" fillId="3" borderId="0" xfId="0" applyFont="1" applyFill="1" applyAlignment="1">
      <alignment horizontal="left"/>
    </xf>
    <xf numFmtId="2" fontId="5" fillId="0" borderId="0" xfId="0" applyNumberFormat="1" applyFont="1"/>
    <xf numFmtId="2" fontId="5" fillId="0" borderId="0" xfId="0" applyNumberFormat="1" applyFont="1" applyAlignment="1">
      <alignment horizontal="center"/>
    </xf>
    <xf numFmtId="0" fontId="7" fillId="3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/>
    </xf>
    <xf numFmtId="2" fontId="5" fillId="0" borderId="0" xfId="0" applyNumberFormat="1" applyFont="1" applyBorder="1" applyAlignment="1">
      <alignment horizontal="center"/>
    </xf>
    <xf numFmtId="0" fontId="0" fillId="3" borderId="0" xfId="0" applyFont="1" applyFill="1"/>
    <xf numFmtId="0" fontId="4" fillId="0" borderId="0" xfId="0" applyFont="1" applyFill="1" applyAlignment="1">
      <alignment horizontal="left"/>
    </xf>
    <xf numFmtId="1" fontId="5" fillId="0" borderId="0" xfId="0" applyNumberFormat="1" applyFont="1"/>
    <xf numFmtId="0" fontId="4" fillId="0" borderId="0" xfId="0" applyFont="1" applyBorder="1" applyAlignment="1">
      <alignment horizontal="left"/>
    </xf>
    <xf numFmtId="0" fontId="8" fillId="2" borderId="1" xfId="0" applyFont="1" applyFill="1" applyBorder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2" fontId="2" fillId="0" borderId="0" xfId="0" applyNumberFormat="1" applyFont="1"/>
    <xf numFmtId="0" fontId="5" fillId="2" borderId="0" xfId="0" applyFont="1" applyFill="1" applyAlignment="1">
      <alignment horizontal="center" vertical="center" wrapText="1"/>
    </xf>
  </cellXfs>
  <cellStyles count="2">
    <cellStyle name="Normal" xfId="0" builtinId="0"/>
    <cellStyle name="Style 1" xfId="1" xr:uid="{7A91D464-F115-46A2-94D8-CA9A7A3CD7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E20AD-D0C7-41E9-87E7-0544B7791809}">
  <dimension ref="A1:CF36"/>
  <sheetViews>
    <sheetView tabSelected="1" workbookViewId="0">
      <selection activeCell="N27" sqref="N27"/>
    </sheetView>
  </sheetViews>
  <sheetFormatPr defaultRowHeight="15" x14ac:dyDescent="0.25"/>
  <cols>
    <col min="1" max="1" width="26.28515625" style="2" customWidth="1"/>
    <col min="2" max="2" width="16" style="2" customWidth="1"/>
    <col min="3" max="4" width="15" style="2" customWidth="1"/>
    <col min="5" max="5" width="14.28515625" style="2" customWidth="1"/>
    <col min="6" max="6" width="15.42578125" style="2" customWidth="1"/>
    <col min="7" max="24" width="9.140625" style="2"/>
  </cols>
  <sheetData>
    <row r="1" spans="1:84" s="2" customFormat="1" x14ac:dyDescent="0.25">
      <c r="A1" s="12" t="s">
        <v>4</v>
      </c>
      <c r="B1" s="12"/>
      <c r="C1" s="12"/>
      <c r="D1" s="12"/>
      <c r="E1" s="12"/>
    </row>
    <row r="2" spans="1:84" s="2" customFormat="1" ht="29.25" customHeight="1" x14ac:dyDescent="0.45">
      <c r="A2" s="23" t="s">
        <v>93</v>
      </c>
      <c r="B2" s="11" t="s">
        <v>96</v>
      </c>
      <c r="C2" s="11" t="s">
        <v>11</v>
      </c>
      <c r="D2" s="11" t="s">
        <v>10</v>
      </c>
      <c r="E2" s="17"/>
      <c r="F2" s="28" t="s">
        <v>12</v>
      </c>
      <c r="G2" s="17" t="s">
        <v>13</v>
      </c>
      <c r="H2" s="17" t="s">
        <v>14</v>
      </c>
      <c r="I2" s="17" t="s">
        <v>15</v>
      </c>
      <c r="J2" s="17" t="s">
        <v>16</v>
      </c>
      <c r="K2" s="17" t="s">
        <v>17</v>
      </c>
      <c r="L2" s="17" t="s">
        <v>18</v>
      </c>
      <c r="M2" s="17" t="s">
        <v>19</v>
      </c>
      <c r="N2" s="17" t="s">
        <v>20</v>
      </c>
      <c r="O2" s="17" t="s">
        <v>21</v>
      </c>
      <c r="P2" s="17" t="s">
        <v>22</v>
      </c>
      <c r="Q2" s="17" t="s">
        <v>23</v>
      </c>
      <c r="R2" s="17" t="s">
        <v>24</v>
      </c>
      <c r="S2" s="17" t="s">
        <v>25</v>
      </c>
      <c r="T2" s="17" t="s">
        <v>26</v>
      </c>
      <c r="U2" s="17" t="s">
        <v>27</v>
      </c>
      <c r="V2" s="17" t="s">
        <v>28</v>
      </c>
      <c r="W2" s="17" t="s">
        <v>29</v>
      </c>
      <c r="X2" s="17" t="s">
        <v>30</v>
      </c>
      <c r="Y2" s="17" t="s">
        <v>31</v>
      </c>
      <c r="Z2" s="17" t="s">
        <v>32</v>
      </c>
      <c r="AA2" s="17" t="s">
        <v>33</v>
      </c>
      <c r="AB2" s="17" t="s">
        <v>34</v>
      </c>
      <c r="AC2" s="17" t="s">
        <v>35</v>
      </c>
      <c r="AD2" s="17" t="s">
        <v>36</v>
      </c>
      <c r="AE2" s="17" t="s">
        <v>37</v>
      </c>
      <c r="AF2" s="17" t="s">
        <v>38</v>
      </c>
      <c r="AG2" s="17" t="s">
        <v>39</v>
      </c>
      <c r="AH2" s="17" t="s">
        <v>40</v>
      </c>
      <c r="AI2" s="17" t="s">
        <v>41</v>
      </c>
      <c r="AJ2" s="17" t="s">
        <v>42</v>
      </c>
      <c r="AK2" s="17" t="s">
        <v>43</v>
      </c>
      <c r="AL2" s="17" t="s">
        <v>44</v>
      </c>
      <c r="AM2" s="17" t="s">
        <v>45</v>
      </c>
      <c r="AN2" s="17" t="s">
        <v>46</v>
      </c>
      <c r="AO2" s="17" t="s">
        <v>47</v>
      </c>
      <c r="AP2" s="17" t="s">
        <v>48</v>
      </c>
      <c r="AQ2" s="17" t="s">
        <v>49</v>
      </c>
      <c r="AR2" s="17" t="s">
        <v>50</v>
      </c>
      <c r="AS2" s="17" t="s">
        <v>51</v>
      </c>
      <c r="AT2" s="17" t="s">
        <v>52</v>
      </c>
      <c r="AU2" s="17" t="s">
        <v>53</v>
      </c>
      <c r="AV2" s="17" t="s">
        <v>54</v>
      </c>
      <c r="AW2" s="17" t="s">
        <v>55</v>
      </c>
      <c r="AX2" s="17" t="s">
        <v>56</v>
      </c>
      <c r="AY2" s="17" t="s">
        <v>57</v>
      </c>
      <c r="AZ2" s="17" t="s">
        <v>58</v>
      </c>
      <c r="BA2" s="17" t="s">
        <v>59</v>
      </c>
      <c r="BB2" s="17" t="s">
        <v>60</v>
      </c>
      <c r="BC2" s="17" t="s">
        <v>61</v>
      </c>
      <c r="BD2" s="17" t="s">
        <v>62</v>
      </c>
      <c r="BE2" s="17" t="s">
        <v>63</v>
      </c>
      <c r="BF2" s="17" t="s">
        <v>64</v>
      </c>
      <c r="BG2" s="17" t="s">
        <v>65</v>
      </c>
      <c r="BH2" s="17" t="s">
        <v>66</v>
      </c>
      <c r="BI2" s="17" t="s">
        <v>67</v>
      </c>
      <c r="BJ2" s="17" t="s">
        <v>68</v>
      </c>
      <c r="BK2" s="17" t="s">
        <v>69</v>
      </c>
      <c r="BL2" s="17" t="s">
        <v>70</v>
      </c>
      <c r="BM2" s="17" t="s">
        <v>71</v>
      </c>
      <c r="BN2" s="17" t="s">
        <v>72</v>
      </c>
      <c r="BO2" s="17" t="s">
        <v>73</v>
      </c>
      <c r="BP2" s="17" t="s">
        <v>74</v>
      </c>
      <c r="BQ2" s="17" t="s">
        <v>75</v>
      </c>
      <c r="BR2" s="17" t="s">
        <v>76</v>
      </c>
      <c r="BS2" s="17" t="s">
        <v>77</v>
      </c>
      <c r="BT2" s="17" t="s">
        <v>78</v>
      </c>
      <c r="BU2" s="17" t="s">
        <v>79</v>
      </c>
      <c r="BV2" s="17" t="s">
        <v>80</v>
      </c>
      <c r="BW2" s="17" t="s">
        <v>81</v>
      </c>
      <c r="BX2" s="17" t="s">
        <v>82</v>
      </c>
      <c r="BY2" s="17" t="s">
        <v>83</v>
      </c>
      <c r="BZ2" s="17" t="s">
        <v>84</v>
      </c>
      <c r="CA2" s="17" t="s">
        <v>85</v>
      </c>
      <c r="CB2" s="17" t="s">
        <v>86</v>
      </c>
      <c r="CC2" s="17" t="s">
        <v>87</v>
      </c>
      <c r="CD2" s="17" t="s">
        <v>88</v>
      </c>
      <c r="CE2" s="17" t="s">
        <v>89</v>
      </c>
      <c r="CF2" s="17" t="s">
        <v>90</v>
      </c>
    </row>
    <row r="3" spans="1:84" x14ac:dyDescent="0.25">
      <c r="A3" s="6" t="s">
        <v>0</v>
      </c>
      <c r="B3" s="8">
        <f>COUNT(G3:CU3)</f>
        <v>78</v>
      </c>
      <c r="C3" s="15">
        <f>AVERAGE(G3:CF3)</f>
        <v>14.192307692307692</v>
      </c>
      <c r="D3" s="15">
        <f>STDEV(G3:CF3)/(SQRT(B3))</f>
        <v>0.95834969086059152</v>
      </c>
      <c r="E3"/>
      <c r="F3" s="28"/>
      <c r="G3" s="5">
        <v>23</v>
      </c>
      <c r="H3" s="5">
        <v>16</v>
      </c>
      <c r="I3" s="5">
        <v>10</v>
      </c>
      <c r="J3" s="5">
        <v>9</v>
      </c>
      <c r="K3" s="5">
        <v>16</v>
      </c>
      <c r="L3" s="5">
        <v>17</v>
      </c>
      <c r="M3" s="5">
        <v>7</v>
      </c>
      <c r="N3" s="5">
        <v>4</v>
      </c>
      <c r="O3" s="5">
        <v>9</v>
      </c>
      <c r="P3" s="5">
        <v>15</v>
      </c>
      <c r="Q3" s="5">
        <v>4</v>
      </c>
      <c r="R3" s="5">
        <v>14</v>
      </c>
      <c r="S3" s="5">
        <v>8</v>
      </c>
      <c r="T3" s="5">
        <v>35</v>
      </c>
      <c r="U3" s="5">
        <v>13</v>
      </c>
      <c r="V3" s="5">
        <v>13</v>
      </c>
      <c r="W3" s="5">
        <v>29</v>
      </c>
      <c r="X3" s="5">
        <v>13</v>
      </c>
      <c r="Y3" s="5">
        <v>27</v>
      </c>
      <c r="Z3" s="5">
        <v>11</v>
      </c>
      <c r="AA3" s="5">
        <v>10</v>
      </c>
      <c r="AB3" s="5">
        <v>10</v>
      </c>
      <c r="AC3" s="5">
        <v>9</v>
      </c>
      <c r="AD3" s="5">
        <v>6</v>
      </c>
      <c r="AE3" s="5">
        <v>29</v>
      </c>
      <c r="AF3" s="5">
        <v>21</v>
      </c>
      <c r="AG3" s="5">
        <v>10</v>
      </c>
      <c r="AH3" s="5">
        <v>17</v>
      </c>
      <c r="AI3" s="5">
        <v>13</v>
      </c>
      <c r="AJ3" s="5">
        <v>12</v>
      </c>
      <c r="AK3" s="5">
        <v>24</v>
      </c>
      <c r="AL3" s="5">
        <v>25</v>
      </c>
      <c r="AM3" s="5">
        <v>5</v>
      </c>
      <c r="AN3" s="5">
        <v>10</v>
      </c>
      <c r="AO3" s="5">
        <v>4</v>
      </c>
      <c r="AP3" s="5">
        <v>12</v>
      </c>
      <c r="AQ3" s="5">
        <v>14</v>
      </c>
      <c r="AR3" s="5">
        <v>24</v>
      </c>
      <c r="AS3" s="5">
        <v>10</v>
      </c>
      <c r="AT3" s="5">
        <v>13</v>
      </c>
      <c r="AU3" s="5">
        <v>33</v>
      </c>
      <c r="AV3" s="5">
        <v>20</v>
      </c>
      <c r="AW3" s="5">
        <v>15</v>
      </c>
      <c r="AX3" s="5">
        <v>34</v>
      </c>
      <c r="AY3" s="5">
        <v>4</v>
      </c>
      <c r="AZ3" s="5">
        <v>6</v>
      </c>
      <c r="BA3" s="5">
        <v>13</v>
      </c>
      <c r="BB3" s="5">
        <v>9</v>
      </c>
      <c r="BC3" s="5">
        <v>14</v>
      </c>
      <c r="BD3" s="5">
        <v>12</v>
      </c>
      <c r="BE3" s="5">
        <v>17</v>
      </c>
      <c r="BF3" s="5">
        <v>31</v>
      </c>
      <c r="BG3" s="5">
        <v>26</v>
      </c>
      <c r="BH3" s="5">
        <v>6</v>
      </c>
      <c r="BI3" s="5">
        <v>8</v>
      </c>
      <c r="BJ3" s="5">
        <v>22</v>
      </c>
      <c r="BK3" s="5">
        <v>19</v>
      </c>
      <c r="BL3" s="5">
        <v>3</v>
      </c>
      <c r="BM3" s="5">
        <v>10</v>
      </c>
      <c r="BN3" s="5">
        <v>14</v>
      </c>
      <c r="BO3" s="5">
        <v>14</v>
      </c>
      <c r="BP3" s="5">
        <v>4</v>
      </c>
      <c r="BQ3" s="5">
        <v>6</v>
      </c>
      <c r="BR3" s="5">
        <v>19</v>
      </c>
      <c r="BS3" s="5">
        <v>11</v>
      </c>
      <c r="BT3" s="5">
        <v>13</v>
      </c>
      <c r="BU3" s="5">
        <v>1</v>
      </c>
      <c r="BV3" s="5">
        <v>5</v>
      </c>
      <c r="BW3" s="5">
        <v>6</v>
      </c>
      <c r="BX3" s="5">
        <v>39</v>
      </c>
      <c r="BY3" s="5">
        <v>24</v>
      </c>
      <c r="BZ3" s="5">
        <v>12</v>
      </c>
      <c r="CA3" s="5">
        <v>2</v>
      </c>
      <c r="CB3" s="5">
        <v>7</v>
      </c>
      <c r="CC3" s="5">
        <v>19</v>
      </c>
      <c r="CD3" s="5">
        <v>12</v>
      </c>
      <c r="CE3" s="5">
        <v>9</v>
      </c>
      <c r="CF3" s="5">
        <v>17</v>
      </c>
    </row>
    <row r="4" spans="1:84" s="2" customFormat="1" x14ac:dyDescent="0.25">
      <c r="A4" s="22" t="s">
        <v>5</v>
      </c>
      <c r="B4" s="9">
        <f>COUNT(G4:BF4)</f>
        <v>16</v>
      </c>
      <c r="C4" s="18">
        <f>AVERAGE(G4:V4)</f>
        <v>7.125</v>
      </c>
      <c r="D4" s="18">
        <f>STDEV(G4:V4)/(SQRT(B4))</f>
        <v>1.4079388007533091</v>
      </c>
      <c r="F4" s="28"/>
      <c r="G4" s="10">
        <v>8</v>
      </c>
      <c r="H4" s="10">
        <v>5</v>
      </c>
      <c r="I4" s="5">
        <v>7</v>
      </c>
      <c r="J4" s="5">
        <v>0</v>
      </c>
      <c r="K4" s="5">
        <v>11</v>
      </c>
      <c r="L4" s="5">
        <v>5</v>
      </c>
      <c r="M4" s="5">
        <v>13</v>
      </c>
      <c r="N4" s="5">
        <v>13</v>
      </c>
      <c r="O4" s="5">
        <v>14</v>
      </c>
      <c r="P4" s="5">
        <v>15</v>
      </c>
      <c r="Q4" s="5">
        <v>3</v>
      </c>
      <c r="R4" s="5">
        <v>15</v>
      </c>
      <c r="S4" s="5">
        <v>1</v>
      </c>
      <c r="T4" s="5">
        <v>3</v>
      </c>
      <c r="U4" s="5">
        <v>0</v>
      </c>
      <c r="V4" s="5">
        <v>1</v>
      </c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</row>
    <row r="5" spans="1:84" s="2" customFormat="1" x14ac:dyDescent="0.25">
      <c r="A5" s="22" t="s">
        <v>6</v>
      </c>
      <c r="B5" s="9">
        <f>COUNT(G5:BF5)</f>
        <v>17</v>
      </c>
      <c r="C5" s="18">
        <f>AVERAGE(G5:BF5)</f>
        <v>23.823529411764707</v>
      </c>
      <c r="D5" s="18">
        <f>STDEV(G5:W5)/(SQRT(B5))</f>
        <v>2.3890609989590894</v>
      </c>
      <c r="F5" s="28"/>
      <c r="G5" s="10">
        <v>16</v>
      </c>
      <c r="H5" s="10">
        <v>24</v>
      </c>
      <c r="I5" s="5">
        <v>20</v>
      </c>
      <c r="J5" s="5">
        <v>32</v>
      </c>
      <c r="K5" s="5">
        <v>17</v>
      </c>
      <c r="L5" s="5">
        <v>26</v>
      </c>
      <c r="M5" s="5">
        <v>17</v>
      </c>
      <c r="N5" s="5">
        <v>40</v>
      </c>
      <c r="O5" s="5">
        <v>15</v>
      </c>
      <c r="P5" s="5">
        <v>15</v>
      </c>
      <c r="Q5" s="5">
        <v>25</v>
      </c>
      <c r="R5" s="5">
        <v>41</v>
      </c>
      <c r="S5" s="5">
        <v>15</v>
      </c>
      <c r="T5" s="5">
        <v>14</v>
      </c>
      <c r="U5" s="5">
        <v>33</v>
      </c>
      <c r="V5" s="5">
        <v>15</v>
      </c>
      <c r="W5" s="5">
        <v>40</v>
      </c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</row>
    <row r="6" spans="1:84" s="2" customFormat="1" ht="15" customHeight="1" x14ac:dyDescent="0.25">
      <c r="A6" s="22" t="s">
        <v>1</v>
      </c>
      <c r="B6" s="9">
        <f>COUNT(G6:BF6)</f>
        <v>37</v>
      </c>
      <c r="C6" s="18">
        <f>AVERAGE(G6:AQ6)</f>
        <v>28.135135135135137</v>
      </c>
      <c r="D6" s="18">
        <f>STDEV(G6:AQ6)/(SQRT(B6))</f>
        <v>1.9812037784273726</v>
      </c>
      <c r="F6" s="28"/>
      <c r="G6" s="10">
        <v>18</v>
      </c>
      <c r="H6" s="10">
        <v>9</v>
      </c>
      <c r="I6" s="5">
        <v>17</v>
      </c>
      <c r="J6" s="5">
        <v>26</v>
      </c>
      <c r="K6" s="5">
        <v>29</v>
      </c>
      <c r="L6" s="5">
        <v>45</v>
      </c>
      <c r="M6" s="5">
        <v>29</v>
      </c>
      <c r="N6" s="5">
        <v>22</v>
      </c>
      <c r="O6" s="5">
        <v>15</v>
      </c>
      <c r="P6" s="5">
        <v>40</v>
      </c>
      <c r="Q6" s="5">
        <v>45</v>
      </c>
      <c r="R6" s="5">
        <v>15</v>
      </c>
      <c r="S6" s="5">
        <v>39</v>
      </c>
      <c r="T6" s="5">
        <v>33</v>
      </c>
      <c r="U6" s="5">
        <v>46</v>
      </c>
      <c r="V6" s="5">
        <v>26</v>
      </c>
      <c r="W6" s="5">
        <v>31</v>
      </c>
      <c r="X6" s="5">
        <v>31</v>
      </c>
      <c r="Y6" s="5">
        <v>23</v>
      </c>
      <c r="Z6" s="5">
        <v>22</v>
      </c>
      <c r="AA6" s="5">
        <v>19</v>
      </c>
      <c r="AB6" s="5">
        <v>27</v>
      </c>
      <c r="AC6" s="5">
        <v>35</v>
      </c>
      <c r="AD6" s="5">
        <v>26</v>
      </c>
      <c r="AE6" s="5">
        <v>42</v>
      </c>
      <c r="AF6" s="5">
        <v>21</v>
      </c>
      <c r="AG6" s="5">
        <v>68</v>
      </c>
      <c r="AH6" s="5">
        <v>27</v>
      </c>
      <c r="AI6" s="5">
        <v>20</v>
      </c>
      <c r="AJ6" s="5">
        <v>26</v>
      </c>
      <c r="AK6" s="5">
        <v>24</v>
      </c>
      <c r="AL6" s="5">
        <v>14</v>
      </c>
      <c r="AM6" s="5">
        <v>16</v>
      </c>
      <c r="AN6" s="5">
        <v>37</v>
      </c>
      <c r="AO6" s="5">
        <v>44</v>
      </c>
      <c r="AP6" s="5">
        <v>15</v>
      </c>
      <c r="AQ6" s="5">
        <v>19</v>
      </c>
    </row>
    <row r="7" spans="1:84" s="2" customFormat="1" x14ac:dyDescent="0.25">
      <c r="A7" s="22" t="s">
        <v>2</v>
      </c>
      <c r="B7" s="9">
        <f>COUNT(G7:BF7)</f>
        <v>25</v>
      </c>
      <c r="C7" s="18">
        <f>AVERAGE(G7:AE7)</f>
        <v>1.76</v>
      </c>
      <c r="D7" s="18">
        <f>STDEV(G7:AE7)/(SQRT(B7))</f>
        <v>0.45563142999578077</v>
      </c>
      <c r="F7" s="28"/>
      <c r="G7" s="10">
        <v>3</v>
      </c>
      <c r="H7" s="10">
        <v>0</v>
      </c>
      <c r="I7" s="5">
        <v>0</v>
      </c>
      <c r="J7" s="5">
        <v>0</v>
      </c>
      <c r="K7" s="5">
        <v>2</v>
      </c>
      <c r="L7" s="5">
        <v>8</v>
      </c>
      <c r="M7" s="5">
        <v>2</v>
      </c>
      <c r="N7" s="5">
        <v>0</v>
      </c>
      <c r="O7" s="5">
        <v>1</v>
      </c>
      <c r="P7" s="5">
        <v>6</v>
      </c>
      <c r="Q7" s="5">
        <v>2</v>
      </c>
      <c r="R7" s="5">
        <v>0</v>
      </c>
      <c r="S7" s="5">
        <v>0</v>
      </c>
      <c r="T7" s="5">
        <v>6</v>
      </c>
      <c r="U7" s="5">
        <v>0</v>
      </c>
      <c r="V7" s="5">
        <v>1</v>
      </c>
      <c r="W7" s="5">
        <v>1</v>
      </c>
      <c r="X7" s="5">
        <v>5</v>
      </c>
      <c r="Y7" s="5">
        <v>3</v>
      </c>
      <c r="Z7" s="5">
        <v>2</v>
      </c>
      <c r="AA7" s="5">
        <v>0</v>
      </c>
      <c r="AB7" s="5">
        <v>2</v>
      </c>
      <c r="AC7" s="5">
        <v>0</v>
      </c>
      <c r="AD7" s="5">
        <v>0</v>
      </c>
      <c r="AE7" s="5">
        <v>0</v>
      </c>
    </row>
    <row r="8" spans="1:84" s="2" customFormat="1" x14ac:dyDescent="0.25"/>
    <row r="9" spans="1:84" s="2" customFormat="1" x14ac:dyDescent="0.25">
      <c r="A9" s="16" t="s">
        <v>7</v>
      </c>
      <c r="B9" s="12"/>
      <c r="C9" s="12"/>
      <c r="D9" s="12"/>
      <c r="E9" s="19"/>
    </row>
    <row r="10" spans="1:84" s="2" customFormat="1" ht="33" customHeight="1" x14ac:dyDescent="0.45">
      <c r="A10" s="23" t="s">
        <v>98</v>
      </c>
      <c r="B10" s="25" t="s">
        <v>94</v>
      </c>
      <c r="C10" s="25" t="s">
        <v>97</v>
      </c>
      <c r="D10" s="25" t="s">
        <v>95</v>
      </c>
      <c r="E10" s="24" t="s">
        <v>96</v>
      </c>
      <c r="F10" s="20"/>
      <c r="G10" s="5"/>
      <c r="H10" s="5"/>
      <c r="I10" s="5"/>
      <c r="R10" s="5"/>
      <c r="S10" s="5"/>
      <c r="T10" s="5"/>
      <c r="U10" s="5"/>
      <c r="V10" s="5"/>
    </row>
    <row r="11" spans="1:84" s="2" customFormat="1" x14ac:dyDescent="0.25">
      <c r="A11" s="6" t="s">
        <v>0</v>
      </c>
      <c r="B11" s="14">
        <v>64.327489999999997</v>
      </c>
      <c r="C11" s="14">
        <v>31.578949999999999</v>
      </c>
      <c r="D11" s="14">
        <v>4.0935670000000002</v>
      </c>
      <c r="E11" s="21">
        <v>171</v>
      </c>
    </row>
    <row r="12" spans="1:84" s="2" customFormat="1" x14ac:dyDescent="0.25">
      <c r="A12" s="22" t="s">
        <v>5</v>
      </c>
      <c r="B12" s="14">
        <v>39.0625</v>
      </c>
      <c r="C12" s="14">
        <v>59.375</v>
      </c>
      <c r="D12" s="14">
        <v>1.5625</v>
      </c>
      <c r="E12" s="21">
        <v>64</v>
      </c>
    </row>
    <row r="13" spans="1:84" s="2" customFormat="1" x14ac:dyDescent="0.25">
      <c r="A13" s="22" t="s">
        <v>6</v>
      </c>
      <c r="B13" s="14">
        <v>75.471699999999998</v>
      </c>
      <c r="C13" s="14">
        <v>24.528300000000002</v>
      </c>
      <c r="D13" s="14">
        <v>0</v>
      </c>
      <c r="E13" s="21">
        <v>53</v>
      </c>
    </row>
    <row r="14" spans="1:84" s="2" customFormat="1" x14ac:dyDescent="0.25">
      <c r="A14" s="22" t="s">
        <v>1</v>
      </c>
      <c r="B14" s="14">
        <v>98.913039999999995</v>
      </c>
      <c r="C14" s="14">
        <v>1.086957</v>
      </c>
      <c r="D14" s="14">
        <v>0</v>
      </c>
      <c r="E14" s="21">
        <v>92</v>
      </c>
    </row>
    <row r="15" spans="1:84" s="2" customFormat="1" x14ac:dyDescent="0.25">
      <c r="A15" s="22" t="s">
        <v>2</v>
      </c>
      <c r="B15" s="14">
        <v>0</v>
      </c>
      <c r="C15" s="14">
        <v>62.711860000000001</v>
      </c>
      <c r="D15" s="14">
        <v>37.288139999999999</v>
      </c>
      <c r="E15" s="21">
        <v>59</v>
      </c>
      <c r="J15" s="7"/>
      <c r="M15" s="7"/>
    </row>
    <row r="16" spans="1:84" s="2" customFormat="1" x14ac:dyDescent="0.25">
      <c r="A16" s="4" t="s">
        <v>105</v>
      </c>
      <c r="B16" s="14">
        <v>88.461539999999999</v>
      </c>
      <c r="C16" s="14">
        <v>11.538460000000001</v>
      </c>
      <c r="D16" s="14">
        <v>0</v>
      </c>
      <c r="E16" s="21">
        <v>74</v>
      </c>
      <c r="J16" s="5"/>
      <c r="M16" s="5"/>
    </row>
    <row r="17" spans="1:13" s="2" customFormat="1" x14ac:dyDescent="0.25">
      <c r="J17" s="5"/>
      <c r="M17" s="5"/>
    </row>
    <row r="18" spans="1:13" s="2" customFormat="1" x14ac:dyDescent="0.25">
      <c r="A18" s="13" t="s">
        <v>8</v>
      </c>
      <c r="B18" s="12"/>
      <c r="C18" s="12"/>
      <c r="D18" s="12"/>
      <c r="E18" s="12"/>
      <c r="F18" s="19"/>
      <c r="J18" s="5"/>
      <c r="M18" s="5"/>
    </row>
    <row r="19" spans="1:13" s="2" customFormat="1" ht="30" x14ac:dyDescent="0.45">
      <c r="A19" s="23" t="s">
        <v>98</v>
      </c>
      <c r="B19" s="24" t="s">
        <v>3</v>
      </c>
      <c r="C19" s="25" t="s">
        <v>94</v>
      </c>
      <c r="D19" s="25" t="s">
        <v>97</v>
      </c>
      <c r="E19" s="25" t="s">
        <v>95</v>
      </c>
      <c r="F19" s="24" t="s">
        <v>96</v>
      </c>
      <c r="J19" s="5"/>
      <c r="M19" s="5"/>
    </row>
    <row r="20" spans="1:13" s="2" customFormat="1" x14ac:dyDescent="0.25">
      <c r="A20" s="6" t="s">
        <v>0</v>
      </c>
      <c r="B20" s="6" t="s">
        <v>91</v>
      </c>
      <c r="C20" s="14">
        <v>36.283189999999998</v>
      </c>
      <c r="D20" s="14">
        <v>55.752209999999998</v>
      </c>
      <c r="E20" s="14">
        <v>7.9646020000000002</v>
      </c>
      <c r="F20" s="21">
        <v>113</v>
      </c>
      <c r="J20" s="5"/>
      <c r="M20" s="5"/>
    </row>
    <row r="21" spans="1:13" s="2" customFormat="1" x14ac:dyDescent="0.25">
      <c r="A21" s="6" t="s">
        <v>0</v>
      </c>
      <c r="B21" s="4" t="s">
        <v>92</v>
      </c>
      <c r="C21" s="14">
        <v>10.9375</v>
      </c>
      <c r="D21" s="14">
        <v>73.4375</v>
      </c>
      <c r="E21" s="14">
        <v>15.625</v>
      </c>
      <c r="F21" s="21">
        <v>128</v>
      </c>
      <c r="M21" s="5"/>
    </row>
    <row r="22" spans="1:13" s="2" customFormat="1" x14ac:dyDescent="0.25">
      <c r="A22" s="22" t="s">
        <v>1</v>
      </c>
      <c r="B22" s="6" t="s">
        <v>91</v>
      </c>
      <c r="C22" s="14">
        <v>90.909090000000006</v>
      </c>
      <c r="D22" s="14">
        <v>9.0909089999999999</v>
      </c>
      <c r="E22" s="14">
        <v>0</v>
      </c>
      <c r="F22" s="21">
        <v>33</v>
      </c>
      <c r="M22" s="5"/>
    </row>
    <row r="23" spans="1:13" s="2" customFormat="1" x14ac:dyDescent="0.25">
      <c r="A23" s="22" t="s">
        <v>1</v>
      </c>
      <c r="B23" s="4" t="s">
        <v>92</v>
      </c>
      <c r="C23" s="14">
        <v>62.857140000000001</v>
      </c>
      <c r="D23" s="14">
        <v>37.142859999999999</v>
      </c>
      <c r="E23" s="14">
        <v>0</v>
      </c>
      <c r="F23" s="21">
        <v>35</v>
      </c>
      <c r="J23" s="5"/>
      <c r="M23" s="5"/>
    </row>
    <row r="24" spans="1:13" s="2" customFormat="1" x14ac:dyDescent="0.25">
      <c r="A24" s="4" t="s">
        <v>105</v>
      </c>
      <c r="B24" s="6" t="s">
        <v>91</v>
      </c>
      <c r="C24" s="14">
        <v>73.529409999999999</v>
      </c>
      <c r="D24" s="14">
        <v>26.470590000000001</v>
      </c>
      <c r="E24" s="14">
        <v>0</v>
      </c>
      <c r="F24" s="21">
        <v>34</v>
      </c>
      <c r="J24" s="5"/>
      <c r="M24" s="5"/>
    </row>
    <row r="25" spans="1:13" s="2" customFormat="1" x14ac:dyDescent="0.25">
      <c r="A25" s="4" t="s">
        <v>105</v>
      </c>
      <c r="B25" s="4" t="s">
        <v>92</v>
      </c>
      <c r="C25" s="14">
        <v>44.44444</v>
      </c>
      <c r="D25" s="14">
        <v>47.22222</v>
      </c>
      <c r="E25" s="14">
        <v>8.3333329999999997</v>
      </c>
      <c r="F25" s="21">
        <v>36</v>
      </c>
      <c r="J25" s="5"/>
      <c r="M25" s="5"/>
    </row>
    <row r="26" spans="1:13" s="2" customFormat="1" x14ac:dyDescent="0.25">
      <c r="J26" s="5"/>
      <c r="M26" s="5"/>
    </row>
    <row r="27" spans="1:13" s="2" customFormat="1" x14ac:dyDescent="0.25">
      <c r="A27" s="12" t="s">
        <v>9</v>
      </c>
      <c r="B27" s="12"/>
      <c r="C27" s="12"/>
      <c r="D27" s="12"/>
      <c r="E27" s="12"/>
      <c r="J27" s="5"/>
      <c r="M27" s="5"/>
    </row>
    <row r="28" spans="1:13" s="2" customFormat="1" ht="30" x14ac:dyDescent="0.45">
      <c r="A28" s="23" t="s">
        <v>98</v>
      </c>
      <c r="B28" s="26" t="s">
        <v>103</v>
      </c>
      <c r="C28" s="25" t="s">
        <v>96</v>
      </c>
      <c r="D28" s="26" t="s">
        <v>99</v>
      </c>
      <c r="E28" s="26" t="s">
        <v>96</v>
      </c>
      <c r="J28" s="5"/>
      <c r="M28" s="5"/>
    </row>
    <row r="29" spans="1:13" s="2" customFormat="1" x14ac:dyDescent="0.25">
      <c r="A29" s="1" t="s">
        <v>101</v>
      </c>
      <c r="B29" s="14">
        <v>36.9863</v>
      </c>
      <c r="C29" s="2">
        <v>73</v>
      </c>
      <c r="D29" s="14">
        <v>74.468090000000004</v>
      </c>
      <c r="E29" s="2">
        <v>47</v>
      </c>
      <c r="J29" s="5"/>
      <c r="M29" s="5"/>
    </row>
    <row r="30" spans="1:13" s="2" customFormat="1" x14ac:dyDescent="0.25">
      <c r="A30" s="1" t="s">
        <v>102</v>
      </c>
      <c r="B30" s="14">
        <v>33.944949999999999</v>
      </c>
      <c r="C30" s="2">
        <v>109</v>
      </c>
      <c r="D30" s="14">
        <v>71.232879999999994</v>
      </c>
      <c r="E30" s="21">
        <v>73</v>
      </c>
      <c r="J30" s="5"/>
      <c r="M30" s="5"/>
    </row>
    <row r="31" spans="1:13" x14ac:dyDescent="0.25">
      <c r="A31" s="3" t="s">
        <v>104</v>
      </c>
      <c r="B31" s="27">
        <f>AVERAGE(B29:B30)</f>
        <v>35.465625000000003</v>
      </c>
      <c r="C31" s="3">
        <v>182</v>
      </c>
      <c r="D31" s="27">
        <f>AVERAGE(D29:D30)</f>
        <v>72.850484999999992</v>
      </c>
      <c r="E31" s="3">
        <v>120</v>
      </c>
    </row>
    <row r="32" spans="1:13" ht="7.5" customHeight="1" x14ac:dyDescent="0.25"/>
    <row r="33" spans="1:13" x14ac:dyDescent="0.25">
      <c r="A33" s="1" t="s">
        <v>100</v>
      </c>
      <c r="B33" s="14">
        <v>9.5238095240000007</v>
      </c>
      <c r="C33" s="2">
        <v>42</v>
      </c>
      <c r="D33" s="14">
        <v>22.91667</v>
      </c>
      <c r="E33" s="2">
        <v>48</v>
      </c>
    </row>
    <row r="36" spans="1:13" x14ac:dyDescent="0.25">
      <c r="M36" s="5"/>
    </row>
  </sheetData>
  <mergeCells count="1">
    <mergeCell ref="F2:F7"/>
  </mergeCells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2474571D3F2E438606899DC38189BE" ma:contentTypeVersion="13" ma:contentTypeDescription="Create a new document." ma:contentTypeScope="" ma:versionID="fdd93700c83ba8c4122cebda8434a485">
  <xsd:schema xmlns:xsd="http://www.w3.org/2001/XMLSchema" xmlns:xs="http://www.w3.org/2001/XMLSchema" xmlns:p="http://schemas.microsoft.com/office/2006/metadata/properties" xmlns:ns3="e3ec749f-3185-4ffa-8843-05e1e588c273" xmlns:ns4="d939e17f-2c5d-45ac-922f-2ce190ebe0f6" targetNamespace="http://schemas.microsoft.com/office/2006/metadata/properties" ma:root="true" ma:fieldsID="b1000015e5b56def35239d27c946eed0" ns3:_="" ns4:_="">
    <xsd:import namespace="e3ec749f-3185-4ffa-8843-05e1e588c273"/>
    <xsd:import namespace="d939e17f-2c5d-45ac-922f-2ce190ebe0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c749f-3185-4ffa-8843-05e1e588c2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9e17f-2c5d-45ac-922f-2ce190ebe0f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DEDD98-784E-445E-9F28-D0F4362B5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ec749f-3185-4ffa-8843-05e1e588c273"/>
    <ds:schemaRef ds:uri="d939e17f-2c5d-45ac-922f-2ce190ebe0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E4B85F-045B-4A22-865F-F6EB0BEFBADB}">
  <ds:schemaRefs>
    <ds:schemaRef ds:uri="http://purl.org/dc/elements/1.1/"/>
    <ds:schemaRef ds:uri="http://schemas.openxmlformats.org/package/2006/metadata/core-properties"/>
    <ds:schemaRef ds:uri="e3ec749f-3185-4ffa-8843-05e1e588c273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d939e17f-2c5d-45ac-922f-2ce190ebe0f6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1DDBB21-48C0-4D1F-BDA4-8CAFA0504C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Raiders, Stephan A</dc:creator>
  <cp:lastModifiedBy>Aakanksha Singhvi</cp:lastModifiedBy>
  <dcterms:created xsi:type="dcterms:W3CDTF">2020-01-31T17:47:47Z</dcterms:created>
  <dcterms:modified xsi:type="dcterms:W3CDTF">2021-03-20T23:41:48Z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0x0101004D2474571D3F2E438606899DC38189BE</vt:lpwstr>
  </property>
</Properties>
</file>