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hillc/Documents/ Caroline/Submitted papers/ilaria paper/eLife revision/Files to send 171220/Source data/"/>
    </mc:Choice>
  </mc:AlternateContent>
  <bookViews>
    <workbookView xWindow="2940" yWindow="2340" windowWidth="38020" windowHeight="17120" tabRatio="500" activeTab="1"/>
  </bookViews>
  <sheets>
    <sheet name="SKIL plotted data" sheetId="4" r:id="rId1"/>
    <sheet name="SERPINE-1 plotted data" sheetId="3" r:id="rId2"/>
    <sheet name="SMAD7 plotted data" sheetId="1" r:id="rId3"/>
    <sheet name="JUN B plotted data" sheetId="5" r:id="rId4"/>
    <sheet name="ID1 plotted data" sheetId="6" r:id="rId5"/>
    <sheet name="ID3 plotted data" sheetId="7" r:id="rId6"/>
  </sheets>
  <calcPr calcId="19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" i="7" l="1"/>
  <c r="O3" i="7"/>
  <c r="R10" i="1"/>
  <c r="T12" i="4"/>
  <c r="T13" i="4"/>
  <c r="S12" i="4"/>
  <c r="S13" i="4"/>
  <c r="R12" i="3"/>
  <c r="R3" i="3"/>
  <c r="N8" i="6"/>
  <c r="N7" i="6"/>
  <c r="N3" i="6"/>
  <c r="N4" i="6"/>
  <c r="N5" i="6"/>
  <c r="N6" i="6"/>
  <c r="N9" i="6"/>
  <c r="N10" i="6"/>
  <c r="N11" i="6"/>
  <c r="N12" i="6"/>
  <c r="O4" i="6"/>
  <c r="O5" i="6"/>
  <c r="O6" i="6"/>
  <c r="O7" i="6"/>
  <c r="O8" i="6"/>
  <c r="O9" i="6"/>
  <c r="O10" i="6"/>
  <c r="O11" i="6"/>
  <c r="O12" i="6"/>
  <c r="R4" i="1"/>
  <c r="S4" i="1"/>
  <c r="R5" i="1"/>
  <c r="S5" i="1"/>
  <c r="R6" i="1"/>
  <c r="S6" i="1"/>
  <c r="R7" i="1"/>
  <c r="S7" i="1"/>
  <c r="R8" i="1"/>
  <c r="S8" i="1"/>
  <c r="R9" i="1"/>
  <c r="S9" i="1"/>
  <c r="S10" i="1"/>
  <c r="R11" i="1"/>
  <c r="S11" i="1"/>
  <c r="R12" i="1"/>
  <c r="S12" i="1"/>
  <c r="R3" i="1"/>
  <c r="S3" i="1"/>
  <c r="S5" i="4"/>
  <c r="T5" i="4"/>
  <c r="S6" i="4"/>
  <c r="T6" i="4"/>
  <c r="S7" i="4"/>
  <c r="T7" i="4"/>
  <c r="S8" i="4"/>
  <c r="T8" i="4"/>
  <c r="S9" i="4"/>
  <c r="T9" i="4"/>
  <c r="S10" i="4"/>
  <c r="T10" i="4"/>
  <c r="S11" i="4"/>
  <c r="T11" i="4"/>
  <c r="T4" i="4"/>
  <c r="S4" i="4"/>
  <c r="R4" i="3"/>
  <c r="S4" i="3"/>
  <c r="R5" i="3"/>
  <c r="S5" i="3"/>
  <c r="R6" i="3"/>
  <c r="S6" i="3"/>
  <c r="R7" i="3"/>
  <c r="S7" i="3"/>
  <c r="R8" i="3"/>
  <c r="S8" i="3"/>
  <c r="R9" i="3"/>
  <c r="S9" i="3"/>
  <c r="R10" i="3"/>
  <c r="S10" i="3"/>
  <c r="R11" i="3"/>
  <c r="S11" i="3"/>
  <c r="S12" i="3"/>
  <c r="S4" i="5"/>
  <c r="S5" i="5"/>
  <c r="S6" i="5"/>
  <c r="S7" i="5"/>
  <c r="S8" i="5"/>
  <c r="S9" i="5"/>
  <c r="S10" i="5"/>
  <c r="S11" i="5"/>
  <c r="S12" i="5"/>
  <c r="S3" i="5"/>
  <c r="R4" i="5"/>
  <c r="R5" i="5"/>
  <c r="R6" i="5"/>
  <c r="R7" i="5"/>
  <c r="R8" i="5"/>
  <c r="R9" i="5"/>
  <c r="R10" i="5"/>
  <c r="R11" i="5"/>
  <c r="R12" i="5"/>
  <c r="R3" i="5"/>
  <c r="O3" i="6"/>
  <c r="O4" i="7"/>
  <c r="O5" i="7"/>
  <c r="O6" i="7"/>
  <c r="O7" i="7"/>
  <c r="O8" i="7"/>
  <c r="O9" i="7"/>
  <c r="O10" i="7"/>
  <c r="O11" i="7"/>
  <c r="O12" i="7"/>
  <c r="N4" i="7"/>
  <c r="N5" i="7"/>
  <c r="N6" i="7"/>
  <c r="N7" i="7"/>
  <c r="N8" i="7"/>
  <c r="N9" i="7"/>
  <c r="N10" i="7"/>
  <c r="N11" i="7"/>
  <c r="N12" i="7"/>
  <c r="S3" i="3"/>
</calcChain>
</file>

<file path=xl/sharedStrings.xml><?xml version="1.0" encoding="utf-8"?>
<sst xmlns="http://schemas.openxmlformats.org/spreadsheetml/2006/main" count="1162" uniqueCount="44">
  <si>
    <t>clone2</t>
  </si>
  <si>
    <t>1h TGF</t>
  </si>
  <si>
    <t>6h TGF</t>
  </si>
  <si>
    <t>6h</t>
  </si>
  <si>
    <t>clone 5</t>
  </si>
  <si>
    <t>clone8</t>
  </si>
  <si>
    <t>clone9</t>
  </si>
  <si>
    <t>hacat</t>
  </si>
  <si>
    <t>HACAT</t>
  </si>
  <si>
    <t xml:space="preserve">number experiment </t>
  </si>
  <si>
    <t>stdev</t>
  </si>
  <si>
    <t>1hBMP</t>
  </si>
  <si>
    <t>delta delta CT</t>
  </si>
  <si>
    <t>S4KO clone 1</t>
  </si>
  <si>
    <t>S4 KO clone 2</t>
  </si>
  <si>
    <t>S4 KO clone 3</t>
  </si>
  <si>
    <t>S4 KO clone 4</t>
  </si>
  <si>
    <t>Experiment 1</t>
  </si>
  <si>
    <t xml:space="preserve">Experiment 2 </t>
  </si>
  <si>
    <t>Experiment 3</t>
  </si>
  <si>
    <t>Experiment 4</t>
  </si>
  <si>
    <t>Treatment</t>
  </si>
  <si>
    <t>untreated</t>
  </si>
  <si>
    <t>Average experiments</t>
  </si>
  <si>
    <t xml:space="preserve">For statistics I used delta delta CT </t>
  </si>
  <si>
    <t>HaCaTSMAD4 KO clone 2</t>
  </si>
  <si>
    <t>HaCaT S4KO clone 1</t>
  </si>
  <si>
    <t>HaCaT SMAD4  KO clone 5</t>
  </si>
  <si>
    <t>HaCaT S4KO clone 2</t>
  </si>
  <si>
    <t>HaCaT SMAD4 KO clone 8</t>
  </si>
  <si>
    <t>HaCaT S4KO clone 3</t>
  </si>
  <si>
    <t>HaCaTSMAD4 KO clone 9</t>
  </si>
  <si>
    <t>HaCaT  S4KO clone 4</t>
  </si>
  <si>
    <t>Experiment  1</t>
  </si>
  <si>
    <t>Experiment 2</t>
  </si>
  <si>
    <t>Lab nomenclature</t>
  </si>
  <si>
    <t>Official nomenclature for publication</t>
  </si>
  <si>
    <t>1h BMP4</t>
  </si>
  <si>
    <t>6h TGF-β</t>
  </si>
  <si>
    <t xml:space="preserve">Fold induction normalised  to Parental  </t>
  </si>
  <si>
    <t xml:space="preserve">average Fold induction normalised  to Parental  </t>
  </si>
  <si>
    <t xml:space="preserve">average fold induction normalised to Parental </t>
  </si>
  <si>
    <t>number experiment s</t>
  </si>
  <si>
    <t>Cell 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</si>
</sst>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0000"/>
    <numFmt numFmtId="167" formatCode="0.0000000"/>
    <numFmt numFmtId="168" formatCode="0.000000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Arial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9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0" xfId="0" applyFill="1"/>
    <xf numFmtId="0" fontId="1" fillId="0" borderId="0" xfId="0" applyFont="1" applyFill="1"/>
    <xf numFmtId="164" fontId="0" fillId="0" borderId="0" xfId="0" applyNumberFormat="1" applyFill="1"/>
    <xf numFmtId="0" fontId="4" fillId="0" borderId="0" xfId="0" applyFont="1"/>
    <xf numFmtId="0" fontId="1" fillId="0" borderId="0" xfId="0" applyFont="1" applyFill="1" applyBorder="1"/>
    <xf numFmtId="0" fontId="0" fillId="0" borderId="0" xfId="0" applyFill="1" applyBorder="1"/>
    <xf numFmtId="0" fontId="4" fillId="0" borderId="0" xfId="0" applyFont="1" applyFill="1"/>
    <xf numFmtId="0" fontId="4" fillId="0" borderId="0" xfId="0" applyFont="1" applyFill="1" applyBorder="1"/>
    <xf numFmtId="0" fontId="5" fillId="0" borderId="0" xfId="0" applyFont="1" applyFill="1"/>
    <xf numFmtId="0" fontId="1" fillId="2" borderId="1" xfId="0" applyFont="1" applyFill="1" applyBorder="1"/>
    <xf numFmtId="164" fontId="0" fillId="2" borderId="1" xfId="0" applyNumberFormat="1" applyFill="1" applyBorder="1"/>
    <xf numFmtId="0" fontId="0" fillId="2" borderId="1" xfId="0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1" fillId="3" borderId="1" xfId="0" applyFont="1" applyFill="1" applyBorder="1"/>
    <xf numFmtId="164" fontId="0" fillId="3" borderId="1" xfId="0" applyNumberFormat="1" applyFill="1" applyBorder="1"/>
    <xf numFmtId="0" fontId="0" fillId="3" borderId="1" xfId="0" applyFill="1" applyBorder="1"/>
    <xf numFmtId="0" fontId="1" fillId="4" borderId="1" xfId="0" applyFont="1" applyFill="1" applyBorder="1"/>
    <xf numFmtId="0" fontId="0" fillId="4" borderId="1" xfId="0" applyFill="1" applyBorder="1"/>
    <xf numFmtId="164" fontId="0" fillId="4" borderId="1" xfId="0" applyNumberFormat="1" applyFill="1" applyBorder="1"/>
    <xf numFmtId="0" fontId="0" fillId="0" borderId="2" xfId="0" applyFill="1" applyBorder="1"/>
    <xf numFmtId="0" fontId="1" fillId="0" borderId="2" xfId="0" applyFont="1" applyFill="1" applyBorder="1"/>
    <xf numFmtId="0" fontId="0" fillId="5" borderId="1" xfId="0" applyFill="1" applyBorder="1"/>
    <xf numFmtId="0" fontId="1" fillId="5" borderId="1" xfId="0" applyFont="1" applyFill="1" applyBorder="1"/>
    <xf numFmtId="164" fontId="0" fillId="5" borderId="1" xfId="0" applyNumberFormat="1" applyFill="1" applyBorder="1"/>
    <xf numFmtId="0" fontId="0" fillId="6" borderId="1" xfId="0" applyFill="1" applyBorder="1"/>
    <xf numFmtId="164" fontId="0" fillId="6" borderId="1" xfId="0" applyNumberFormat="1" applyFill="1" applyBorder="1"/>
    <xf numFmtId="164" fontId="0" fillId="2" borderId="1" xfId="0" applyNumberFormat="1" applyFont="1" applyFill="1" applyBorder="1"/>
    <xf numFmtId="0" fontId="4" fillId="3" borderId="1" xfId="0" applyFont="1" applyFill="1" applyBorder="1"/>
    <xf numFmtId="0" fontId="0" fillId="0" borderId="3" xfId="0" applyFill="1" applyBorder="1"/>
    <xf numFmtId="0" fontId="4" fillId="4" borderId="1" xfId="0" applyFont="1" applyFill="1" applyBorder="1"/>
    <xf numFmtId="0" fontId="4" fillId="5" borderId="1" xfId="0" applyFont="1" applyFill="1" applyBorder="1"/>
    <xf numFmtId="165" fontId="0" fillId="3" borderId="1" xfId="0" applyNumberFormat="1" applyFill="1" applyBorder="1"/>
    <xf numFmtId="0" fontId="4" fillId="6" borderId="1" xfId="0" applyFont="1" applyFill="1" applyBorder="1"/>
    <xf numFmtId="164" fontId="0" fillId="0" borderId="0" xfId="0" applyNumberFormat="1" applyFill="1" applyBorder="1"/>
    <xf numFmtId="164" fontId="4" fillId="2" borderId="1" xfId="0" applyNumberFormat="1" applyFont="1" applyFill="1" applyBorder="1"/>
    <xf numFmtId="0" fontId="5" fillId="3" borderId="1" xfId="0" applyFont="1" applyFill="1" applyBorder="1"/>
    <xf numFmtId="164" fontId="4" fillId="3" borderId="1" xfId="0" applyNumberFormat="1" applyFont="1" applyFill="1" applyBorder="1"/>
    <xf numFmtId="2" fontId="4" fillId="6" borderId="1" xfId="0" applyNumberFormat="1" applyFont="1" applyFill="1" applyBorder="1"/>
    <xf numFmtId="1" fontId="4" fillId="6" borderId="1" xfId="0" applyNumberFormat="1" applyFont="1" applyFill="1" applyBorder="1"/>
    <xf numFmtId="0" fontId="1" fillId="6" borderId="1" xfId="0" applyFont="1" applyFill="1" applyBorder="1"/>
    <xf numFmtId="0" fontId="1" fillId="7" borderId="1" xfId="0" applyFont="1" applyFill="1" applyBorder="1"/>
    <xf numFmtId="0" fontId="0" fillId="7" borderId="0" xfId="0" applyFill="1"/>
    <xf numFmtId="0" fontId="0" fillId="0" borderId="1" xfId="0" applyFill="1" applyBorder="1"/>
    <xf numFmtId="0" fontId="1" fillId="0" borderId="1" xfId="0" applyFont="1" applyFill="1" applyBorder="1"/>
    <xf numFmtId="0" fontId="1" fillId="6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1" fillId="0" borderId="1" xfId="0" applyFont="1" applyBorder="1"/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6" xfId="0" applyFill="1" applyBorder="1"/>
    <xf numFmtId="164" fontId="0" fillId="7" borderId="1" xfId="0" applyNumberFormat="1" applyFill="1" applyBorder="1"/>
    <xf numFmtId="0" fontId="4" fillId="7" borderId="1" xfId="0" applyFont="1" applyFill="1" applyBorder="1"/>
    <xf numFmtId="0" fontId="0" fillId="7" borderId="1" xfId="0" applyFill="1" applyBorder="1"/>
    <xf numFmtId="0" fontId="0" fillId="2" borderId="1" xfId="0" applyFont="1" applyFill="1" applyBorder="1"/>
    <xf numFmtId="0" fontId="0" fillId="3" borderId="1" xfId="0" applyFont="1" applyFill="1" applyBorder="1"/>
    <xf numFmtId="0" fontId="0" fillId="4" borderId="1" xfId="0" applyFont="1" applyFill="1" applyBorder="1"/>
    <xf numFmtId="0" fontId="0" fillId="5" borderId="1" xfId="0" applyFont="1" applyFill="1" applyBorder="1"/>
    <xf numFmtId="0" fontId="0" fillId="6" borderId="1" xfId="0" applyFont="1" applyFill="1" applyBorder="1"/>
    <xf numFmtId="0" fontId="0" fillId="3" borderId="4" xfId="0" applyFill="1" applyBorder="1"/>
    <xf numFmtId="0" fontId="0" fillId="2" borderId="1" xfId="0" applyFont="1" applyFill="1" applyBorder="1" applyAlignment="1">
      <alignment horizontal="left" wrapText="1"/>
    </xf>
    <xf numFmtId="165" fontId="0" fillId="4" borderId="1" xfId="0" applyNumberFormat="1" applyFill="1" applyBorder="1"/>
    <xf numFmtId="164" fontId="4" fillId="0" borderId="0" xfId="0" applyNumberFormat="1" applyFont="1" applyFill="1" applyBorder="1"/>
    <xf numFmtId="2" fontId="4" fillId="0" borderId="0" xfId="0" applyNumberFormat="1" applyFont="1" applyFill="1" applyBorder="1"/>
    <xf numFmtId="1" fontId="4" fillId="0" borderId="0" xfId="0" applyNumberFormat="1" applyFont="1" applyFill="1" applyBorder="1"/>
    <xf numFmtId="164" fontId="0" fillId="3" borderId="1" xfId="0" applyNumberFormat="1" applyFont="1" applyFill="1" applyBorder="1"/>
    <xf numFmtId="168" fontId="0" fillId="3" borderId="1" xfId="0" applyNumberFormat="1" applyFill="1" applyBorder="1"/>
    <xf numFmtId="166" fontId="0" fillId="5" borderId="1" xfId="0" applyNumberFormat="1" applyFill="1" applyBorder="1"/>
    <xf numFmtId="166" fontId="0" fillId="4" borderId="1" xfId="0" applyNumberFormat="1" applyFill="1" applyBorder="1"/>
    <xf numFmtId="167" fontId="0" fillId="2" borderId="1" xfId="0" applyNumberFormat="1" applyFill="1" applyBorder="1" applyAlignment="1">
      <alignment horizontal="left"/>
    </xf>
    <xf numFmtId="167" fontId="6" fillId="2" borderId="1" xfId="0" applyNumberFormat="1" applyFont="1" applyFill="1" applyBorder="1" applyAlignment="1">
      <alignment horizontal="left"/>
    </xf>
    <xf numFmtId="0" fontId="1" fillId="6" borderId="1" xfId="0" applyFont="1" applyFill="1" applyBorder="1" applyAlignment="1">
      <alignment horizontal="left" wrapText="1"/>
    </xf>
    <xf numFmtId="0" fontId="1" fillId="7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7" borderId="0" xfId="0" applyFont="1" applyFill="1"/>
    <xf numFmtId="0" fontId="1" fillId="0" borderId="1" xfId="0" applyFont="1" applyBorder="1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0" fillId="6" borderId="1" xfId="0" applyNumberFormat="1" applyFill="1" applyBorder="1"/>
  </cellXfs>
  <cellStyles count="6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35"/>
  <sheetViews>
    <sheetView workbookViewId="0">
      <selection activeCell="C9" sqref="C9"/>
    </sheetView>
  </sheetViews>
  <sheetFormatPr baseColWidth="10" defaultRowHeight="16" x14ac:dyDescent="0.2"/>
  <cols>
    <col min="3" max="3" width="14.1640625" customWidth="1"/>
    <col min="4" max="4" width="28.33203125" customWidth="1"/>
    <col min="8" max="8" width="15.1640625" customWidth="1"/>
    <col min="11" max="11" width="12.33203125" customWidth="1"/>
    <col min="12" max="12" width="17.1640625" customWidth="1"/>
    <col min="13" max="13" width="17.83203125" customWidth="1"/>
    <col min="16" max="16" width="15.83203125" customWidth="1"/>
    <col min="18" max="18" width="10.83203125" style="55"/>
    <col min="21" max="21" width="29.6640625" customWidth="1"/>
    <col min="22" max="22" width="25.1640625" customWidth="1"/>
  </cols>
  <sheetData>
    <row r="2" spans="3:23" ht="46" customHeight="1" x14ac:dyDescent="0.2">
      <c r="C2" s="83" t="s">
        <v>17</v>
      </c>
      <c r="D2" s="84"/>
      <c r="E2" s="85"/>
      <c r="F2" s="7"/>
      <c r="G2" s="86" t="s">
        <v>18</v>
      </c>
      <c r="H2" s="87"/>
      <c r="I2" s="88"/>
      <c r="J2" s="7"/>
      <c r="K2" s="89" t="s">
        <v>19</v>
      </c>
      <c r="L2" s="90"/>
      <c r="M2" s="91"/>
      <c r="N2" s="3"/>
      <c r="O2" s="92" t="s">
        <v>20</v>
      </c>
      <c r="P2" s="92"/>
      <c r="Q2" s="25"/>
      <c r="R2" s="8"/>
      <c r="S2" s="93" t="s">
        <v>23</v>
      </c>
      <c r="T2" s="93"/>
      <c r="U2" s="28"/>
      <c r="V2" s="28"/>
      <c r="W2" s="28"/>
    </row>
    <row r="3" spans="3:23" ht="67" customHeight="1" x14ac:dyDescent="0.2">
      <c r="C3" s="49" t="s">
        <v>39</v>
      </c>
      <c r="D3" s="49" t="s">
        <v>43</v>
      </c>
      <c r="E3" s="49" t="s">
        <v>21</v>
      </c>
      <c r="F3" s="3"/>
      <c r="G3" s="79" t="s">
        <v>39</v>
      </c>
      <c r="H3" s="17" t="s">
        <v>43</v>
      </c>
      <c r="I3" s="17" t="s">
        <v>21</v>
      </c>
      <c r="J3" s="3"/>
      <c r="K3" s="80" t="s">
        <v>39</v>
      </c>
      <c r="L3" s="20" t="s">
        <v>43</v>
      </c>
      <c r="M3" s="20" t="s">
        <v>21</v>
      </c>
      <c r="N3" s="3"/>
      <c r="O3" s="78" t="s">
        <v>39</v>
      </c>
      <c r="P3" s="81" t="s">
        <v>43</v>
      </c>
      <c r="Q3" s="26" t="s">
        <v>21</v>
      </c>
      <c r="R3" s="23"/>
      <c r="S3" s="77" t="s">
        <v>40</v>
      </c>
      <c r="T3" s="43" t="s">
        <v>10</v>
      </c>
      <c r="U3" s="43" t="s">
        <v>9</v>
      </c>
      <c r="V3" s="43" t="s">
        <v>43</v>
      </c>
      <c r="W3" s="43" t="s">
        <v>21</v>
      </c>
    </row>
    <row r="4" spans="3:23" x14ac:dyDescent="0.2">
      <c r="C4" s="30">
        <v>0.69587224843257223</v>
      </c>
      <c r="D4" s="14" t="s">
        <v>13</v>
      </c>
      <c r="E4" s="60" t="s">
        <v>22</v>
      </c>
      <c r="F4" s="3"/>
      <c r="G4" s="71">
        <v>0.73030439819569792</v>
      </c>
      <c r="H4" s="19" t="s">
        <v>13</v>
      </c>
      <c r="I4" s="61" t="s">
        <v>22</v>
      </c>
      <c r="J4" s="32"/>
      <c r="K4" s="22">
        <v>1.7519097044038463</v>
      </c>
      <c r="L4" s="21" t="s">
        <v>13</v>
      </c>
      <c r="M4" s="62" t="s">
        <v>22</v>
      </c>
      <c r="N4" s="3"/>
      <c r="O4" s="27">
        <v>1.2353888316800987</v>
      </c>
      <c r="P4" s="34" t="s">
        <v>13</v>
      </c>
      <c r="Q4" s="25" t="s">
        <v>22</v>
      </c>
      <c r="R4" s="8"/>
      <c r="S4" s="29">
        <f>AVERAGE(C4,G4,K4,O4)</f>
        <v>1.1033687956780538</v>
      </c>
      <c r="T4" s="28">
        <f>STDEV(C4,G4,K4,O4)</f>
        <v>0.49774996430025659</v>
      </c>
      <c r="U4" s="28">
        <v>4</v>
      </c>
      <c r="V4" s="36" t="s">
        <v>13</v>
      </c>
      <c r="W4" s="28" t="s">
        <v>22</v>
      </c>
    </row>
    <row r="5" spans="3:23" x14ac:dyDescent="0.2">
      <c r="C5" s="30">
        <v>1.5</v>
      </c>
      <c r="D5" s="14" t="s">
        <v>13</v>
      </c>
      <c r="E5" s="60" t="s">
        <v>2</v>
      </c>
      <c r="F5" s="4"/>
      <c r="G5" s="71">
        <v>0.18456593098307408</v>
      </c>
      <c r="H5" s="19" t="s">
        <v>13</v>
      </c>
      <c r="I5" s="61" t="s">
        <v>2</v>
      </c>
      <c r="J5" s="32"/>
      <c r="K5" s="22">
        <v>2.3052607044270079</v>
      </c>
      <c r="L5" s="21" t="s">
        <v>13</v>
      </c>
      <c r="M5" s="62" t="s">
        <v>3</v>
      </c>
      <c r="N5" s="3"/>
      <c r="O5" s="27">
        <v>1.9593254449718858</v>
      </c>
      <c r="P5" s="34" t="s">
        <v>13</v>
      </c>
      <c r="Q5" s="25" t="s">
        <v>3</v>
      </c>
      <c r="R5" s="8"/>
      <c r="S5" s="29">
        <f t="shared" ref="S5:S13" si="0">AVERAGE(C5,G5,K5,O5)</f>
        <v>1.4872880200954919</v>
      </c>
      <c r="T5" s="28">
        <f t="shared" ref="T5:T13" si="1">STDEV(C5,G5,K5,O5)</f>
        <v>0.92900396100536231</v>
      </c>
      <c r="U5" s="28">
        <v>4</v>
      </c>
      <c r="V5" s="36" t="s">
        <v>13</v>
      </c>
      <c r="W5" s="28" t="s">
        <v>3</v>
      </c>
    </row>
    <row r="6" spans="3:23" x14ac:dyDescent="0.2">
      <c r="C6" s="30">
        <v>1.2</v>
      </c>
      <c r="D6" s="14" t="s">
        <v>14</v>
      </c>
      <c r="E6" s="60" t="s">
        <v>22</v>
      </c>
      <c r="F6" s="3"/>
      <c r="G6" s="71">
        <v>0.5408381597965527</v>
      </c>
      <c r="H6" s="19" t="s">
        <v>14</v>
      </c>
      <c r="I6" s="61" t="s">
        <v>22</v>
      </c>
      <c r="J6" s="32"/>
      <c r="K6" s="22">
        <v>2.3342573959397876</v>
      </c>
      <c r="L6" s="21" t="s">
        <v>14</v>
      </c>
      <c r="M6" s="62" t="s">
        <v>22</v>
      </c>
      <c r="N6" s="3"/>
      <c r="O6" s="27">
        <v>2.1495704789074268</v>
      </c>
      <c r="P6" s="34" t="s">
        <v>14</v>
      </c>
      <c r="Q6" s="25" t="s">
        <v>22</v>
      </c>
      <c r="R6" s="8"/>
      <c r="S6" s="29">
        <f t="shared" si="0"/>
        <v>1.5561665086609415</v>
      </c>
      <c r="T6" s="28">
        <f t="shared" si="1"/>
        <v>0.83970231603628165</v>
      </c>
      <c r="U6" s="28">
        <v>4</v>
      </c>
      <c r="V6" s="36" t="s">
        <v>14</v>
      </c>
      <c r="W6" s="28" t="s">
        <v>22</v>
      </c>
    </row>
    <row r="7" spans="3:23" x14ac:dyDescent="0.2">
      <c r="C7" s="30">
        <v>1</v>
      </c>
      <c r="D7" s="14" t="s">
        <v>14</v>
      </c>
      <c r="E7" s="60" t="s">
        <v>2</v>
      </c>
      <c r="F7" s="4"/>
      <c r="G7" s="71">
        <v>0.38137583922910168</v>
      </c>
      <c r="H7" s="19" t="s">
        <v>14</v>
      </c>
      <c r="I7" s="61" t="s">
        <v>2</v>
      </c>
      <c r="J7" s="32"/>
      <c r="K7" s="22">
        <v>2.3823100154306154</v>
      </c>
      <c r="L7" s="21" t="s">
        <v>14</v>
      </c>
      <c r="M7" s="62" t="s">
        <v>3</v>
      </c>
      <c r="N7" s="3"/>
      <c r="O7" s="27">
        <v>2.0189832820455202</v>
      </c>
      <c r="P7" s="34" t="s">
        <v>14</v>
      </c>
      <c r="Q7" s="25" t="s">
        <v>3</v>
      </c>
      <c r="R7" s="8"/>
      <c r="S7" s="29">
        <f t="shared" si="0"/>
        <v>1.4456672841763094</v>
      </c>
      <c r="T7" s="28">
        <f t="shared" si="1"/>
        <v>0.91966052566462386</v>
      </c>
      <c r="U7" s="28">
        <v>4</v>
      </c>
      <c r="V7" s="36" t="s">
        <v>14</v>
      </c>
      <c r="W7" s="28" t="s">
        <v>3</v>
      </c>
    </row>
    <row r="8" spans="3:23" x14ac:dyDescent="0.2">
      <c r="C8" s="30">
        <v>1.2</v>
      </c>
      <c r="D8" s="14" t="s">
        <v>15</v>
      </c>
      <c r="E8" s="60" t="s">
        <v>22</v>
      </c>
      <c r="F8" s="3"/>
      <c r="G8" s="71">
        <v>0.15940734642342269</v>
      </c>
      <c r="H8" s="19" t="s">
        <v>15</v>
      </c>
      <c r="I8" s="61" t="s">
        <v>22</v>
      </c>
      <c r="J8" s="32"/>
      <c r="K8" s="22">
        <v>1.2265586941263467</v>
      </c>
      <c r="L8" s="21" t="s">
        <v>15</v>
      </c>
      <c r="M8" s="62" t="s">
        <v>22</v>
      </c>
      <c r="N8" s="3"/>
      <c r="O8" s="27">
        <v>0.86319299031641372</v>
      </c>
      <c r="P8" s="34" t="s">
        <v>15</v>
      </c>
      <c r="Q8" s="25" t="s">
        <v>22</v>
      </c>
      <c r="R8" s="8"/>
      <c r="S8" s="29">
        <f t="shared" si="0"/>
        <v>0.86228975771654581</v>
      </c>
      <c r="T8" s="28">
        <f t="shared" si="1"/>
        <v>0.49691869412431405</v>
      </c>
      <c r="U8" s="28">
        <v>4</v>
      </c>
      <c r="V8" s="36" t="s">
        <v>15</v>
      </c>
      <c r="W8" s="28" t="s">
        <v>22</v>
      </c>
    </row>
    <row r="9" spans="3:23" x14ac:dyDescent="0.2">
      <c r="C9" s="30"/>
      <c r="D9" s="14" t="s">
        <v>15</v>
      </c>
      <c r="E9" s="60" t="s">
        <v>2</v>
      </c>
      <c r="F9" s="3"/>
      <c r="G9" s="71">
        <v>0.37484395201432347</v>
      </c>
      <c r="H9" s="19" t="s">
        <v>15</v>
      </c>
      <c r="I9" s="61" t="s">
        <v>2</v>
      </c>
      <c r="J9" s="32"/>
      <c r="K9" s="22">
        <v>2.2450533608459704</v>
      </c>
      <c r="L9" s="21" t="s">
        <v>15</v>
      </c>
      <c r="M9" s="62" t="s">
        <v>3</v>
      </c>
      <c r="N9" s="3"/>
      <c r="O9" s="27">
        <v>1.4103496695942157</v>
      </c>
      <c r="P9" s="34" t="s">
        <v>15</v>
      </c>
      <c r="Q9" s="25" t="s">
        <v>3</v>
      </c>
      <c r="R9" s="8"/>
      <c r="S9" s="29">
        <f t="shared" si="0"/>
        <v>1.34341566081817</v>
      </c>
      <c r="T9" s="28">
        <f t="shared" si="1"/>
        <v>0.93689963676411347</v>
      </c>
      <c r="U9" s="28">
        <v>4</v>
      </c>
      <c r="V9" s="36" t="s">
        <v>15</v>
      </c>
      <c r="W9" s="28" t="s">
        <v>3</v>
      </c>
    </row>
    <row r="10" spans="3:23" x14ac:dyDescent="0.2">
      <c r="C10" s="30">
        <v>1</v>
      </c>
      <c r="D10" s="14" t="s">
        <v>16</v>
      </c>
      <c r="E10" s="60" t="s">
        <v>22</v>
      </c>
      <c r="F10" s="3"/>
      <c r="G10" s="71">
        <v>0.4145067188257906</v>
      </c>
      <c r="H10" s="19" t="s">
        <v>16</v>
      </c>
      <c r="I10" s="61" t="s">
        <v>22</v>
      </c>
      <c r="J10" s="32"/>
      <c r="K10" s="22">
        <v>2.241329810531572</v>
      </c>
      <c r="L10" s="21" t="s">
        <v>16</v>
      </c>
      <c r="M10" s="62" t="s">
        <v>22</v>
      </c>
      <c r="N10" s="3"/>
      <c r="O10" s="27">
        <v>1.7951921093307899</v>
      </c>
      <c r="P10" s="34" t="s">
        <v>16</v>
      </c>
      <c r="Q10" s="25" t="s">
        <v>22</v>
      </c>
      <c r="R10" s="8"/>
      <c r="S10" s="29">
        <f t="shared" si="0"/>
        <v>1.362757159672038</v>
      </c>
      <c r="T10" s="28">
        <f t="shared" si="1"/>
        <v>0.81438351816637811</v>
      </c>
      <c r="U10" s="28">
        <v>4</v>
      </c>
      <c r="V10" s="36" t="s">
        <v>16</v>
      </c>
      <c r="W10" s="28" t="s">
        <v>22</v>
      </c>
    </row>
    <row r="11" spans="3:23" x14ac:dyDescent="0.2">
      <c r="C11" s="30">
        <v>0.9</v>
      </c>
      <c r="D11" s="14" t="s">
        <v>16</v>
      </c>
      <c r="E11" s="60" t="s">
        <v>2</v>
      </c>
      <c r="F11" s="4"/>
      <c r="G11" s="71">
        <v>0.80215209105107688</v>
      </c>
      <c r="H11" s="19" t="s">
        <v>16</v>
      </c>
      <c r="I11" s="61" t="s">
        <v>2</v>
      </c>
      <c r="J11" s="32"/>
      <c r="K11" s="22">
        <v>2.2037918727276877</v>
      </c>
      <c r="L11" s="21" t="s">
        <v>16</v>
      </c>
      <c r="M11" s="62" t="s">
        <v>3</v>
      </c>
      <c r="N11" s="3"/>
      <c r="O11" s="27">
        <v>1.8354551547715556</v>
      </c>
      <c r="P11" s="34" t="s">
        <v>16</v>
      </c>
      <c r="Q11" s="25" t="s">
        <v>3</v>
      </c>
      <c r="R11" s="8"/>
      <c r="S11" s="29">
        <f t="shared" si="0"/>
        <v>1.43534977963758</v>
      </c>
      <c r="T11" s="28">
        <f t="shared" si="1"/>
        <v>0.69236942476135321</v>
      </c>
      <c r="U11" s="28">
        <v>4</v>
      </c>
      <c r="V11" s="36" t="s">
        <v>16</v>
      </c>
      <c r="W11" s="28" t="s">
        <v>3</v>
      </c>
    </row>
    <row r="12" spans="3:23" x14ac:dyDescent="0.2">
      <c r="C12" s="30">
        <v>1</v>
      </c>
      <c r="D12" s="15" t="s">
        <v>8</v>
      </c>
      <c r="E12" s="60" t="s">
        <v>22</v>
      </c>
      <c r="F12" s="4"/>
      <c r="G12" s="71">
        <v>1</v>
      </c>
      <c r="H12" s="19" t="s">
        <v>8</v>
      </c>
      <c r="I12" s="61" t="s">
        <v>22</v>
      </c>
      <c r="J12" s="32"/>
      <c r="K12" s="22">
        <v>1.0019641737153944</v>
      </c>
      <c r="L12" s="21" t="s">
        <v>8</v>
      </c>
      <c r="M12" s="62" t="s">
        <v>22</v>
      </c>
      <c r="N12" s="3"/>
      <c r="O12" s="57">
        <v>1.1947349239452572</v>
      </c>
      <c r="P12" s="58" t="s">
        <v>8</v>
      </c>
      <c r="Q12" s="59" t="s">
        <v>22</v>
      </c>
      <c r="R12" s="8"/>
      <c r="S12" s="29">
        <f t="shared" si="0"/>
        <v>1.0491747744151629</v>
      </c>
      <c r="T12" s="28">
        <f t="shared" si="1"/>
        <v>9.7044516979272119E-2</v>
      </c>
      <c r="U12" s="28">
        <v>4</v>
      </c>
      <c r="V12" s="36" t="s">
        <v>8</v>
      </c>
      <c r="W12" s="28" t="s">
        <v>22</v>
      </c>
    </row>
    <row r="13" spans="3:23" x14ac:dyDescent="0.2">
      <c r="C13" s="30">
        <v>9.1999999999999993</v>
      </c>
      <c r="D13" s="15" t="s">
        <v>8</v>
      </c>
      <c r="E13" s="60" t="s">
        <v>2</v>
      </c>
      <c r="F13" s="4"/>
      <c r="G13" s="71">
        <v>6.6591155842762007</v>
      </c>
      <c r="H13" s="19" t="s">
        <v>8</v>
      </c>
      <c r="I13" s="61" t="s">
        <v>2</v>
      </c>
      <c r="J13" s="32"/>
      <c r="K13" s="22">
        <v>5.9583233707906373</v>
      </c>
      <c r="L13" s="21" t="s">
        <v>8</v>
      </c>
      <c r="M13" s="62" t="s">
        <v>3</v>
      </c>
      <c r="N13" s="3"/>
      <c r="O13" s="57">
        <v>9.4306978552285941</v>
      </c>
      <c r="P13" s="58" t="s">
        <v>8</v>
      </c>
      <c r="Q13" s="59" t="s">
        <v>3</v>
      </c>
      <c r="R13" s="8"/>
      <c r="S13" s="29">
        <f t="shared" si="0"/>
        <v>7.8120342025738578</v>
      </c>
      <c r="T13" s="28">
        <f t="shared" si="1"/>
        <v>1.7618159441835564</v>
      </c>
      <c r="U13" s="28">
        <v>4</v>
      </c>
      <c r="V13" s="36" t="s">
        <v>8</v>
      </c>
      <c r="W13" s="28" t="s">
        <v>3</v>
      </c>
    </row>
    <row r="14" spans="3:23" x14ac:dyDescent="0.2">
      <c r="C14" s="14"/>
      <c r="D14" s="14"/>
      <c r="E14" s="60"/>
      <c r="F14" s="4"/>
      <c r="G14" s="19"/>
      <c r="H14" s="19"/>
      <c r="I14" s="61"/>
      <c r="J14" s="32"/>
      <c r="K14" s="21"/>
      <c r="L14" s="21"/>
      <c r="M14" s="62"/>
      <c r="N14" s="3"/>
      <c r="O14" s="59"/>
      <c r="P14" s="59"/>
      <c r="Q14" s="59"/>
      <c r="R14" s="8"/>
      <c r="S14" s="56"/>
      <c r="T14" s="56"/>
      <c r="U14" s="56"/>
      <c r="V14" s="56"/>
      <c r="W14" s="55"/>
    </row>
    <row r="15" spans="3:23" x14ac:dyDescent="0.2">
      <c r="C15" s="14"/>
      <c r="D15" s="14"/>
      <c r="E15" s="60"/>
      <c r="F15" s="4"/>
      <c r="G15" s="19"/>
      <c r="H15" s="19"/>
      <c r="I15" s="61"/>
      <c r="J15" s="32"/>
      <c r="K15" s="21"/>
      <c r="L15" s="21"/>
      <c r="M15" s="62"/>
      <c r="N15" s="3"/>
      <c r="O15" s="59"/>
      <c r="P15" s="59"/>
      <c r="Q15" s="59"/>
      <c r="R15" s="8"/>
      <c r="S15" s="8"/>
      <c r="T15" s="8"/>
      <c r="U15" s="8"/>
      <c r="V15" s="8"/>
      <c r="W15" s="55"/>
    </row>
    <row r="16" spans="3:23" x14ac:dyDescent="0.2">
      <c r="C16" s="30"/>
      <c r="D16" s="15"/>
      <c r="E16" s="60"/>
      <c r="F16" s="4"/>
      <c r="G16" s="19"/>
      <c r="H16" s="19"/>
      <c r="I16" s="61"/>
      <c r="J16" s="8"/>
      <c r="K16" s="21"/>
      <c r="L16" s="21"/>
      <c r="M16" s="62"/>
      <c r="N16" s="3"/>
      <c r="O16" s="57"/>
      <c r="P16" s="58"/>
      <c r="Q16" s="59"/>
      <c r="R16" s="8"/>
      <c r="S16" s="8"/>
      <c r="T16" s="8"/>
      <c r="U16" s="8"/>
      <c r="V16" s="8"/>
      <c r="W16" s="55"/>
    </row>
    <row r="17" spans="2:23" x14ac:dyDescent="0.2">
      <c r="C17" s="50" t="s">
        <v>24</v>
      </c>
      <c r="D17" s="14"/>
      <c r="E17" s="60"/>
      <c r="F17" s="3"/>
      <c r="G17" s="19"/>
      <c r="H17" s="19"/>
      <c r="I17" s="61"/>
      <c r="J17" s="3"/>
      <c r="K17" s="21"/>
      <c r="L17" s="21"/>
      <c r="M17" s="62"/>
      <c r="N17" s="3"/>
      <c r="O17" s="59"/>
      <c r="P17" s="59"/>
      <c r="Q17" s="59"/>
      <c r="R17" s="8"/>
      <c r="S17" s="8"/>
      <c r="T17" s="8"/>
      <c r="U17" s="8"/>
      <c r="V17" s="8"/>
      <c r="W17" s="55"/>
    </row>
    <row r="18" spans="2:23" x14ac:dyDescent="0.2">
      <c r="C18" s="12" t="s">
        <v>12</v>
      </c>
      <c r="D18" s="12"/>
      <c r="E18" s="60"/>
      <c r="F18" s="4"/>
      <c r="G18" s="17" t="s">
        <v>12</v>
      </c>
      <c r="H18" s="17"/>
      <c r="I18" s="61"/>
      <c r="J18" s="4"/>
      <c r="K18" s="20" t="s">
        <v>12</v>
      </c>
      <c r="L18" s="20"/>
      <c r="M18" s="62"/>
      <c r="N18" s="4"/>
      <c r="O18" s="44" t="s">
        <v>12</v>
      </c>
      <c r="P18" s="59"/>
      <c r="Q18" s="59"/>
      <c r="R18" s="8"/>
      <c r="S18" s="8"/>
      <c r="T18" s="8"/>
      <c r="U18" s="8"/>
      <c r="V18" s="8"/>
      <c r="W18" s="55"/>
    </row>
    <row r="19" spans="2:23" x14ac:dyDescent="0.2">
      <c r="C19" s="14">
        <v>0.52310562138476602</v>
      </c>
      <c r="D19" s="15" t="s">
        <v>0</v>
      </c>
      <c r="E19" s="60" t="s">
        <v>22</v>
      </c>
      <c r="F19" s="9"/>
      <c r="G19" s="19">
        <v>0.45343017578125</v>
      </c>
      <c r="H19" s="19" t="s">
        <v>13</v>
      </c>
      <c r="I19" s="61" t="s">
        <v>22</v>
      </c>
      <c r="J19" s="3"/>
      <c r="K19" s="21">
        <v>-0.79766273498535156</v>
      </c>
      <c r="L19" s="21" t="s">
        <v>13</v>
      </c>
      <c r="M19" s="62" t="s">
        <v>22</v>
      </c>
      <c r="N19" s="3"/>
      <c r="O19" s="59">
        <v>-0.19219112396240234</v>
      </c>
      <c r="P19" s="34" t="s">
        <v>13</v>
      </c>
      <c r="Q19" s="25" t="s">
        <v>22</v>
      </c>
      <c r="R19" s="8"/>
      <c r="S19" s="8"/>
      <c r="T19" s="8"/>
      <c r="U19" s="8"/>
      <c r="V19" s="8"/>
      <c r="W19" s="55"/>
    </row>
    <row r="20" spans="2:23" x14ac:dyDescent="0.2">
      <c r="C20" s="14">
        <v>-0.58177185099999917</v>
      </c>
      <c r="D20" s="15" t="s">
        <v>0</v>
      </c>
      <c r="E20" s="60" t="s">
        <v>2</v>
      </c>
      <c r="F20" s="11"/>
      <c r="G20" s="19">
        <v>2.4377918243408203</v>
      </c>
      <c r="H20" s="19" t="s">
        <v>13</v>
      </c>
      <c r="I20" s="61" t="s">
        <v>2</v>
      </c>
      <c r="J20" s="3"/>
      <c r="K20" s="21">
        <v>-1.1820249557495117</v>
      </c>
      <c r="L20" s="21" t="s">
        <v>13</v>
      </c>
      <c r="M20" s="62" t="s">
        <v>3</v>
      </c>
      <c r="N20" s="3"/>
      <c r="O20" s="59">
        <v>-1.4991130828857422</v>
      </c>
      <c r="P20" s="34" t="s">
        <v>13</v>
      </c>
      <c r="Q20" s="25" t="s">
        <v>3</v>
      </c>
      <c r="R20" s="8"/>
      <c r="S20" s="8"/>
      <c r="T20" s="8"/>
      <c r="U20" s="8"/>
      <c r="V20" s="8"/>
      <c r="W20" s="55"/>
    </row>
    <row r="21" spans="2:23" x14ac:dyDescent="0.2">
      <c r="C21" s="14">
        <v>-0.28207206699999965</v>
      </c>
      <c r="D21" s="15" t="s">
        <v>4</v>
      </c>
      <c r="E21" s="60" t="s">
        <v>22</v>
      </c>
      <c r="F21" s="9"/>
      <c r="G21" s="19">
        <v>0.88673114776611328</v>
      </c>
      <c r="H21" s="19" t="s">
        <v>14</v>
      </c>
      <c r="I21" s="61" t="s">
        <v>22</v>
      </c>
      <c r="J21" s="3"/>
      <c r="K21" s="21">
        <v>-1.2172298431396484</v>
      </c>
      <c r="L21" s="21" t="s">
        <v>14</v>
      </c>
      <c r="M21" s="62" t="s">
        <v>22</v>
      </c>
      <c r="N21" s="3"/>
      <c r="O21" s="59">
        <v>-1.6087789535522461</v>
      </c>
      <c r="P21" s="34" t="s">
        <v>14</v>
      </c>
      <c r="Q21" s="25" t="s">
        <v>22</v>
      </c>
      <c r="R21" s="8"/>
      <c r="S21" s="8"/>
      <c r="T21" s="8"/>
      <c r="U21" s="8"/>
      <c r="V21" s="8"/>
      <c r="W21" s="55"/>
    </row>
    <row r="22" spans="2:23" x14ac:dyDescent="0.2">
      <c r="C22" s="14">
        <v>-8.5563659999996489E-3</v>
      </c>
      <c r="D22" s="15" t="s">
        <v>4</v>
      </c>
      <c r="E22" s="60" t="s">
        <v>2</v>
      </c>
      <c r="F22" s="11"/>
      <c r="G22" s="19">
        <v>1.3907146453857422</v>
      </c>
      <c r="H22" s="19" t="s">
        <v>14</v>
      </c>
      <c r="I22" s="61" t="s">
        <v>2</v>
      </c>
      <c r="J22" s="3"/>
      <c r="K22" s="21">
        <v>-1.2517328262329102</v>
      </c>
      <c r="L22" s="21" t="s">
        <v>14</v>
      </c>
      <c r="M22" s="62" t="s">
        <v>3</v>
      </c>
      <c r="N22" s="3"/>
      <c r="O22" s="59">
        <v>-2.3743877410888672</v>
      </c>
      <c r="P22" s="34" t="s">
        <v>14</v>
      </c>
      <c r="Q22" s="25" t="s">
        <v>3</v>
      </c>
      <c r="R22" s="8"/>
      <c r="S22" s="8"/>
      <c r="T22" s="8"/>
      <c r="U22" s="8"/>
      <c r="V22" s="55"/>
      <c r="W22" s="55"/>
    </row>
    <row r="23" spans="2:23" x14ac:dyDescent="0.2">
      <c r="C23" s="14">
        <v>-0.27057838399999934</v>
      </c>
      <c r="D23" s="15" t="s">
        <v>5</v>
      </c>
      <c r="E23" s="60" t="s">
        <v>22</v>
      </c>
      <c r="F23" s="9"/>
      <c r="G23" s="19">
        <v>2.6492099761962891</v>
      </c>
      <c r="H23" s="19" t="s">
        <v>15</v>
      </c>
      <c r="I23" s="61" t="s">
        <v>22</v>
      </c>
      <c r="J23" s="3"/>
      <c r="K23" s="21">
        <v>-0.29153156280517578</v>
      </c>
      <c r="L23" s="21" t="s">
        <v>15</v>
      </c>
      <c r="M23" s="62" t="s">
        <v>22</v>
      </c>
      <c r="N23" s="3"/>
      <c r="O23" s="59">
        <v>0.52137660980224609</v>
      </c>
      <c r="P23" s="34" t="s">
        <v>15</v>
      </c>
      <c r="Q23" s="25" t="s">
        <v>22</v>
      </c>
      <c r="R23" s="8"/>
      <c r="S23" s="8"/>
      <c r="T23" s="8"/>
      <c r="U23" s="8"/>
      <c r="V23" s="55"/>
      <c r="W23" s="55"/>
    </row>
    <row r="24" spans="2:23" x14ac:dyDescent="0.2">
      <c r="C24" s="14">
        <v>-6.2607612609999999</v>
      </c>
      <c r="D24" s="15" t="s">
        <v>5</v>
      </c>
      <c r="E24" s="60" t="s">
        <v>2</v>
      </c>
      <c r="F24" s="9"/>
      <c r="G24" s="19">
        <v>1.4156379699707031</v>
      </c>
      <c r="H24" s="19" t="s">
        <v>15</v>
      </c>
      <c r="I24" s="61" t="s">
        <v>2</v>
      </c>
      <c r="J24" s="3"/>
      <c r="K24" s="21">
        <v>-1.164525032043457</v>
      </c>
      <c r="L24" s="21" t="s">
        <v>15</v>
      </c>
      <c r="M24" s="62" t="s">
        <v>3</v>
      </c>
      <c r="N24" s="3"/>
      <c r="O24" s="59">
        <v>-0.97881889343261719</v>
      </c>
      <c r="P24" s="34" t="s">
        <v>15</v>
      </c>
      <c r="Q24" s="25" t="s">
        <v>3</v>
      </c>
      <c r="R24" s="8"/>
      <c r="S24" s="8"/>
      <c r="T24" s="8"/>
      <c r="U24" s="8"/>
      <c r="V24" s="55"/>
      <c r="W24" s="55"/>
    </row>
    <row r="25" spans="2:23" x14ac:dyDescent="0.2">
      <c r="C25" s="14">
        <v>6.2400818000000413E-2</v>
      </c>
      <c r="D25" s="15" t="s">
        <v>6</v>
      </c>
      <c r="E25" s="60" t="s">
        <v>22</v>
      </c>
      <c r="F25" s="9"/>
      <c r="G25" s="19">
        <v>1.2705326080322266</v>
      </c>
      <c r="H25" s="19" t="s">
        <v>16</v>
      </c>
      <c r="I25" s="61" t="s">
        <v>22</v>
      </c>
      <c r="J25" s="3"/>
      <c r="K25" s="21">
        <v>-1.1467008590698242</v>
      </c>
      <c r="L25" s="21" t="s">
        <v>16</v>
      </c>
      <c r="M25" s="62" t="s">
        <v>22</v>
      </c>
      <c r="N25" s="3"/>
      <c r="O25" s="59">
        <v>-1.8018465042114258</v>
      </c>
      <c r="P25" s="34" t="s">
        <v>16</v>
      </c>
      <c r="Q25" s="25" t="s">
        <v>22</v>
      </c>
      <c r="R25" s="8"/>
      <c r="S25" s="8"/>
      <c r="T25" s="8"/>
      <c r="U25" s="8"/>
      <c r="V25" s="55"/>
      <c r="W25" s="55"/>
    </row>
    <row r="26" spans="2:23" x14ac:dyDescent="0.2">
      <c r="C26" s="14">
        <v>0.21685791000000076</v>
      </c>
      <c r="D26" s="16" t="s">
        <v>6</v>
      </c>
      <c r="E26" s="60" t="s">
        <v>2</v>
      </c>
      <c r="F26" s="11"/>
      <c r="G26" s="19">
        <v>0.31805229187011719</v>
      </c>
      <c r="H26" s="19" t="s">
        <v>16</v>
      </c>
      <c r="I26" s="61" t="s">
        <v>2</v>
      </c>
      <c r="J26" s="3"/>
      <c r="K26" s="21">
        <v>-1.0157241821289062</v>
      </c>
      <c r="L26" s="21" t="s">
        <v>16</v>
      </c>
      <c r="M26" s="62" t="s">
        <v>3</v>
      </c>
      <c r="N26" s="3"/>
      <c r="O26" s="59">
        <v>-2.2449674606323242</v>
      </c>
      <c r="P26" s="34" t="s">
        <v>16</v>
      </c>
      <c r="Q26" s="25" t="s">
        <v>3</v>
      </c>
      <c r="R26" s="8"/>
      <c r="S26" s="8"/>
      <c r="T26" s="8"/>
      <c r="U26" s="8"/>
      <c r="V26" s="55"/>
      <c r="W26" s="55"/>
    </row>
    <row r="27" spans="2:23" x14ac:dyDescent="0.2">
      <c r="C27" s="14">
        <v>0</v>
      </c>
      <c r="D27" s="15" t="s">
        <v>7</v>
      </c>
      <c r="E27" s="60" t="s">
        <v>22</v>
      </c>
      <c r="F27" s="9"/>
      <c r="G27" s="19">
        <v>0</v>
      </c>
      <c r="H27" s="19" t="s">
        <v>8</v>
      </c>
      <c r="I27" s="61" t="s">
        <v>22</v>
      </c>
      <c r="J27" s="3"/>
      <c r="K27" s="21">
        <v>0</v>
      </c>
      <c r="L27" s="21" t="s">
        <v>8</v>
      </c>
      <c r="M27" s="62" t="s">
        <v>22</v>
      </c>
      <c r="N27" s="3"/>
      <c r="O27" s="59">
        <v>0</v>
      </c>
      <c r="P27" s="58" t="s">
        <v>8</v>
      </c>
      <c r="Q27" s="59" t="s">
        <v>22</v>
      </c>
      <c r="R27" s="8"/>
      <c r="S27" s="8"/>
      <c r="T27" s="8"/>
      <c r="U27" s="8"/>
      <c r="V27" s="55"/>
      <c r="W27" s="55"/>
    </row>
    <row r="28" spans="2:23" x14ac:dyDescent="0.2">
      <c r="C28" s="14">
        <v>-3.2061115259999999</v>
      </c>
      <c r="D28" s="16" t="s">
        <v>7</v>
      </c>
      <c r="E28" s="60" t="s">
        <v>2</v>
      </c>
      <c r="F28" s="11"/>
      <c r="G28" s="19">
        <v>-2.7353305816650391</v>
      </c>
      <c r="H28" s="19" t="s">
        <v>8</v>
      </c>
      <c r="I28" s="61" t="s">
        <v>2</v>
      </c>
      <c r="J28" s="3"/>
      <c r="K28" s="21">
        <v>-2.5748081207275391</v>
      </c>
      <c r="L28" s="21" t="s">
        <v>8</v>
      </c>
      <c r="M28" s="62" t="s">
        <v>3</v>
      </c>
      <c r="N28" s="3"/>
      <c r="O28" s="59">
        <v>-6.7595405578613281</v>
      </c>
      <c r="P28" s="58" t="s">
        <v>8</v>
      </c>
      <c r="Q28" s="59" t="s">
        <v>3</v>
      </c>
      <c r="R28" s="8"/>
      <c r="S28" s="3"/>
      <c r="T28" s="3"/>
      <c r="U28" s="3"/>
    </row>
    <row r="29" spans="2:23" x14ac:dyDescent="0.2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8"/>
      <c r="S29" s="3"/>
      <c r="T29" s="3"/>
      <c r="U29" s="3"/>
    </row>
    <row r="30" spans="2:23" x14ac:dyDescent="0.2">
      <c r="C30" s="3"/>
      <c r="D30" s="9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8"/>
      <c r="S30" s="3"/>
      <c r="T30" s="3"/>
      <c r="U30" s="3"/>
    </row>
    <row r="31" spans="2:23" ht="48" x14ac:dyDescent="0.2">
      <c r="B31" s="53" t="s">
        <v>35</v>
      </c>
      <c r="C31" s="82" t="s">
        <v>36</v>
      </c>
    </row>
    <row r="32" spans="2:23" ht="48" x14ac:dyDescent="0.2">
      <c r="B32" s="54" t="s">
        <v>25</v>
      </c>
      <c r="C32" s="54" t="s">
        <v>26</v>
      </c>
    </row>
    <row r="33" spans="2:3" ht="48" x14ac:dyDescent="0.2">
      <c r="B33" s="54" t="s">
        <v>27</v>
      </c>
      <c r="C33" s="54" t="s">
        <v>28</v>
      </c>
    </row>
    <row r="34" spans="2:3" ht="48" x14ac:dyDescent="0.2">
      <c r="B34" s="54" t="s">
        <v>29</v>
      </c>
      <c r="C34" s="54" t="s">
        <v>30</v>
      </c>
    </row>
    <row r="35" spans="2:3" ht="48" x14ac:dyDescent="0.2">
      <c r="B35" s="54" t="s">
        <v>31</v>
      </c>
      <c r="C35" s="54" t="s">
        <v>32</v>
      </c>
    </row>
  </sheetData>
  <mergeCells count="5">
    <mergeCell ref="C2:E2"/>
    <mergeCell ref="G2:I2"/>
    <mergeCell ref="K2:M2"/>
    <mergeCell ref="O2:P2"/>
    <mergeCell ref="S2:T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0"/>
  <sheetViews>
    <sheetView tabSelected="1" topLeftCell="C1" workbookViewId="0">
      <selection activeCell="T19" sqref="T19"/>
    </sheetView>
  </sheetViews>
  <sheetFormatPr baseColWidth="10" defaultRowHeight="16" x14ac:dyDescent="0.2"/>
  <cols>
    <col min="2" max="2" width="22.33203125" customWidth="1"/>
    <col min="3" max="3" width="31.1640625" customWidth="1"/>
    <col min="6" max="6" width="30.6640625" customWidth="1"/>
    <col min="7" max="7" width="19" customWidth="1"/>
    <col min="10" max="10" width="26.83203125" customWidth="1"/>
    <col min="11" max="11" width="21.83203125" customWidth="1"/>
    <col min="14" max="14" width="33.33203125" customWidth="1"/>
    <col min="15" max="15" width="18" customWidth="1"/>
    <col min="18" max="18" width="18" customWidth="1"/>
    <col min="20" max="22" width="18.83203125" customWidth="1"/>
  </cols>
  <sheetData>
    <row r="1" spans="2:26" ht="46" customHeight="1" x14ac:dyDescent="0.2">
      <c r="B1" s="50" t="s">
        <v>17</v>
      </c>
      <c r="C1" s="12"/>
      <c r="D1" s="12"/>
      <c r="E1" s="7"/>
      <c r="F1" s="17" t="s">
        <v>18</v>
      </c>
      <c r="G1" s="17"/>
      <c r="H1" s="17"/>
      <c r="I1" s="7"/>
      <c r="J1" s="20" t="s">
        <v>19</v>
      </c>
      <c r="K1" s="21"/>
      <c r="L1" s="21"/>
      <c r="M1" s="3"/>
      <c r="N1" s="44" t="s">
        <v>20</v>
      </c>
      <c r="O1" s="45"/>
      <c r="P1" s="25"/>
      <c r="Q1" s="23"/>
      <c r="R1" s="43" t="s">
        <v>23</v>
      </c>
    </row>
    <row r="2" spans="2:26" ht="67" customHeight="1" x14ac:dyDescent="0.2">
      <c r="B2" s="49" t="s">
        <v>39</v>
      </c>
      <c r="C2" s="49" t="s">
        <v>43</v>
      </c>
      <c r="D2" s="49" t="s">
        <v>21</v>
      </c>
      <c r="E2" s="3"/>
      <c r="F2" s="79" t="s">
        <v>39</v>
      </c>
      <c r="G2" s="17" t="s">
        <v>43</v>
      </c>
      <c r="H2" s="17" t="s">
        <v>21</v>
      </c>
      <c r="I2" s="3"/>
      <c r="J2" s="80" t="s">
        <v>39</v>
      </c>
      <c r="K2" s="20" t="s">
        <v>43</v>
      </c>
      <c r="L2" s="20" t="s">
        <v>21</v>
      </c>
      <c r="M2" s="3"/>
      <c r="N2" s="78" t="s">
        <v>39</v>
      </c>
      <c r="O2" s="81" t="s">
        <v>43</v>
      </c>
      <c r="P2" s="26" t="s">
        <v>21</v>
      </c>
      <c r="Q2" s="23"/>
      <c r="R2" s="77" t="s">
        <v>40</v>
      </c>
      <c r="S2" s="43" t="s">
        <v>10</v>
      </c>
      <c r="T2" s="43" t="s">
        <v>9</v>
      </c>
      <c r="U2" s="43" t="s">
        <v>43</v>
      </c>
      <c r="V2" s="43" t="s">
        <v>21</v>
      </c>
    </row>
    <row r="3" spans="2:26" x14ac:dyDescent="0.2">
      <c r="B3" s="51">
        <v>0.76597126022630935</v>
      </c>
      <c r="C3" s="14" t="s">
        <v>13</v>
      </c>
      <c r="D3" s="60" t="s">
        <v>22</v>
      </c>
      <c r="E3" s="8"/>
      <c r="F3" s="71">
        <v>0.61640988329416779</v>
      </c>
      <c r="G3" s="19" t="s">
        <v>13</v>
      </c>
      <c r="H3" s="61" t="s">
        <v>22</v>
      </c>
      <c r="I3" s="8"/>
      <c r="J3" s="22">
        <v>0.91921287935453666</v>
      </c>
      <c r="K3" s="21" t="s">
        <v>13</v>
      </c>
      <c r="L3" s="62" t="s">
        <v>22</v>
      </c>
      <c r="M3" s="3"/>
      <c r="N3" s="27">
        <v>1.1428142645839789</v>
      </c>
      <c r="O3" s="25" t="s">
        <v>13</v>
      </c>
      <c r="P3" s="63" t="s">
        <v>22</v>
      </c>
      <c r="Q3" s="23"/>
      <c r="R3" s="98">
        <f>AVERAGE(B3,F3,J3,N3)</f>
        <v>0.86110207186474819</v>
      </c>
      <c r="S3" s="98">
        <f>STDEV(F3,J3,R3,N3)</f>
        <v>0.21629487957454807</v>
      </c>
      <c r="T3" s="29">
        <v>4</v>
      </c>
      <c r="U3" s="36" t="s">
        <v>13</v>
      </c>
      <c r="V3" s="64" t="s">
        <v>22</v>
      </c>
      <c r="W3" s="1"/>
      <c r="X3" s="1"/>
      <c r="Y3" s="1"/>
      <c r="Z3" s="1"/>
    </row>
    <row r="4" spans="2:26" x14ac:dyDescent="0.2">
      <c r="B4" s="51">
        <v>1.0597479391830944</v>
      </c>
      <c r="C4" s="14" t="s">
        <v>13</v>
      </c>
      <c r="D4" s="60" t="s">
        <v>38</v>
      </c>
      <c r="E4" s="7"/>
      <c r="F4" s="71">
        <v>1.5026501479751295</v>
      </c>
      <c r="G4" s="19" t="s">
        <v>13</v>
      </c>
      <c r="H4" s="61" t="s">
        <v>38</v>
      </c>
      <c r="I4" s="7"/>
      <c r="J4" s="22">
        <v>2.0691782013939193</v>
      </c>
      <c r="K4" s="21" t="s">
        <v>13</v>
      </c>
      <c r="L4" s="62" t="s">
        <v>38</v>
      </c>
      <c r="M4" s="3"/>
      <c r="N4" s="27">
        <v>2.8288506201312984</v>
      </c>
      <c r="O4" s="25" t="s">
        <v>13</v>
      </c>
      <c r="P4" s="63" t="s">
        <v>38</v>
      </c>
      <c r="Q4" s="24"/>
      <c r="R4" s="98">
        <f t="shared" ref="R4:R11" si="0">AVERAGE(B4,F4,J4,N4)</f>
        <v>1.8651067271708603</v>
      </c>
      <c r="S4" s="98">
        <f t="shared" ref="S4:S12" si="1">STDEV(F4,J4,R4,N4)</f>
        <v>0.55966404662830416</v>
      </c>
      <c r="T4" s="29">
        <v>4</v>
      </c>
      <c r="U4" s="36" t="s">
        <v>13</v>
      </c>
      <c r="V4" s="64" t="s">
        <v>38</v>
      </c>
      <c r="W4" s="1"/>
      <c r="X4" s="1"/>
      <c r="Y4" s="1"/>
      <c r="Z4" s="1"/>
    </row>
    <row r="5" spans="2:26" x14ac:dyDescent="0.2">
      <c r="B5" s="51">
        <v>1.7359447768219614</v>
      </c>
      <c r="C5" s="14" t="s">
        <v>14</v>
      </c>
      <c r="D5" s="60" t="s">
        <v>22</v>
      </c>
      <c r="E5" s="8"/>
      <c r="F5" s="71">
        <v>1.1206977508735629</v>
      </c>
      <c r="G5" s="19" t="s">
        <v>14</v>
      </c>
      <c r="H5" s="61" t="s">
        <v>22</v>
      </c>
      <c r="I5" s="8"/>
      <c r="J5" s="22">
        <v>1.3601940044489487</v>
      </c>
      <c r="K5" s="21" t="s">
        <v>14</v>
      </c>
      <c r="L5" s="62" t="s">
        <v>22</v>
      </c>
      <c r="M5" s="3"/>
      <c r="N5" s="27">
        <v>3.0669555183804165</v>
      </c>
      <c r="O5" s="25" t="s">
        <v>14</v>
      </c>
      <c r="P5" s="63" t="s">
        <v>22</v>
      </c>
      <c r="Q5" s="23"/>
      <c r="R5" s="98">
        <f t="shared" si="0"/>
        <v>1.8209480126312223</v>
      </c>
      <c r="S5" s="98">
        <f t="shared" si="1"/>
        <v>0.86667429522409034</v>
      </c>
      <c r="T5" s="29">
        <v>4</v>
      </c>
      <c r="U5" s="36" t="s">
        <v>14</v>
      </c>
      <c r="V5" s="64" t="s">
        <v>22</v>
      </c>
      <c r="W5" s="1"/>
      <c r="X5" s="1"/>
      <c r="Y5" s="1"/>
      <c r="Z5" s="1"/>
    </row>
    <row r="6" spans="2:26" x14ac:dyDescent="0.2">
      <c r="B6" s="51">
        <v>1.2772886258398832</v>
      </c>
      <c r="C6" s="14" t="s">
        <v>14</v>
      </c>
      <c r="D6" s="60" t="s">
        <v>38</v>
      </c>
      <c r="E6" s="7"/>
      <c r="F6" s="71">
        <v>1.7242041863000361</v>
      </c>
      <c r="G6" s="19" t="s">
        <v>14</v>
      </c>
      <c r="H6" s="61" t="s">
        <v>38</v>
      </c>
      <c r="I6" s="7"/>
      <c r="J6" s="22">
        <v>2.0682815436285082</v>
      </c>
      <c r="K6" s="21" t="s">
        <v>14</v>
      </c>
      <c r="L6" s="62" t="s">
        <v>38</v>
      </c>
      <c r="M6" s="3"/>
      <c r="N6" s="27">
        <v>5.1864232102492247</v>
      </c>
      <c r="O6" s="25" t="s">
        <v>14</v>
      </c>
      <c r="P6" s="63" t="s">
        <v>38</v>
      </c>
      <c r="Q6" s="24"/>
      <c r="R6" s="98">
        <f t="shared" si="0"/>
        <v>2.5640493915044131</v>
      </c>
      <c r="S6" s="98">
        <f t="shared" si="1"/>
        <v>1.5720508744860586</v>
      </c>
      <c r="T6" s="29">
        <v>4</v>
      </c>
      <c r="U6" s="36" t="s">
        <v>14</v>
      </c>
      <c r="V6" s="64" t="s">
        <v>38</v>
      </c>
      <c r="W6" s="1"/>
      <c r="X6" s="1"/>
      <c r="Y6" s="1"/>
      <c r="Z6" s="1"/>
    </row>
    <row r="7" spans="2:26" x14ac:dyDescent="0.2">
      <c r="B7" s="51">
        <v>6.1250738213815452E-3</v>
      </c>
      <c r="C7" s="14" t="s">
        <v>15</v>
      </c>
      <c r="D7" s="60" t="s">
        <v>22</v>
      </c>
      <c r="E7" s="8"/>
      <c r="F7" s="71">
        <v>0.28558720508596547</v>
      </c>
      <c r="G7" s="19" t="s">
        <v>15</v>
      </c>
      <c r="H7" s="61" t="s">
        <v>22</v>
      </c>
      <c r="I7" s="8"/>
      <c r="J7" s="22">
        <v>0.50648883910592546</v>
      </c>
      <c r="K7" s="21" t="s">
        <v>15</v>
      </c>
      <c r="L7" s="62" t="s">
        <v>22</v>
      </c>
      <c r="M7" s="3"/>
      <c r="N7" s="27">
        <v>0.69717327076927549</v>
      </c>
      <c r="O7" s="25" t="s">
        <v>15</v>
      </c>
      <c r="P7" s="63" t="s">
        <v>22</v>
      </c>
      <c r="Q7" s="23"/>
      <c r="R7" s="98">
        <f t="shared" si="0"/>
        <v>0.37384359719563698</v>
      </c>
      <c r="S7" s="98">
        <f t="shared" si="1"/>
        <v>0.17899888328772234</v>
      </c>
      <c r="T7" s="29">
        <v>4</v>
      </c>
      <c r="U7" s="36" t="s">
        <v>15</v>
      </c>
      <c r="V7" s="64" t="s">
        <v>22</v>
      </c>
      <c r="W7" s="1"/>
      <c r="X7" s="1"/>
      <c r="Y7" s="1"/>
      <c r="Z7" s="1"/>
    </row>
    <row r="8" spans="2:26" x14ac:dyDescent="0.2">
      <c r="B8" s="51"/>
      <c r="C8" s="14" t="s">
        <v>15</v>
      </c>
      <c r="D8" s="60" t="s">
        <v>38</v>
      </c>
      <c r="E8" s="8"/>
      <c r="F8" s="71">
        <v>0.7099018744686677</v>
      </c>
      <c r="G8" s="19" t="s">
        <v>15</v>
      </c>
      <c r="H8" s="61" t="s">
        <v>38</v>
      </c>
      <c r="I8" s="8"/>
      <c r="J8" s="22">
        <v>1.0842650169251695</v>
      </c>
      <c r="K8" s="21" t="s">
        <v>15</v>
      </c>
      <c r="L8" s="62" t="s">
        <v>38</v>
      </c>
      <c r="M8" s="3"/>
      <c r="N8" s="27">
        <v>2.0001320407391612</v>
      </c>
      <c r="O8" s="25" t="s">
        <v>15</v>
      </c>
      <c r="P8" s="63" t="s">
        <v>38</v>
      </c>
      <c r="Q8" s="23"/>
      <c r="R8" s="98">
        <f t="shared" si="0"/>
        <v>1.2647663107109994</v>
      </c>
      <c r="S8" s="98">
        <f t="shared" si="1"/>
        <v>0.54197724938867142</v>
      </c>
      <c r="T8" s="29">
        <v>4</v>
      </c>
      <c r="U8" s="36" t="s">
        <v>15</v>
      </c>
      <c r="V8" s="64" t="s">
        <v>38</v>
      </c>
      <c r="W8" s="1"/>
      <c r="X8" s="1"/>
      <c r="Y8" s="1"/>
      <c r="Z8" s="1"/>
    </row>
    <row r="9" spans="2:26" x14ac:dyDescent="0.2">
      <c r="B9" s="51">
        <v>1.2627865451298166</v>
      </c>
      <c r="C9" s="14" t="s">
        <v>16</v>
      </c>
      <c r="D9" s="60" t="s">
        <v>22</v>
      </c>
      <c r="E9" s="8"/>
      <c r="F9" s="71">
        <v>1.0235480798429741</v>
      </c>
      <c r="G9" s="19" t="s">
        <v>16</v>
      </c>
      <c r="H9" s="61" t="s">
        <v>22</v>
      </c>
      <c r="I9" s="8"/>
      <c r="J9" s="22">
        <v>1.7806264453190035</v>
      </c>
      <c r="K9" s="21" t="s">
        <v>16</v>
      </c>
      <c r="L9" s="62" t="s">
        <v>22</v>
      </c>
      <c r="M9" s="3"/>
      <c r="N9" s="27">
        <v>3.65914253565749</v>
      </c>
      <c r="O9" s="25" t="s">
        <v>16</v>
      </c>
      <c r="P9" s="63" t="s">
        <v>22</v>
      </c>
      <c r="Q9" s="23"/>
      <c r="R9" s="98">
        <f t="shared" si="0"/>
        <v>1.9315259014873212</v>
      </c>
      <c r="S9" s="98">
        <f t="shared" si="1"/>
        <v>1.1135604344393117</v>
      </c>
      <c r="T9" s="29">
        <v>4</v>
      </c>
      <c r="U9" s="36" t="s">
        <v>16</v>
      </c>
      <c r="V9" s="64" t="s">
        <v>22</v>
      </c>
      <c r="W9" s="1"/>
      <c r="X9" s="1"/>
      <c r="Y9" s="1"/>
      <c r="Z9" s="1"/>
    </row>
    <row r="10" spans="2:26" x14ac:dyDescent="0.2">
      <c r="B10" s="51">
        <v>2.6829931733535255</v>
      </c>
      <c r="C10" s="14" t="s">
        <v>16</v>
      </c>
      <c r="D10" s="60" t="s">
        <v>38</v>
      </c>
      <c r="E10" s="7"/>
      <c r="F10" s="71">
        <v>1.4318869889818706</v>
      </c>
      <c r="G10" s="19" t="s">
        <v>16</v>
      </c>
      <c r="H10" s="61" t="s">
        <v>38</v>
      </c>
      <c r="I10" s="7"/>
      <c r="J10" s="22">
        <v>1.899711603364298</v>
      </c>
      <c r="K10" s="21" t="s">
        <v>16</v>
      </c>
      <c r="L10" s="62" t="s">
        <v>38</v>
      </c>
      <c r="M10" s="3"/>
      <c r="N10" s="27">
        <v>4.7443953533634469</v>
      </c>
      <c r="O10" s="25" t="s">
        <v>16</v>
      </c>
      <c r="P10" s="63" t="s">
        <v>38</v>
      </c>
      <c r="Q10" s="24"/>
      <c r="R10" s="98">
        <f t="shared" si="0"/>
        <v>2.6897467797657852</v>
      </c>
      <c r="S10" s="98">
        <f t="shared" si="1"/>
        <v>1.4637777827035656</v>
      </c>
      <c r="T10" s="29">
        <v>4</v>
      </c>
      <c r="U10" s="36" t="s">
        <v>16</v>
      </c>
      <c r="V10" s="64" t="s">
        <v>38</v>
      </c>
      <c r="W10" s="1"/>
      <c r="X10" s="1"/>
      <c r="Y10" s="1"/>
      <c r="Z10" s="1"/>
    </row>
    <row r="11" spans="2:26" ht="17" customHeight="1" x14ac:dyDescent="0.2">
      <c r="B11" s="51">
        <v>1</v>
      </c>
      <c r="C11" s="14" t="s">
        <v>8</v>
      </c>
      <c r="D11" s="60" t="s">
        <v>22</v>
      </c>
      <c r="E11" s="8"/>
      <c r="F11" s="71">
        <v>1</v>
      </c>
      <c r="G11" s="19" t="s">
        <v>8</v>
      </c>
      <c r="H11" s="61" t="s">
        <v>22</v>
      </c>
      <c r="I11" s="8"/>
      <c r="J11" s="22">
        <v>1.0096246246265936</v>
      </c>
      <c r="K11" s="21" t="s">
        <v>8</v>
      </c>
      <c r="L11" s="62" t="s">
        <v>22</v>
      </c>
      <c r="M11" s="3"/>
      <c r="N11" s="27">
        <v>1.3905955644514509</v>
      </c>
      <c r="O11" s="25" t="s">
        <v>8</v>
      </c>
      <c r="P11" s="63" t="s">
        <v>22</v>
      </c>
      <c r="Q11" s="24"/>
      <c r="R11" s="98">
        <f t="shared" si="0"/>
        <v>1.1000550472695112</v>
      </c>
      <c r="S11" s="98">
        <f t="shared" si="1"/>
        <v>0.182665188096331</v>
      </c>
      <c r="T11" s="29">
        <v>4</v>
      </c>
      <c r="U11" s="36" t="s">
        <v>8</v>
      </c>
      <c r="V11" s="64" t="s">
        <v>22</v>
      </c>
      <c r="W11" s="1"/>
      <c r="X11" s="1"/>
      <c r="Y11" s="1"/>
      <c r="Z11" s="1"/>
    </row>
    <row r="12" spans="2:26" x14ac:dyDescent="0.2">
      <c r="B12" s="51">
        <v>79.24356152036512</v>
      </c>
      <c r="C12" s="14" t="s">
        <v>8</v>
      </c>
      <c r="D12" s="60" t="s">
        <v>38</v>
      </c>
      <c r="E12" s="7"/>
      <c r="F12" s="71">
        <v>35.562165462119353</v>
      </c>
      <c r="G12" s="19" t="s">
        <v>8</v>
      </c>
      <c r="H12" s="61" t="s">
        <v>38</v>
      </c>
      <c r="I12" s="7"/>
      <c r="J12" s="22">
        <v>23.793228963209401</v>
      </c>
      <c r="K12" s="21" t="s">
        <v>8</v>
      </c>
      <c r="L12" s="62" t="s">
        <v>38</v>
      </c>
      <c r="M12" s="3"/>
      <c r="N12" s="27">
        <v>66.081775476748732</v>
      </c>
      <c r="O12" s="25" t="s">
        <v>8</v>
      </c>
      <c r="P12" s="63" t="s">
        <v>38</v>
      </c>
      <c r="Q12" s="24"/>
      <c r="R12" s="98">
        <f>AVERAGE(B12,F12,J12,N12)</f>
        <v>51.170182855610655</v>
      </c>
      <c r="S12" s="98">
        <f t="shared" si="1"/>
        <v>18.424935626005126</v>
      </c>
      <c r="T12" s="29">
        <v>4</v>
      </c>
      <c r="U12" s="36" t="s">
        <v>8</v>
      </c>
      <c r="V12" s="64" t="s">
        <v>38</v>
      </c>
      <c r="W12" s="1"/>
      <c r="X12" s="1"/>
      <c r="Y12" s="1"/>
      <c r="Z12" s="1"/>
    </row>
    <row r="13" spans="2:26" x14ac:dyDescent="0.2">
      <c r="B13" s="52"/>
      <c r="C13" s="14"/>
      <c r="D13" s="14"/>
      <c r="E13" s="3"/>
      <c r="F13" s="19"/>
      <c r="G13" s="19"/>
      <c r="H13" s="19"/>
      <c r="I13" s="3"/>
      <c r="J13" s="21"/>
      <c r="K13" s="21"/>
      <c r="L13" s="21"/>
      <c r="M13" s="3"/>
      <c r="N13" s="25"/>
      <c r="O13" s="25"/>
      <c r="P13" s="25"/>
      <c r="Q13" s="3"/>
      <c r="R13" s="3"/>
      <c r="S13" s="3"/>
      <c r="T13" s="3"/>
      <c r="U13" s="3"/>
      <c r="V13" s="3"/>
      <c r="W13" s="3"/>
    </row>
    <row r="14" spans="2:26" x14ac:dyDescent="0.2">
      <c r="B14" s="50" t="s">
        <v>24</v>
      </c>
      <c r="C14" s="14"/>
      <c r="D14" s="14"/>
      <c r="E14" s="3"/>
      <c r="F14" s="19"/>
      <c r="G14" s="19"/>
      <c r="H14" s="19"/>
      <c r="I14" s="3"/>
      <c r="J14" s="21"/>
      <c r="K14" s="21"/>
      <c r="L14" s="21"/>
      <c r="M14" s="3"/>
      <c r="N14" s="25"/>
      <c r="O14" s="25"/>
      <c r="P14" s="25"/>
      <c r="Q14" s="3"/>
      <c r="R14" s="3"/>
      <c r="S14" s="3"/>
      <c r="T14" s="3"/>
      <c r="U14" s="3"/>
      <c r="V14" s="3"/>
      <c r="W14" s="3"/>
    </row>
    <row r="15" spans="2:26" x14ac:dyDescent="0.2">
      <c r="B15" s="50" t="s">
        <v>12</v>
      </c>
      <c r="C15" s="14"/>
      <c r="D15" s="14"/>
      <c r="E15" s="3"/>
      <c r="F15" s="19" t="s">
        <v>12</v>
      </c>
      <c r="G15" s="19"/>
      <c r="H15" s="19"/>
      <c r="I15" s="3"/>
      <c r="J15" s="21" t="s">
        <v>12</v>
      </c>
      <c r="K15" s="21"/>
      <c r="L15" s="21"/>
      <c r="M15" s="3"/>
      <c r="N15" s="25" t="s">
        <v>12</v>
      </c>
      <c r="O15" s="25"/>
      <c r="P15" s="25"/>
      <c r="Q15" s="3"/>
      <c r="R15" s="3"/>
      <c r="S15" s="3"/>
      <c r="T15" s="3"/>
      <c r="U15" s="3"/>
    </row>
    <row r="16" spans="2:26" x14ac:dyDescent="0.2">
      <c r="B16" s="75">
        <v>0.38463782999999907</v>
      </c>
      <c r="C16" s="14" t="s">
        <v>13</v>
      </c>
      <c r="D16" s="60" t="s">
        <v>22</v>
      </c>
      <c r="E16" s="3"/>
      <c r="F16" s="72">
        <v>0.69803810119628906</v>
      </c>
      <c r="G16" s="19" t="s">
        <v>13</v>
      </c>
      <c r="H16" s="61" t="s">
        <v>22</v>
      </c>
      <c r="I16" s="3"/>
      <c r="J16" s="74">
        <v>0.1223602294921875</v>
      </c>
      <c r="K16" s="21" t="s">
        <v>13</v>
      </c>
      <c r="L16" s="62" t="s">
        <v>22</v>
      </c>
      <c r="M16" s="3"/>
      <c r="N16" s="73">
        <v>-0.19219112396240201</v>
      </c>
      <c r="O16" s="25" t="s">
        <v>13</v>
      </c>
      <c r="P16" s="63" t="s">
        <v>22</v>
      </c>
      <c r="Q16" s="3"/>
      <c r="R16" s="3"/>
      <c r="S16" s="3"/>
      <c r="T16" s="3"/>
      <c r="U16" s="3"/>
    </row>
    <row r="17" spans="2:21" x14ac:dyDescent="0.2">
      <c r="B17" s="75">
        <v>-8.3721159999999628E-2</v>
      </c>
      <c r="C17" s="14" t="s">
        <v>13</v>
      </c>
      <c r="D17" s="60" t="s">
        <v>38</v>
      </c>
      <c r="E17" s="3"/>
      <c r="F17" s="72">
        <v>-0.5875091552734375</v>
      </c>
      <c r="G17" s="19" t="s">
        <v>13</v>
      </c>
      <c r="H17" s="61" t="s">
        <v>38</v>
      </c>
      <c r="I17" s="3"/>
      <c r="J17" s="74">
        <v>-1.0269737243652344</v>
      </c>
      <c r="K17" s="21" t="s">
        <v>13</v>
      </c>
      <c r="L17" s="62" t="s">
        <v>38</v>
      </c>
      <c r="M17" s="3"/>
      <c r="N17" s="73">
        <v>-1.4991130828857422</v>
      </c>
      <c r="O17" s="25" t="s">
        <v>13</v>
      </c>
      <c r="P17" s="63" t="s">
        <v>38</v>
      </c>
      <c r="Q17" s="3"/>
      <c r="R17" s="3"/>
      <c r="S17" s="3"/>
      <c r="T17" s="3"/>
      <c r="U17" s="3"/>
    </row>
    <row r="18" spans="2:21" x14ac:dyDescent="0.2">
      <c r="B18" s="75">
        <v>-0.79572106000000176</v>
      </c>
      <c r="C18" s="14" t="s">
        <v>14</v>
      </c>
      <c r="D18" s="60" t="s">
        <v>22</v>
      </c>
      <c r="E18" s="3"/>
      <c r="F18" s="72">
        <v>-0.16439723968505859</v>
      </c>
      <c r="G18" s="19" t="s">
        <v>14</v>
      </c>
      <c r="H18" s="61" t="s">
        <v>22</v>
      </c>
      <c r="I18" s="3"/>
      <c r="J18" s="74">
        <v>-0.4426727294921875</v>
      </c>
      <c r="K18" s="21" t="s">
        <v>14</v>
      </c>
      <c r="L18" s="62" t="s">
        <v>22</v>
      </c>
      <c r="M18" s="3"/>
      <c r="N18" s="73">
        <v>-1.6087789535522461</v>
      </c>
      <c r="O18" s="25" t="s">
        <v>14</v>
      </c>
      <c r="P18" s="63" t="s">
        <v>22</v>
      </c>
      <c r="Q18" s="3"/>
      <c r="R18" s="3"/>
      <c r="S18" s="3"/>
      <c r="T18" s="3"/>
      <c r="U18" s="3"/>
    </row>
    <row r="19" spans="2:21" x14ac:dyDescent="0.2">
      <c r="B19" s="75">
        <v>-0.35308456999999649</v>
      </c>
      <c r="C19" s="14" t="s">
        <v>14</v>
      </c>
      <c r="D19" s="60" t="s">
        <v>38</v>
      </c>
      <c r="E19" s="3"/>
      <c r="F19" s="72">
        <v>-0.78593063354492188</v>
      </c>
      <c r="G19" s="19" t="s">
        <v>14</v>
      </c>
      <c r="H19" s="61" t="s">
        <v>38</v>
      </c>
      <c r="I19" s="3"/>
      <c r="J19" s="74">
        <v>-1.0481452941894531</v>
      </c>
      <c r="K19" s="21" t="s">
        <v>14</v>
      </c>
      <c r="L19" s="62" t="s">
        <v>38</v>
      </c>
      <c r="M19" s="3"/>
      <c r="N19" s="73">
        <v>-2.3743877410888672</v>
      </c>
      <c r="O19" s="25" t="s">
        <v>14</v>
      </c>
      <c r="P19" s="63" t="s">
        <v>38</v>
      </c>
      <c r="Q19" s="3"/>
      <c r="R19" s="3"/>
      <c r="S19" s="3"/>
      <c r="T19" s="3"/>
      <c r="U19" s="3"/>
    </row>
    <row r="20" spans="2:21" x14ac:dyDescent="0.2">
      <c r="B20" s="76">
        <v>-0.2705784</v>
      </c>
      <c r="C20" s="14" t="s">
        <v>15</v>
      </c>
      <c r="D20" s="60" t="s">
        <v>22</v>
      </c>
      <c r="E20" s="3"/>
      <c r="F20" s="72">
        <v>1.8079967498779297</v>
      </c>
      <c r="G20" s="19" t="s">
        <v>15</v>
      </c>
      <c r="H20" s="61" t="s">
        <v>22</v>
      </c>
      <c r="I20" s="3"/>
      <c r="J20" s="74">
        <v>0.99943828582763672</v>
      </c>
      <c r="K20" s="21" t="s">
        <v>15</v>
      </c>
      <c r="L20" s="62" t="s">
        <v>22</v>
      </c>
      <c r="M20" s="3"/>
      <c r="N20" s="73">
        <v>0.52137660980224609</v>
      </c>
      <c r="O20" s="25" t="s">
        <v>15</v>
      </c>
      <c r="P20" s="63" t="s">
        <v>22</v>
      </c>
      <c r="Q20" s="3"/>
      <c r="R20" s="3"/>
      <c r="S20" s="3"/>
      <c r="T20" s="3"/>
      <c r="U20" s="3"/>
    </row>
    <row r="21" spans="2:21" x14ac:dyDescent="0.2">
      <c r="B21" s="76">
        <v>5.7476039999999999E-2</v>
      </c>
      <c r="C21" s="14" t="s">
        <v>15</v>
      </c>
      <c r="D21" s="60" t="s">
        <v>38</v>
      </c>
      <c r="E21" s="3"/>
      <c r="F21" s="72">
        <v>0.4943084716796875</v>
      </c>
      <c r="G21" s="19" t="s">
        <v>15</v>
      </c>
      <c r="H21" s="61" t="s">
        <v>38</v>
      </c>
      <c r="I21" s="3"/>
      <c r="J21" s="74">
        <v>-3.1360626220703125E-2</v>
      </c>
      <c r="K21" s="21" t="s">
        <v>15</v>
      </c>
      <c r="L21" s="62" t="s">
        <v>38</v>
      </c>
      <c r="M21" s="3"/>
      <c r="N21" s="73">
        <v>-0.97881889343261719</v>
      </c>
      <c r="O21" s="25" t="s">
        <v>15</v>
      </c>
      <c r="P21" s="63" t="s">
        <v>38</v>
      </c>
      <c r="Q21" s="3"/>
      <c r="R21" s="3"/>
      <c r="S21" s="3"/>
      <c r="T21" s="3"/>
      <c r="U21" s="3"/>
    </row>
    <row r="22" spans="2:21" x14ac:dyDescent="0.2">
      <c r="B22" s="75">
        <v>-0.33661079999999899</v>
      </c>
      <c r="C22" s="14" t="s">
        <v>16</v>
      </c>
      <c r="D22" s="60" t="s">
        <v>22</v>
      </c>
      <c r="E22" s="3"/>
      <c r="F22" s="72">
        <v>-3.3578872680664062E-2</v>
      </c>
      <c r="G22" s="19" t="s">
        <v>16</v>
      </c>
      <c r="H22" s="61" t="s">
        <v>22</v>
      </c>
      <c r="I22" s="3"/>
      <c r="J22" s="74">
        <v>-0.81626987457275391</v>
      </c>
      <c r="K22" s="21" t="s">
        <v>16</v>
      </c>
      <c r="L22" s="62" t="s">
        <v>22</v>
      </c>
      <c r="M22" s="3"/>
      <c r="N22" s="73">
        <v>-1.8018465042114258</v>
      </c>
      <c r="O22" s="25" t="s">
        <v>16</v>
      </c>
      <c r="P22" s="63" t="s">
        <v>22</v>
      </c>
      <c r="Q22" s="3"/>
      <c r="R22" s="3"/>
      <c r="S22" s="3"/>
      <c r="T22" s="3"/>
      <c r="U22" s="3"/>
    </row>
    <row r="23" spans="2:21" x14ac:dyDescent="0.2">
      <c r="B23" s="75">
        <v>-1.4238433899999983</v>
      </c>
      <c r="C23" s="14" t="s">
        <v>16</v>
      </c>
      <c r="D23" s="60" t="s">
        <v>38</v>
      </c>
      <c r="E23" s="3"/>
      <c r="F23" s="72">
        <v>-0.51791763305664062</v>
      </c>
      <c r="G23" s="19" t="s">
        <v>16</v>
      </c>
      <c r="H23" s="61" t="s">
        <v>38</v>
      </c>
      <c r="I23" s="3"/>
      <c r="J23" s="74">
        <v>-0.79720592498779297</v>
      </c>
      <c r="K23" s="21" t="s">
        <v>16</v>
      </c>
      <c r="L23" s="62" t="s">
        <v>38</v>
      </c>
      <c r="M23" s="3"/>
      <c r="N23" s="73">
        <v>-2.2449674606323242</v>
      </c>
      <c r="O23" s="25" t="s">
        <v>16</v>
      </c>
      <c r="P23" s="63" t="s">
        <v>38</v>
      </c>
      <c r="Q23" s="3"/>
      <c r="R23" s="3"/>
      <c r="S23" s="3"/>
      <c r="T23" s="3"/>
      <c r="U23" s="3"/>
    </row>
    <row r="24" spans="2:21" x14ac:dyDescent="0.2">
      <c r="B24" s="75">
        <v>0</v>
      </c>
      <c r="C24" s="14" t="s">
        <v>8</v>
      </c>
      <c r="D24" s="60" t="s">
        <v>22</v>
      </c>
      <c r="E24" s="3"/>
      <c r="F24" s="72">
        <v>0</v>
      </c>
      <c r="G24" s="19" t="s">
        <v>8</v>
      </c>
      <c r="H24" s="61" t="s">
        <v>22</v>
      </c>
      <c r="I24" s="3"/>
      <c r="J24" s="74">
        <v>0</v>
      </c>
      <c r="K24" s="21" t="s">
        <v>8</v>
      </c>
      <c r="L24" s="62" t="s">
        <v>22</v>
      </c>
      <c r="M24" s="3"/>
      <c r="N24" s="73">
        <v>0</v>
      </c>
      <c r="O24" s="25" t="s">
        <v>8</v>
      </c>
      <c r="P24" s="63" t="s">
        <v>22</v>
      </c>
      <c r="Q24" s="3"/>
      <c r="R24" s="3"/>
      <c r="S24" s="3"/>
      <c r="T24" s="3"/>
      <c r="U24" s="3"/>
    </row>
    <row r="25" spans="2:21" x14ac:dyDescent="0.2">
      <c r="B25" s="52">
        <v>-6.3082218199999964</v>
      </c>
      <c r="C25" s="14" t="s">
        <v>8</v>
      </c>
      <c r="D25" s="60" t="s">
        <v>38</v>
      </c>
      <c r="E25" s="3"/>
      <c r="F25" s="72">
        <v>-5.1522712707519531</v>
      </c>
      <c r="G25" s="19" t="s">
        <v>8</v>
      </c>
      <c r="H25" s="61" t="s">
        <v>38</v>
      </c>
      <c r="I25" s="3"/>
      <c r="J25" s="21">
        <v>-4.5654354095458984</v>
      </c>
      <c r="K25" s="21" t="s">
        <v>8</v>
      </c>
      <c r="L25" s="62" t="s">
        <v>38</v>
      </c>
      <c r="M25" s="3"/>
      <c r="N25" s="25">
        <v>-6.7595405578613281</v>
      </c>
      <c r="O25" s="25" t="s">
        <v>8</v>
      </c>
      <c r="P25" s="63" t="s">
        <v>38</v>
      </c>
      <c r="Q25" s="3"/>
      <c r="R25" s="3"/>
      <c r="S25" s="3"/>
      <c r="T25" s="3"/>
      <c r="U25" s="3"/>
    </row>
    <row r="26" spans="2:21" x14ac:dyDescent="0.2">
      <c r="D26" s="9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2:21" x14ac:dyDescent="0.2">
      <c r="D27" s="6"/>
      <c r="R27" s="3"/>
      <c r="S27" s="3"/>
      <c r="T27" s="3"/>
    </row>
    <row r="28" spans="2:21" x14ac:dyDescent="0.2">
      <c r="R28" s="3"/>
      <c r="S28" s="3"/>
      <c r="T28" s="3"/>
    </row>
    <row r="29" spans="2:21" x14ac:dyDescent="0.2">
      <c r="R29" s="3"/>
      <c r="S29" s="3"/>
      <c r="T29" s="3"/>
    </row>
    <row r="30" spans="2:21" x14ac:dyDescent="0.2">
      <c r="R30" s="3"/>
      <c r="S30" s="3"/>
      <c r="T30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4"/>
  <sheetViews>
    <sheetView topLeftCell="B1" workbookViewId="0">
      <selection activeCell="R19" sqref="R19"/>
    </sheetView>
  </sheetViews>
  <sheetFormatPr baseColWidth="10" defaultRowHeight="16" x14ac:dyDescent="0.2"/>
  <cols>
    <col min="2" max="2" width="33.1640625" customWidth="1"/>
    <col min="3" max="3" width="26.5" customWidth="1"/>
    <col min="4" max="4" width="24.6640625" customWidth="1"/>
    <col min="5" max="5" width="24.6640625" style="3" customWidth="1"/>
    <col min="7" max="7" width="20" customWidth="1"/>
    <col min="9" max="9" width="10.83203125" style="3"/>
    <col min="10" max="10" width="10.83203125" customWidth="1"/>
    <col min="11" max="11" width="19.5" customWidth="1"/>
    <col min="18" max="18" width="21.1640625" customWidth="1"/>
    <col min="20" max="20" width="18.83203125" customWidth="1"/>
  </cols>
  <sheetData>
    <row r="1" spans="2:25" ht="20" customHeight="1" x14ac:dyDescent="0.2">
      <c r="B1" s="83" t="s">
        <v>17</v>
      </c>
      <c r="C1" s="84"/>
      <c r="D1" s="85"/>
      <c r="E1" s="7"/>
      <c r="F1" s="86" t="s">
        <v>18</v>
      </c>
      <c r="G1" s="87"/>
      <c r="H1" s="88"/>
      <c r="I1" s="7"/>
      <c r="J1" s="89" t="s">
        <v>19</v>
      </c>
      <c r="K1" s="90"/>
      <c r="L1" s="91"/>
      <c r="M1" s="3"/>
      <c r="N1" s="92" t="s">
        <v>20</v>
      </c>
      <c r="O1" s="92"/>
      <c r="P1" s="25"/>
      <c r="Q1" s="8"/>
      <c r="R1" s="93" t="s">
        <v>23</v>
      </c>
      <c r="S1" s="93"/>
      <c r="T1" s="28"/>
      <c r="U1" s="28"/>
      <c r="V1" s="28"/>
    </row>
    <row r="2" spans="2:25" ht="67" customHeight="1" x14ac:dyDescent="0.2">
      <c r="B2" s="49" t="s">
        <v>39</v>
      </c>
      <c r="C2" s="49" t="s">
        <v>43</v>
      </c>
      <c r="D2" s="49" t="s">
        <v>21</v>
      </c>
      <c r="F2" s="79" t="s">
        <v>39</v>
      </c>
      <c r="G2" s="17" t="s">
        <v>43</v>
      </c>
      <c r="H2" s="17" t="s">
        <v>21</v>
      </c>
      <c r="J2" s="80" t="s">
        <v>39</v>
      </c>
      <c r="K2" s="20" t="s">
        <v>43</v>
      </c>
      <c r="L2" s="20" t="s">
        <v>21</v>
      </c>
      <c r="M2" s="3"/>
      <c r="N2" s="78" t="s">
        <v>39</v>
      </c>
      <c r="O2" s="81" t="s">
        <v>43</v>
      </c>
      <c r="P2" s="26" t="s">
        <v>21</v>
      </c>
      <c r="Q2" s="23"/>
      <c r="R2" s="77" t="s">
        <v>40</v>
      </c>
      <c r="S2" s="43" t="s">
        <v>10</v>
      </c>
      <c r="T2" s="43" t="s">
        <v>9</v>
      </c>
      <c r="U2" s="43" t="s">
        <v>43</v>
      </c>
      <c r="V2" s="43" t="s">
        <v>21</v>
      </c>
    </row>
    <row r="3" spans="2:25" x14ac:dyDescent="0.2">
      <c r="B3" s="13">
        <v>0.45237490988280138</v>
      </c>
      <c r="C3" s="60" t="s">
        <v>13</v>
      </c>
      <c r="D3" s="60" t="s">
        <v>22</v>
      </c>
      <c r="E3" s="46"/>
      <c r="F3" s="18">
        <v>0.66611675207124721</v>
      </c>
      <c r="G3" s="31" t="s">
        <v>13</v>
      </c>
      <c r="H3" s="61" t="s">
        <v>22</v>
      </c>
      <c r="I3" s="46"/>
      <c r="J3" s="21">
        <v>0.91255175162110391</v>
      </c>
      <c r="K3" s="21" t="s">
        <v>13</v>
      </c>
      <c r="L3" s="21" t="s">
        <v>22</v>
      </c>
      <c r="M3" s="3"/>
      <c r="N3" s="27">
        <v>0.69808779365096374</v>
      </c>
      <c r="O3" s="34" t="s">
        <v>13</v>
      </c>
      <c r="P3" s="63" t="s">
        <v>22</v>
      </c>
      <c r="Q3" s="3"/>
      <c r="R3" s="98">
        <f t="shared" ref="R3:R12" si="0">AVERAGE(B3,F3,N3,J3)</f>
        <v>0.682282801806529</v>
      </c>
      <c r="S3" s="98">
        <f t="shared" ref="S3:S12" si="1">STDEV(F3,J3,B3,N3)</f>
        <v>0.18831938026374787</v>
      </c>
      <c r="T3" s="29">
        <v>4</v>
      </c>
      <c r="U3" s="36" t="s">
        <v>13</v>
      </c>
      <c r="V3" s="36" t="s">
        <v>22</v>
      </c>
      <c r="W3" s="5"/>
      <c r="X3" s="3"/>
    </row>
    <row r="4" spans="2:25" x14ac:dyDescent="0.2">
      <c r="B4" s="13">
        <v>0.42555174243637045</v>
      </c>
      <c r="C4" s="60" t="s">
        <v>13</v>
      </c>
      <c r="D4" s="60" t="s">
        <v>1</v>
      </c>
      <c r="E4" s="46"/>
      <c r="F4" s="18">
        <v>1.0104269732617459</v>
      </c>
      <c r="G4" s="31" t="s">
        <v>13</v>
      </c>
      <c r="H4" s="61" t="s">
        <v>1</v>
      </c>
      <c r="I4" s="46"/>
      <c r="J4" s="21">
        <v>1.4060007643136461</v>
      </c>
      <c r="K4" s="21" t="s">
        <v>13</v>
      </c>
      <c r="L4" s="21" t="s">
        <v>1</v>
      </c>
      <c r="M4" s="3"/>
      <c r="N4" s="27">
        <v>2.2762015521317438</v>
      </c>
      <c r="O4" s="34" t="s">
        <v>13</v>
      </c>
      <c r="P4" s="63" t="s">
        <v>1</v>
      </c>
      <c r="Q4" s="3"/>
      <c r="R4" s="98">
        <f t="shared" si="0"/>
        <v>1.2795452580358766</v>
      </c>
      <c r="S4" s="98">
        <f t="shared" si="1"/>
        <v>0.77696939869269144</v>
      </c>
      <c r="T4" s="29">
        <v>4</v>
      </c>
      <c r="U4" s="36" t="s">
        <v>13</v>
      </c>
      <c r="V4" s="36" t="s">
        <v>1</v>
      </c>
      <c r="W4" s="5"/>
      <c r="X4" s="3"/>
    </row>
    <row r="5" spans="2:25" x14ac:dyDescent="0.2">
      <c r="B5" s="13">
        <v>0.96338231378865957</v>
      </c>
      <c r="C5" s="60" t="s">
        <v>14</v>
      </c>
      <c r="D5" s="60" t="s">
        <v>22</v>
      </c>
      <c r="E5" s="46"/>
      <c r="F5" s="18">
        <v>0.91286053952604318</v>
      </c>
      <c r="G5" s="31" t="s">
        <v>14</v>
      </c>
      <c r="H5" s="61" t="s">
        <v>22</v>
      </c>
      <c r="I5" s="46"/>
      <c r="J5" s="21">
        <v>1.5044671972211572</v>
      </c>
      <c r="K5" s="21" t="s">
        <v>14</v>
      </c>
      <c r="L5" s="21" t="s">
        <v>22</v>
      </c>
      <c r="M5" s="3"/>
      <c r="N5" s="27">
        <v>1.2419948137479908</v>
      </c>
      <c r="O5" s="34" t="s">
        <v>14</v>
      </c>
      <c r="P5" s="63" t="s">
        <v>22</v>
      </c>
      <c r="Q5" s="3"/>
      <c r="R5" s="98">
        <f t="shared" si="0"/>
        <v>1.1556762160709626</v>
      </c>
      <c r="S5" s="98">
        <f t="shared" si="1"/>
        <v>0.27388710963191087</v>
      </c>
      <c r="T5" s="29">
        <v>4</v>
      </c>
      <c r="U5" s="36" t="s">
        <v>14</v>
      </c>
      <c r="V5" s="36" t="s">
        <v>22</v>
      </c>
      <c r="W5" s="5"/>
      <c r="X5" s="3"/>
    </row>
    <row r="6" spans="2:25" x14ac:dyDescent="0.2">
      <c r="B6" s="13">
        <v>1.4108521143785673</v>
      </c>
      <c r="C6" s="60" t="s">
        <v>14</v>
      </c>
      <c r="D6" s="60" t="s">
        <v>1</v>
      </c>
      <c r="E6" s="46"/>
      <c r="F6" s="18">
        <v>2.1076787408367545</v>
      </c>
      <c r="G6" s="31" t="s">
        <v>14</v>
      </c>
      <c r="H6" s="61" t="s">
        <v>1</v>
      </c>
      <c r="I6" s="46"/>
      <c r="J6" s="21">
        <v>1.0473825907248173</v>
      </c>
      <c r="K6" s="21" t="s">
        <v>14</v>
      </c>
      <c r="L6" s="21" t="s">
        <v>1</v>
      </c>
      <c r="M6" s="3"/>
      <c r="N6" s="27">
        <v>2.1217569138986869</v>
      </c>
      <c r="O6" s="34" t="s">
        <v>14</v>
      </c>
      <c r="P6" s="63" t="s">
        <v>1</v>
      </c>
      <c r="Q6" s="3"/>
      <c r="R6" s="98">
        <f t="shared" si="0"/>
        <v>1.6719175899597065</v>
      </c>
      <c r="S6" s="98">
        <f t="shared" si="1"/>
        <v>0.53242913324538521</v>
      </c>
      <c r="T6" s="29">
        <v>4</v>
      </c>
      <c r="U6" s="36" t="s">
        <v>14</v>
      </c>
      <c r="V6" s="36" t="s">
        <v>1</v>
      </c>
      <c r="W6" s="5"/>
      <c r="X6" s="3"/>
    </row>
    <row r="7" spans="2:25" x14ac:dyDescent="0.2">
      <c r="B7" s="13">
        <v>0.58406205832951497</v>
      </c>
      <c r="C7" s="60" t="s">
        <v>15</v>
      </c>
      <c r="D7" s="60" t="s">
        <v>22</v>
      </c>
      <c r="E7" s="46"/>
      <c r="F7" s="18">
        <v>0.70574228791494342</v>
      </c>
      <c r="G7" s="31" t="s">
        <v>15</v>
      </c>
      <c r="H7" s="61" t="s">
        <v>22</v>
      </c>
      <c r="I7" s="46"/>
      <c r="J7" s="21">
        <v>1.7379055773335303</v>
      </c>
      <c r="K7" s="21" t="s">
        <v>15</v>
      </c>
      <c r="L7" s="21" t="s">
        <v>22</v>
      </c>
      <c r="M7" s="3"/>
      <c r="N7" s="27">
        <v>1.0712308753936388</v>
      </c>
      <c r="O7" s="34" t="s">
        <v>15</v>
      </c>
      <c r="P7" s="63" t="s">
        <v>22</v>
      </c>
      <c r="Q7" s="3"/>
      <c r="R7" s="98">
        <f t="shared" si="0"/>
        <v>1.0247351997429068</v>
      </c>
      <c r="S7" s="98">
        <f t="shared" si="1"/>
        <v>0.51856312077592537</v>
      </c>
      <c r="T7" s="29">
        <v>4</v>
      </c>
      <c r="U7" s="36" t="s">
        <v>15</v>
      </c>
      <c r="V7" s="36" t="s">
        <v>22</v>
      </c>
      <c r="W7" s="5"/>
      <c r="X7" s="3"/>
    </row>
    <row r="8" spans="2:25" x14ac:dyDescent="0.2">
      <c r="B8" s="13">
        <v>0.99878971382009918</v>
      </c>
      <c r="C8" s="60" t="s">
        <v>15</v>
      </c>
      <c r="D8" s="60" t="s">
        <v>1</v>
      </c>
      <c r="E8" s="46"/>
      <c r="F8" s="18">
        <v>1.0836809674898198</v>
      </c>
      <c r="G8" s="31" t="s">
        <v>15</v>
      </c>
      <c r="H8" s="61" t="s">
        <v>1</v>
      </c>
      <c r="I8" s="46"/>
      <c r="J8" s="21">
        <v>3.136415622542704</v>
      </c>
      <c r="K8" s="21" t="s">
        <v>15</v>
      </c>
      <c r="L8" s="21" t="s">
        <v>1</v>
      </c>
      <c r="M8" s="3"/>
      <c r="N8" s="27">
        <v>2.0931099228670158</v>
      </c>
      <c r="O8" s="34" t="s">
        <v>15</v>
      </c>
      <c r="P8" s="63" t="s">
        <v>1</v>
      </c>
      <c r="Q8" s="3"/>
      <c r="R8" s="98">
        <f t="shared" si="0"/>
        <v>1.8279990566799096</v>
      </c>
      <c r="S8" s="98">
        <f t="shared" si="1"/>
        <v>1.0039646795540589</v>
      </c>
      <c r="T8" s="29">
        <v>4</v>
      </c>
      <c r="U8" s="36" t="s">
        <v>15</v>
      </c>
      <c r="V8" s="36" t="s">
        <v>1</v>
      </c>
      <c r="W8" s="5"/>
      <c r="X8" s="3"/>
    </row>
    <row r="9" spans="2:25" x14ac:dyDescent="0.2">
      <c r="B9" s="13">
        <v>0.57913564088340574</v>
      </c>
      <c r="C9" s="60" t="s">
        <v>16</v>
      </c>
      <c r="D9" s="60" t="s">
        <v>22</v>
      </c>
      <c r="E9" s="46"/>
      <c r="F9" s="18">
        <v>0.92102935650454132</v>
      </c>
      <c r="G9" s="31" t="s">
        <v>16</v>
      </c>
      <c r="H9" s="61" t="s">
        <v>22</v>
      </c>
      <c r="I9" s="46"/>
      <c r="J9" s="21">
        <v>1.5375760212161855</v>
      </c>
      <c r="K9" s="21" t="s">
        <v>16</v>
      </c>
      <c r="L9" s="21" t="s">
        <v>22</v>
      </c>
      <c r="M9" s="3"/>
      <c r="N9" s="27">
        <v>1.2043618747705378</v>
      </c>
      <c r="O9" s="34" t="s">
        <v>16</v>
      </c>
      <c r="P9" s="63" t="s">
        <v>22</v>
      </c>
      <c r="Q9" s="3"/>
      <c r="R9" s="98">
        <f t="shared" si="0"/>
        <v>1.0605257233436676</v>
      </c>
      <c r="S9" s="98">
        <f t="shared" si="1"/>
        <v>0.40802837851059848</v>
      </c>
      <c r="T9" s="29">
        <v>4</v>
      </c>
      <c r="U9" s="36" t="s">
        <v>16</v>
      </c>
      <c r="V9" s="36" t="s">
        <v>22</v>
      </c>
      <c r="W9" s="5"/>
      <c r="X9" s="3"/>
    </row>
    <row r="10" spans="2:25" x14ac:dyDescent="0.2">
      <c r="B10" s="13">
        <v>1.3</v>
      </c>
      <c r="C10" s="60" t="s">
        <v>16</v>
      </c>
      <c r="D10" s="60" t="s">
        <v>1</v>
      </c>
      <c r="E10" s="47"/>
      <c r="F10" s="18">
        <v>0.97696267565363393</v>
      </c>
      <c r="G10" s="31" t="s">
        <v>16</v>
      </c>
      <c r="H10" s="61" t="s">
        <v>1</v>
      </c>
      <c r="I10" s="47"/>
      <c r="J10" s="21">
        <v>2.2999999999999998</v>
      </c>
      <c r="K10" s="21" t="s">
        <v>16</v>
      </c>
      <c r="L10" s="21" t="s">
        <v>1</v>
      </c>
      <c r="M10" s="3"/>
      <c r="N10" s="27">
        <v>1.9</v>
      </c>
      <c r="O10" s="34" t="s">
        <v>16</v>
      </c>
      <c r="P10" s="63" t="s">
        <v>1</v>
      </c>
      <c r="Q10" s="4"/>
      <c r="R10" s="98">
        <f t="shared" si="0"/>
        <v>1.6192406689134085</v>
      </c>
      <c r="S10" s="98">
        <f t="shared" si="1"/>
        <v>0.59349099801309502</v>
      </c>
      <c r="T10" s="29">
        <v>4</v>
      </c>
      <c r="U10" s="36" t="s">
        <v>16</v>
      </c>
      <c r="V10" s="36" t="s">
        <v>1</v>
      </c>
      <c r="W10" s="5"/>
      <c r="X10" s="3"/>
    </row>
    <row r="11" spans="2:25" x14ac:dyDescent="0.2">
      <c r="B11" s="13">
        <v>1</v>
      </c>
      <c r="C11" s="15" t="s">
        <v>8</v>
      </c>
      <c r="D11" s="60" t="s">
        <v>22</v>
      </c>
      <c r="E11" s="47"/>
      <c r="F11" s="18">
        <v>1</v>
      </c>
      <c r="G11" s="31" t="s">
        <v>8</v>
      </c>
      <c r="H11" s="61" t="s">
        <v>22</v>
      </c>
      <c r="I11" s="47"/>
      <c r="J11" s="21">
        <v>1.1934352826591046</v>
      </c>
      <c r="K11" s="21" t="s">
        <v>8</v>
      </c>
      <c r="L11" s="21" t="s">
        <v>22</v>
      </c>
      <c r="M11" s="3"/>
      <c r="N11" s="27">
        <v>1.3633186845592968</v>
      </c>
      <c r="O11" s="34" t="s">
        <v>8</v>
      </c>
      <c r="P11" s="63" t="s">
        <v>22</v>
      </c>
      <c r="Q11" s="4"/>
      <c r="R11" s="98">
        <f t="shared" si="0"/>
        <v>1.1391884918046005</v>
      </c>
      <c r="S11" s="98">
        <f t="shared" si="1"/>
        <v>0.17504659391520797</v>
      </c>
      <c r="T11" s="29">
        <v>4</v>
      </c>
      <c r="U11" s="36" t="s">
        <v>8</v>
      </c>
      <c r="V11" s="36" t="s">
        <v>22</v>
      </c>
      <c r="W11" s="5"/>
      <c r="X11" s="3"/>
    </row>
    <row r="12" spans="2:25" x14ac:dyDescent="0.2">
      <c r="B12" s="13">
        <v>6.8344228882453555</v>
      </c>
      <c r="C12" s="15" t="s">
        <v>8</v>
      </c>
      <c r="D12" s="60" t="s">
        <v>1</v>
      </c>
      <c r="E12" s="47"/>
      <c r="F12" s="18">
        <v>6.1</v>
      </c>
      <c r="G12" s="31" t="s">
        <v>8</v>
      </c>
      <c r="H12" s="61" t="s">
        <v>1</v>
      </c>
      <c r="I12" s="47"/>
      <c r="J12" s="21">
        <v>12.709785151116808</v>
      </c>
      <c r="K12" s="21" t="s">
        <v>8</v>
      </c>
      <c r="L12" s="21" t="s">
        <v>1</v>
      </c>
      <c r="M12" s="3"/>
      <c r="N12" s="27">
        <v>9.4448392125714431</v>
      </c>
      <c r="O12" s="34" t="s">
        <v>8</v>
      </c>
      <c r="P12" s="63" t="s">
        <v>1</v>
      </c>
      <c r="Q12" s="4"/>
      <c r="R12" s="98">
        <f t="shared" si="0"/>
        <v>8.7722618129834018</v>
      </c>
      <c r="S12" s="98">
        <f t="shared" si="1"/>
        <v>2.9918028729703599</v>
      </c>
      <c r="T12" s="29">
        <v>4</v>
      </c>
      <c r="U12" s="36" t="s">
        <v>8</v>
      </c>
      <c r="V12" s="36" t="s">
        <v>1</v>
      </c>
      <c r="W12" s="5"/>
      <c r="X12" s="3"/>
    </row>
    <row r="13" spans="2:25" x14ac:dyDescent="0.2">
      <c r="B13" s="13"/>
      <c r="C13" s="15"/>
      <c r="D13" s="60"/>
      <c r="E13" s="47"/>
      <c r="F13" s="18"/>
      <c r="G13" s="31"/>
      <c r="H13" s="17"/>
      <c r="I13" s="47"/>
      <c r="J13" s="21"/>
      <c r="K13" s="21"/>
      <c r="L13" s="21"/>
      <c r="M13" s="3"/>
      <c r="N13" s="27"/>
      <c r="O13" s="34"/>
      <c r="P13" s="26"/>
      <c r="Q13" s="4"/>
      <c r="R13" s="37"/>
      <c r="S13" s="37"/>
      <c r="T13" s="37"/>
      <c r="U13" s="10"/>
      <c r="V13" s="10"/>
      <c r="W13" s="5"/>
      <c r="X13" s="3"/>
      <c r="Y13" s="3"/>
    </row>
    <row r="14" spans="2:25" x14ac:dyDescent="0.2">
      <c r="B14" s="13"/>
      <c r="C14" s="15"/>
      <c r="D14" s="60"/>
      <c r="E14" s="47"/>
      <c r="F14" s="18"/>
      <c r="G14" s="31"/>
      <c r="H14" s="17"/>
      <c r="I14" s="47"/>
      <c r="J14" s="21"/>
      <c r="K14" s="21"/>
      <c r="L14" s="21"/>
      <c r="M14" s="3"/>
      <c r="N14" s="27"/>
      <c r="O14" s="34"/>
      <c r="P14" s="26"/>
      <c r="Q14" s="4"/>
      <c r="R14" s="37"/>
      <c r="S14" s="37"/>
      <c r="T14" s="37"/>
      <c r="U14" s="10"/>
      <c r="V14" s="10"/>
      <c r="W14" s="5"/>
      <c r="X14" s="3"/>
      <c r="Y14" s="3"/>
    </row>
    <row r="15" spans="2:25" x14ac:dyDescent="0.2">
      <c r="B15" s="13"/>
      <c r="C15" s="15"/>
      <c r="D15" s="60"/>
      <c r="E15" s="47"/>
      <c r="F15" s="18"/>
      <c r="G15" s="31"/>
      <c r="H15" s="17"/>
      <c r="I15" s="47"/>
      <c r="J15" s="21"/>
      <c r="K15" s="21"/>
      <c r="L15" s="21"/>
      <c r="M15" s="3"/>
      <c r="N15" s="27"/>
      <c r="O15" s="34"/>
      <c r="P15" s="26"/>
      <c r="Q15" s="4"/>
      <c r="R15" s="37"/>
      <c r="S15" s="37"/>
      <c r="T15" s="37"/>
      <c r="U15" s="10"/>
      <c r="V15" s="10"/>
      <c r="W15" s="5"/>
      <c r="X15" s="3"/>
      <c r="Y15" s="3"/>
    </row>
    <row r="16" spans="2:25" x14ac:dyDescent="0.2">
      <c r="B16" s="50" t="s">
        <v>24</v>
      </c>
      <c r="C16" s="60"/>
      <c r="D16" s="60"/>
      <c r="E16" s="46"/>
      <c r="F16" s="19"/>
      <c r="G16" s="31"/>
      <c r="H16" s="19"/>
      <c r="I16" s="46"/>
      <c r="J16" s="21"/>
      <c r="K16" s="21"/>
      <c r="L16" s="21"/>
      <c r="M16" s="3"/>
      <c r="N16" s="25"/>
      <c r="O16" s="25"/>
      <c r="P16" s="25"/>
      <c r="Q16" s="3"/>
      <c r="R16" s="3"/>
      <c r="S16" s="3"/>
      <c r="T16" s="3"/>
      <c r="U16" s="3"/>
      <c r="V16" s="3"/>
      <c r="W16" s="3"/>
      <c r="X16" s="3"/>
      <c r="Y16" s="3"/>
    </row>
    <row r="17" spans="2:25" s="2" customFormat="1" x14ac:dyDescent="0.2">
      <c r="B17" s="12" t="s">
        <v>12</v>
      </c>
      <c r="C17" s="12"/>
      <c r="D17" s="12"/>
      <c r="E17" s="47"/>
      <c r="F17" s="17" t="s">
        <v>12</v>
      </c>
      <c r="G17" s="39"/>
      <c r="H17" s="17"/>
      <c r="I17" s="47"/>
      <c r="J17" s="20" t="s">
        <v>12</v>
      </c>
      <c r="K17" s="20"/>
      <c r="L17" s="20"/>
      <c r="M17" s="4"/>
      <c r="N17" s="26" t="s">
        <v>12</v>
      </c>
      <c r="O17" s="26"/>
      <c r="P17" s="26"/>
      <c r="Q17" s="4"/>
      <c r="R17" s="4"/>
      <c r="S17" s="4"/>
      <c r="T17" s="4"/>
      <c r="U17" s="4"/>
      <c r="V17" s="4"/>
      <c r="W17" s="4"/>
      <c r="X17" s="4"/>
      <c r="Y17" s="4"/>
    </row>
    <row r="18" spans="2:25" x14ac:dyDescent="0.2">
      <c r="B18" s="14">
        <v>1.1444091796875</v>
      </c>
      <c r="C18" s="60" t="s">
        <v>13</v>
      </c>
      <c r="D18" s="60" t="s">
        <v>22</v>
      </c>
      <c r="E18" s="46"/>
      <c r="F18" s="35">
        <v>0.58615303039550781</v>
      </c>
      <c r="G18" s="31" t="s">
        <v>13</v>
      </c>
      <c r="H18" s="61" t="s">
        <v>22</v>
      </c>
      <c r="I18" s="46"/>
      <c r="J18" s="21">
        <v>0.14953994750976562</v>
      </c>
      <c r="K18" s="21" t="s">
        <v>13</v>
      </c>
      <c r="L18" s="21" t="s">
        <v>22</v>
      </c>
      <c r="M18" s="3"/>
      <c r="N18" s="59">
        <v>0.52155876159667969</v>
      </c>
      <c r="O18" s="59" t="s">
        <v>13</v>
      </c>
      <c r="P18" s="63" t="s">
        <v>22</v>
      </c>
      <c r="Q18" s="3"/>
      <c r="R18" s="5"/>
      <c r="S18" s="5"/>
      <c r="T18" s="3"/>
      <c r="U18" s="3"/>
      <c r="V18" s="3"/>
      <c r="W18" s="3"/>
      <c r="X18" s="3"/>
      <c r="Y18" s="3"/>
    </row>
    <row r="19" spans="2:25" x14ac:dyDescent="0.2">
      <c r="B19" s="14">
        <v>1.2325935363769531</v>
      </c>
      <c r="C19" s="60" t="s">
        <v>13</v>
      </c>
      <c r="D19" s="60" t="s">
        <v>1</v>
      </c>
      <c r="E19" s="46"/>
      <c r="F19" s="35">
        <v>-1.4965057373046875E-2</v>
      </c>
      <c r="G19" s="31" t="s">
        <v>13</v>
      </c>
      <c r="H19" s="61" t="s">
        <v>1</v>
      </c>
      <c r="I19" s="46"/>
      <c r="J19" s="21">
        <v>-0.37888526916502663</v>
      </c>
      <c r="K19" s="21" t="s">
        <v>13</v>
      </c>
      <c r="L19" s="21" t="s">
        <v>1</v>
      </c>
      <c r="M19" s="5"/>
      <c r="N19" s="59">
        <v>-1.1362543106079102</v>
      </c>
      <c r="O19" s="59" t="s">
        <v>13</v>
      </c>
      <c r="P19" s="63" t="s">
        <v>1</v>
      </c>
      <c r="Q19" s="3"/>
      <c r="R19" s="5"/>
      <c r="S19" s="5"/>
      <c r="T19" s="3"/>
      <c r="U19" s="3"/>
      <c r="V19" s="3"/>
      <c r="W19" s="3"/>
      <c r="X19" s="3"/>
      <c r="Y19" s="3"/>
    </row>
    <row r="20" spans="2:25" x14ac:dyDescent="0.2">
      <c r="B20" s="14">
        <v>5.3819656372070312E-2</v>
      </c>
      <c r="C20" s="60" t="s">
        <v>14</v>
      </c>
      <c r="D20" s="60" t="s">
        <v>22</v>
      </c>
      <c r="E20" s="46"/>
      <c r="F20" s="35">
        <v>0.13153362274169922</v>
      </c>
      <c r="G20" s="19" t="s">
        <v>14</v>
      </c>
      <c r="H20" s="61" t="s">
        <v>22</v>
      </c>
      <c r="I20" s="46"/>
      <c r="J20" s="21">
        <v>-0.45354557037352805</v>
      </c>
      <c r="K20" s="21" t="s">
        <v>14</v>
      </c>
      <c r="L20" s="21" t="s">
        <v>22</v>
      </c>
      <c r="M20" s="5"/>
      <c r="N20" s="59">
        <v>-0.31065845489501953</v>
      </c>
      <c r="O20" s="59" t="s">
        <v>14</v>
      </c>
      <c r="P20" s="63" t="s">
        <v>22</v>
      </c>
      <c r="Q20" s="3"/>
      <c r="R20" s="5"/>
      <c r="S20" s="5"/>
      <c r="T20" s="3"/>
      <c r="U20" s="3"/>
      <c r="V20" s="3"/>
      <c r="W20" s="3"/>
      <c r="X20" s="3"/>
      <c r="Y20" s="3"/>
    </row>
    <row r="21" spans="2:25" x14ac:dyDescent="0.2">
      <c r="B21" s="14">
        <v>-0.4965667724609375</v>
      </c>
      <c r="C21" s="60" t="s">
        <v>14</v>
      </c>
      <c r="D21" s="60" t="s">
        <v>1</v>
      </c>
      <c r="E21" s="46"/>
      <c r="F21" s="35">
        <v>-1.0756549835205078</v>
      </c>
      <c r="G21" s="19" t="s">
        <v>14</v>
      </c>
      <c r="H21" s="61" t="s">
        <v>1</v>
      </c>
      <c r="I21" s="46"/>
      <c r="J21" s="21">
        <v>-8.4743499756001484E-3</v>
      </c>
      <c r="K21" s="21" t="s">
        <v>14</v>
      </c>
      <c r="L21" s="21" t="s">
        <v>1</v>
      </c>
      <c r="M21" s="5"/>
      <c r="N21" s="59">
        <v>-1.0850152969360352</v>
      </c>
      <c r="O21" s="59" t="s">
        <v>14</v>
      </c>
      <c r="P21" s="63" t="s">
        <v>1</v>
      </c>
      <c r="Q21" s="3"/>
      <c r="R21" s="5"/>
      <c r="S21" s="5"/>
      <c r="T21" s="3"/>
      <c r="U21" s="3"/>
      <c r="V21" s="3"/>
      <c r="W21" s="3"/>
    </row>
    <row r="22" spans="2:25" x14ac:dyDescent="0.2">
      <c r="B22" s="14">
        <v>0.77580642700195312</v>
      </c>
      <c r="C22" s="60" t="s">
        <v>15</v>
      </c>
      <c r="D22" s="60" t="s">
        <v>22</v>
      </c>
      <c r="E22" s="46"/>
      <c r="F22" s="35">
        <v>0.50278663635253906</v>
      </c>
      <c r="G22" s="19" t="s">
        <v>15</v>
      </c>
      <c r="H22" s="61" t="s">
        <v>22</v>
      </c>
      <c r="I22" s="46"/>
      <c r="J22" s="21">
        <v>-0.79726600646971235</v>
      </c>
      <c r="K22" s="21" t="s">
        <v>15</v>
      </c>
      <c r="L22" s="21" t="s">
        <v>22</v>
      </c>
      <c r="M22" s="5"/>
      <c r="N22" s="59">
        <v>-9.6906661987304688E-2</v>
      </c>
      <c r="O22" s="59" t="s">
        <v>15</v>
      </c>
      <c r="P22" s="63" t="s">
        <v>22</v>
      </c>
      <c r="Q22" s="3"/>
      <c r="R22" s="5"/>
      <c r="S22" s="5"/>
      <c r="T22" s="3"/>
      <c r="U22" s="3"/>
      <c r="V22" s="3"/>
      <c r="W22" s="3"/>
    </row>
    <row r="23" spans="2:25" x14ac:dyDescent="0.2">
      <c r="B23" s="14">
        <v>1.74713134765625E-3</v>
      </c>
      <c r="C23" s="60" t="s">
        <v>15</v>
      </c>
      <c r="D23" s="60" t="s">
        <v>1</v>
      </c>
      <c r="E23" s="46"/>
      <c r="F23" s="35">
        <v>-0.11594009399414062</v>
      </c>
      <c r="G23" s="19" t="s">
        <v>15</v>
      </c>
      <c r="H23" s="61" t="s">
        <v>1</v>
      </c>
      <c r="I23" s="46"/>
      <c r="J23" s="21">
        <v>-1.6491146087646289</v>
      </c>
      <c r="K23" s="21" t="s">
        <v>15</v>
      </c>
      <c r="L23" s="21" t="s">
        <v>1</v>
      </c>
      <c r="M23" s="5"/>
      <c r="N23" s="59">
        <v>-5.1713762283325195</v>
      </c>
      <c r="O23" s="59" t="s">
        <v>15</v>
      </c>
      <c r="P23" s="63" t="s">
        <v>1</v>
      </c>
      <c r="Q23" s="3"/>
      <c r="R23" s="5"/>
      <c r="S23" s="5"/>
      <c r="T23" s="3"/>
      <c r="U23" s="3"/>
      <c r="V23" s="3"/>
      <c r="W23" s="3"/>
    </row>
    <row r="24" spans="2:25" x14ac:dyDescent="0.2">
      <c r="B24" s="14">
        <v>0.78802680969238281</v>
      </c>
      <c r="C24" s="60" t="s">
        <v>16</v>
      </c>
      <c r="D24" s="60" t="s">
        <v>22</v>
      </c>
      <c r="E24" s="46"/>
      <c r="F24" s="35">
        <v>0.11868095397949219</v>
      </c>
      <c r="G24" s="19" t="s">
        <v>16</v>
      </c>
      <c r="H24" s="61" t="s">
        <v>22</v>
      </c>
      <c r="I24" s="46"/>
      <c r="J24" s="21">
        <v>-0.59594535827636719</v>
      </c>
      <c r="K24" s="21" t="s">
        <v>16</v>
      </c>
      <c r="L24" s="21" t="s">
        <v>22</v>
      </c>
      <c r="M24" s="5"/>
      <c r="N24" s="45">
        <v>-0.26112556457519531</v>
      </c>
      <c r="O24" s="59" t="s">
        <v>16</v>
      </c>
      <c r="P24" s="63" t="s">
        <v>22</v>
      </c>
      <c r="Q24" s="3"/>
      <c r="R24" s="5"/>
      <c r="S24" s="5"/>
      <c r="T24" s="3"/>
      <c r="U24" s="3"/>
      <c r="V24" s="3"/>
      <c r="W24" s="3"/>
    </row>
    <row r="25" spans="2:25" x14ac:dyDescent="0.2">
      <c r="B25" s="14">
        <v>-0.407562255859375</v>
      </c>
      <c r="C25" s="60" t="s">
        <v>16</v>
      </c>
      <c r="D25" s="60" t="s">
        <v>1</v>
      </c>
      <c r="E25" s="46"/>
      <c r="F25" s="35">
        <v>0.18782806396484375</v>
      </c>
      <c r="G25" s="19" t="s">
        <v>16</v>
      </c>
      <c r="H25" s="61" t="s">
        <v>1</v>
      </c>
      <c r="I25" s="46"/>
      <c r="J25" s="21">
        <v>-1.1331405639648509</v>
      </c>
      <c r="K25" s="21" t="s">
        <v>16</v>
      </c>
      <c r="L25" s="21" t="s">
        <v>1</v>
      </c>
      <c r="M25" s="5"/>
      <c r="N25" s="45">
        <v>-0.92309379577636719</v>
      </c>
      <c r="O25" s="59" t="s">
        <v>16</v>
      </c>
      <c r="P25" s="63" t="s">
        <v>1</v>
      </c>
      <c r="Q25" s="3"/>
      <c r="R25" s="5"/>
      <c r="S25" s="5"/>
      <c r="T25" s="3"/>
      <c r="U25" s="3"/>
      <c r="V25" s="3"/>
      <c r="W25" s="3"/>
    </row>
    <row r="26" spans="2:25" x14ac:dyDescent="0.2">
      <c r="B26" s="14">
        <v>0</v>
      </c>
      <c r="C26" s="15" t="s">
        <v>8</v>
      </c>
      <c r="D26" s="60" t="s">
        <v>22</v>
      </c>
      <c r="E26" s="46"/>
      <c r="F26" s="35">
        <v>0</v>
      </c>
      <c r="G26" s="19" t="s">
        <v>8</v>
      </c>
      <c r="H26" s="61" t="s">
        <v>22</v>
      </c>
      <c r="I26" s="46"/>
      <c r="J26" s="21">
        <v>0</v>
      </c>
      <c r="K26" s="21" t="s">
        <v>8</v>
      </c>
      <c r="L26" s="21" t="s">
        <v>22</v>
      </c>
      <c r="M26" s="3"/>
      <c r="N26" s="59">
        <v>0</v>
      </c>
      <c r="O26" s="59" t="s">
        <v>8</v>
      </c>
      <c r="P26" s="63" t="s">
        <v>22</v>
      </c>
      <c r="Q26" s="3"/>
      <c r="R26" s="3"/>
      <c r="S26" s="3"/>
      <c r="T26" s="3"/>
      <c r="U26" s="3"/>
      <c r="V26" s="3"/>
      <c r="W26" s="3"/>
    </row>
    <row r="27" spans="2:25" x14ac:dyDescent="0.2">
      <c r="B27" s="14">
        <v>-2.7728195190429688</v>
      </c>
      <c r="C27" s="15" t="s">
        <v>8</v>
      </c>
      <c r="D27" s="60" t="s">
        <v>1</v>
      </c>
      <c r="E27" s="46"/>
      <c r="F27" s="35">
        <v>-2.6125831604004333</v>
      </c>
      <c r="G27" s="19" t="s">
        <v>8</v>
      </c>
      <c r="H27" s="61" t="s">
        <v>1</v>
      </c>
      <c r="I27" s="46"/>
      <c r="J27" s="21">
        <v>-3.6662454605102468</v>
      </c>
      <c r="K27" s="21" t="s">
        <v>8</v>
      </c>
      <c r="L27" s="21" t="s">
        <v>1</v>
      </c>
      <c r="M27" s="3"/>
      <c r="N27" s="59">
        <v>-2.7486066818237305</v>
      </c>
      <c r="O27" s="59" t="s">
        <v>8</v>
      </c>
      <c r="P27" s="63" t="s">
        <v>1</v>
      </c>
      <c r="Q27" s="3"/>
      <c r="R27" s="3"/>
      <c r="S27" s="3"/>
      <c r="T27" s="3"/>
      <c r="U27" s="3"/>
      <c r="V27" s="3"/>
      <c r="W27" s="3"/>
    </row>
    <row r="28" spans="2:25" x14ac:dyDescent="0.2">
      <c r="B28" s="3"/>
      <c r="C28" s="3"/>
      <c r="D28" s="3"/>
      <c r="F28" s="3"/>
      <c r="G28" s="3"/>
      <c r="H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2:25" x14ac:dyDescent="0.2">
      <c r="B29" s="3"/>
      <c r="C29" s="3"/>
      <c r="D29" s="3"/>
      <c r="F29" s="3"/>
      <c r="G29" s="3"/>
      <c r="H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2:25" x14ac:dyDescent="0.2">
      <c r="T30" s="3"/>
      <c r="U30" s="3"/>
      <c r="V30" s="3"/>
      <c r="W30" s="3"/>
    </row>
    <row r="31" spans="2:25" x14ac:dyDescent="0.2">
      <c r="T31" s="3"/>
      <c r="U31" s="3"/>
      <c r="V31" s="3"/>
      <c r="W31" s="3"/>
    </row>
    <row r="32" spans="2:25" x14ac:dyDescent="0.2">
      <c r="T32" s="3"/>
      <c r="U32" s="3"/>
      <c r="V32" s="3"/>
      <c r="W32" s="3"/>
    </row>
    <row r="33" spans="20:23" x14ac:dyDescent="0.2">
      <c r="T33" s="3"/>
      <c r="U33" s="3"/>
      <c r="V33" s="3"/>
      <c r="W33" s="3"/>
    </row>
    <row r="34" spans="20:23" x14ac:dyDescent="0.2">
      <c r="T34" s="3"/>
      <c r="U34" s="3"/>
      <c r="V34" s="3"/>
      <c r="W34" s="3"/>
    </row>
  </sheetData>
  <mergeCells count="5">
    <mergeCell ref="B1:D1"/>
    <mergeCell ref="F1:H1"/>
    <mergeCell ref="J1:L1"/>
    <mergeCell ref="N1:O1"/>
    <mergeCell ref="R1:S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6"/>
  <sheetViews>
    <sheetView workbookViewId="0">
      <selection activeCell="R22" sqref="R22"/>
    </sheetView>
  </sheetViews>
  <sheetFormatPr baseColWidth="10" defaultRowHeight="16" x14ac:dyDescent="0.2"/>
  <cols>
    <col min="2" max="2" width="17" customWidth="1"/>
    <col min="3" max="3" width="16.5" customWidth="1"/>
    <col min="7" max="7" width="20.5" customWidth="1"/>
    <col min="9" max="9" width="10.83203125" style="8"/>
    <col min="11" max="11" width="16.83203125" customWidth="1"/>
    <col min="14" max="14" width="17.83203125" customWidth="1"/>
    <col min="20" max="20" width="19" customWidth="1"/>
    <col min="21" max="21" width="16.1640625" customWidth="1"/>
  </cols>
  <sheetData>
    <row r="1" spans="2:22" ht="20" customHeight="1" x14ac:dyDescent="0.2">
      <c r="B1" s="83" t="s">
        <v>17</v>
      </c>
      <c r="C1" s="84"/>
      <c r="D1" s="85"/>
      <c r="E1" s="7"/>
      <c r="F1" s="86" t="s">
        <v>18</v>
      </c>
      <c r="G1" s="87"/>
      <c r="H1" s="88"/>
      <c r="I1" s="7"/>
      <c r="J1" s="89" t="s">
        <v>19</v>
      </c>
      <c r="K1" s="90"/>
      <c r="L1" s="91"/>
      <c r="M1" s="3"/>
      <c r="N1" s="92" t="s">
        <v>20</v>
      </c>
      <c r="O1" s="92"/>
      <c r="P1" s="25"/>
      <c r="Q1" s="8"/>
      <c r="R1" s="93" t="s">
        <v>23</v>
      </c>
      <c r="S1" s="93"/>
      <c r="T1" s="28"/>
      <c r="U1" s="28"/>
      <c r="V1" s="28"/>
    </row>
    <row r="2" spans="2:22" ht="67" customHeight="1" x14ac:dyDescent="0.2">
      <c r="B2" s="49" t="s">
        <v>39</v>
      </c>
      <c r="C2" s="49" t="s">
        <v>43</v>
      </c>
      <c r="D2" s="49" t="s">
        <v>21</v>
      </c>
      <c r="E2" s="3"/>
      <c r="F2" s="79" t="s">
        <v>39</v>
      </c>
      <c r="G2" s="17" t="s">
        <v>43</v>
      </c>
      <c r="H2" s="17" t="s">
        <v>21</v>
      </c>
      <c r="I2" s="3"/>
      <c r="J2" s="80" t="s">
        <v>39</v>
      </c>
      <c r="K2" s="20" t="s">
        <v>43</v>
      </c>
      <c r="L2" s="20" t="s">
        <v>21</v>
      </c>
      <c r="M2" s="3"/>
      <c r="N2" s="78" t="s">
        <v>39</v>
      </c>
      <c r="O2" s="81" t="s">
        <v>43</v>
      </c>
      <c r="P2" s="26" t="s">
        <v>21</v>
      </c>
      <c r="Q2" s="23"/>
      <c r="R2" s="77" t="s">
        <v>40</v>
      </c>
      <c r="S2" s="43" t="s">
        <v>10</v>
      </c>
      <c r="T2" s="43" t="s">
        <v>9</v>
      </c>
      <c r="U2" s="43" t="s">
        <v>43</v>
      </c>
      <c r="V2" s="43" t="s">
        <v>21</v>
      </c>
    </row>
    <row r="3" spans="2:22" x14ac:dyDescent="0.2">
      <c r="B3" s="13">
        <v>0.65713354687112313</v>
      </c>
      <c r="C3" s="60" t="s">
        <v>13</v>
      </c>
      <c r="D3" s="60" t="s">
        <v>22</v>
      </c>
      <c r="E3" s="3"/>
      <c r="F3" s="18">
        <v>0.94617152254874193</v>
      </c>
      <c r="G3" s="19" t="s">
        <v>13</v>
      </c>
      <c r="H3" s="65" t="s">
        <v>22</v>
      </c>
      <c r="J3" s="21">
        <v>0.91921287935453666</v>
      </c>
      <c r="K3" s="21" t="s">
        <v>13</v>
      </c>
      <c r="L3" s="21" t="s">
        <v>22</v>
      </c>
      <c r="M3" s="3"/>
      <c r="N3" s="27">
        <v>1.3394932172148901</v>
      </c>
      <c r="O3" s="25" t="s">
        <v>13</v>
      </c>
      <c r="P3" s="25" t="s">
        <v>22</v>
      </c>
      <c r="Q3" s="3"/>
      <c r="R3" s="98">
        <f t="shared" ref="R3:R12" si="0">AVERAGE(B3,F3,J3,N3)</f>
        <v>0.96550279149732299</v>
      </c>
      <c r="S3" s="98">
        <f t="shared" ref="S3:S12" si="1">STDEV(B3,F3,J3,N3)</f>
        <v>0.28135202356069261</v>
      </c>
      <c r="T3" s="28">
        <v>4</v>
      </c>
      <c r="U3" s="28" t="s">
        <v>13</v>
      </c>
      <c r="V3" s="28" t="s">
        <v>22</v>
      </c>
    </row>
    <row r="4" spans="2:22" x14ac:dyDescent="0.2">
      <c r="B4" s="13">
        <v>0.84187419106973582</v>
      </c>
      <c r="C4" s="60" t="s">
        <v>13</v>
      </c>
      <c r="D4" s="60" t="s">
        <v>1</v>
      </c>
      <c r="E4" s="3"/>
      <c r="F4" s="18">
        <v>0.55092901656356086</v>
      </c>
      <c r="G4" s="19" t="s">
        <v>13</v>
      </c>
      <c r="H4" s="65" t="s">
        <v>1</v>
      </c>
      <c r="J4" s="21">
        <v>2.3658922370390831</v>
      </c>
      <c r="K4" s="21" t="s">
        <v>13</v>
      </c>
      <c r="L4" s="21" t="s">
        <v>1</v>
      </c>
      <c r="M4" s="3"/>
      <c r="N4" s="27">
        <v>3.1210998799190977</v>
      </c>
      <c r="O4" s="25" t="s">
        <v>13</v>
      </c>
      <c r="P4" s="25" t="s">
        <v>1</v>
      </c>
      <c r="Q4" s="3"/>
      <c r="R4" s="98">
        <f t="shared" si="0"/>
        <v>1.7199488311478692</v>
      </c>
      <c r="S4" s="98">
        <f t="shared" si="1"/>
        <v>1.2272040777754576</v>
      </c>
      <c r="T4" s="28">
        <v>4</v>
      </c>
      <c r="U4" s="28" t="s">
        <v>13</v>
      </c>
      <c r="V4" s="28" t="s">
        <v>1</v>
      </c>
    </row>
    <row r="5" spans="2:22" x14ac:dyDescent="0.2">
      <c r="B5" s="13">
        <v>1.0094816279118952</v>
      </c>
      <c r="C5" s="60" t="s">
        <v>14</v>
      </c>
      <c r="D5" s="60" t="s">
        <v>22</v>
      </c>
      <c r="E5" s="3"/>
      <c r="F5" s="18">
        <v>0.22165186063575645</v>
      </c>
      <c r="G5" s="19" t="s">
        <v>14</v>
      </c>
      <c r="H5" s="65" t="s">
        <v>22</v>
      </c>
      <c r="J5" s="21">
        <v>1.3601940044489487</v>
      </c>
      <c r="K5" s="21" t="s">
        <v>14</v>
      </c>
      <c r="L5" s="21" t="s">
        <v>22</v>
      </c>
      <c r="M5" s="3"/>
      <c r="N5" s="27">
        <v>0.83833107467001688</v>
      </c>
      <c r="O5" s="25" t="s">
        <v>14</v>
      </c>
      <c r="P5" s="25" t="s">
        <v>22</v>
      </c>
      <c r="Q5" s="3"/>
      <c r="R5" s="98">
        <f t="shared" si="0"/>
        <v>0.8574146419166544</v>
      </c>
      <c r="S5" s="98">
        <f t="shared" si="1"/>
        <v>0.47625971633795799</v>
      </c>
      <c r="T5" s="28">
        <v>4</v>
      </c>
      <c r="U5" s="28" t="s">
        <v>14</v>
      </c>
      <c r="V5" s="28" t="s">
        <v>22</v>
      </c>
    </row>
    <row r="6" spans="2:22" x14ac:dyDescent="0.2">
      <c r="B6" s="13">
        <v>1.3067753295255051</v>
      </c>
      <c r="C6" s="60" t="s">
        <v>14</v>
      </c>
      <c r="D6" s="60" t="s">
        <v>1</v>
      </c>
      <c r="E6" s="3"/>
      <c r="F6" s="18">
        <v>2.0564083860531528</v>
      </c>
      <c r="G6" s="19" t="s">
        <v>14</v>
      </c>
      <c r="H6" s="65" t="s">
        <v>1</v>
      </c>
      <c r="J6" s="21">
        <v>1.5238891422125587</v>
      </c>
      <c r="K6" s="21" t="s">
        <v>14</v>
      </c>
      <c r="L6" s="21" t="s">
        <v>1</v>
      </c>
      <c r="M6" s="3"/>
      <c r="N6" s="27">
        <v>2.451244799475881</v>
      </c>
      <c r="O6" s="25" t="s">
        <v>14</v>
      </c>
      <c r="P6" s="25" t="s">
        <v>1</v>
      </c>
      <c r="Q6" s="3"/>
      <c r="R6" s="98">
        <f t="shared" si="0"/>
        <v>1.8345794143167744</v>
      </c>
      <c r="S6" s="98">
        <f t="shared" si="1"/>
        <v>0.51787704044415472</v>
      </c>
      <c r="T6" s="28">
        <v>4</v>
      </c>
      <c r="U6" s="28" t="s">
        <v>14</v>
      </c>
      <c r="V6" s="28" t="s">
        <v>1</v>
      </c>
    </row>
    <row r="7" spans="2:22" x14ac:dyDescent="0.2">
      <c r="B7" s="13">
        <v>0.48159436830310703</v>
      </c>
      <c r="C7" s="60" t="s">
        <v>15</v>
      </c>
      <c r="D7" s="60" t="s">
        <v>22</v>
      </c>
      <c r="E7" s="3"/>
      <c r="F7" s="18">
        <v>0.40090481071206174</v>
      </c>
      <c r="G7" s="19" t="s">
        <v>15</v>
      </c>
      <c r="H7" s="65" t="s">
        <v>22</v>
      </c>
      <c r="J7" s="21">
        <v>0.50648883910592546</v>
      </c>
      <c r="K7" s="21" t="s">
        <v>15</v>
      </c>
      <c r="L7" s="21" t="s">
        <v>22</v>
      </c>
      <c r="M7" s="3"/>
      <c r="N7" s="27">
        <v>1.0019338108660367</v>
      </c>
      <c r="O7" s="25" t="s">
        <v>15</v>
      </c>
      <c r="P7" s="25" t="s">
        <v>22</v>
      </c>
      <c r="Q7" s="3"/>
      <c r="R7" s="98">
        <f t="shared" si="0"/>
        <v>0.59773045724678275</v>
      </c>
      <c r="S7" s="98">
        <f t="shared" si="1"/>
        <v>0.27321134081327231</v>
      </c>
      <c r="T7" s="28">
        <v>4</v>
      </c>
      <c r="U7" s="28" t="s">
        <v>15</v>
      </c>
      <c r="V7" s="28" t="s">
        <v>22</v>
      </c>
    </row>
    <row r="8" spans="2:22" x14ac:dyDescent="0.2">
      <c r="B8" s="13">
        <v>1.2808499187533116</v>
      </c>
      <c r="C8" s="60" t="s">
        <v>15</v>
      </c>
      <c r="D8" s="60" t="s">
        <v>1</v>
      </c>
      <c r="E8" s="3"/>
      <c r="F8" s="18">
        <v>1.2070969853586671</v>
      </c>
      <c r="G8" s="19" t="s">
        <v>15</v>
      </c>
      <c r="H8" s="65" t="s">
        <v>1</v>
      </c>
      <c r="J8" s="21">
        <v>1.1541593415707194</v>
      </c>
      <c r="K8" s="21" t="s">
        <v>15</v>
      </c>
      <c r="L8" s="21" t="s">
        <v>1</v>
      </c>
      <c r="M8" s="3"/>
      <c r="N8" s="27">
        <v>1.7175486261065154</v>
      </c>
      <c r="O8" s="25" t="s">
        <v>15</v>
      </c>
      <c r="P8" s="25" t="s">
        <v>1</v>
      </c>
      <c r="Q8" s="3"/>
      <c r="R8" s="98">
        <f t="shared" si="0"/>
        <v>1.3399137179473035</v>
      </c>
      <c r="S8" s="98">
        <f t="shared" si="1"/>
        <v>0.25706136040137573</v>
      </c>
      <c r="T8" s="28">
        <v>4</v>
      </c>
      <c r="U8" s="28" t="s">
        <v>15</v>
      </c>
      <c r="V8" s="28" t="s">
        <v>1</v>
      </c>
    </row>
    <row r="9" spans="2:22" x14ac:dyDescent="0.2">
      <c r="B9" s="13">
        <v>0.64862812460459152</v>
      </c>
      <c r="C9" s="60" t="s">
        <v>16</v>
      </c>
      <c r="D9" s="60" t="s">
        <v>22</v>
      </c>
      <c r="E9" s="3"/>
      <c r="F9" s="18">
        <v>0.37420372583488809</v>
      </c>
      <c r="G9" s="19" t="s">
        <v>16</v>
      </c>
      <c r="H9" s="65" t="s">
        <v>22</v>
      </c>
      <c r="J9" s="21">
        <v>1.7806264453190035</v>
      </c>
      <c r="K9" s="21" t="s">
        <v>16</v>
      </c>
      <c r="L9" s="21" t="s">
        <v>22</v>
      </c>
      <c r="M9" s="3"/>
      <c r="N9" s="27">
        <v>0.73968007971111294</v>
      </c>
      <c r="O9" s="25" t="s">
        <v>16</v>
      </c>
      <c r="P9" s="25" t="s">
        <v>22</v>
      </c>
      <c r="Q9" s="3"/>
      <c r="R9" s="98">
        <f t="shared" si="0"/>
        <v>0.88578459386739894</v>
      </c>
      <c r="S9" s="98">
        <f t="shared" si="1"/>
        <v>0.61645401115743637</v>
      </c>
      <c r="T9" s="28">
        <v>4</v>
      </c>
      <c r="U9" s="28" t="s">
        <v>16</v>
      </c>
      <c r="V9" s="28" t="s">
        <v>22</v>
      </c>
    </row>
    <row r="10" spans="2:22" x14ac:dyDescent="0.2">
      <c r="B10" s="13">
        <v>1.7858073605701645</v>
      </c>
      <c r="C10" s="60" t="s">
        <v>16</v>
      </c>
      <c r="D10" s="60" t="s">
        <v>1</v>
      </c>
      <c r="E10" s="3"/>
      <c r="F10" s="18">
        <v>0.51977038838202816</v>
      </c>
      <c r="G10" s="19" t="s">
        <v>16</v>
      </c>
      <c r="H10" s="65" t="s">
        <v>1</v>
      </c>
      <c r="J10" s="21">
        <v>2.6092069662411017</v>
      </c>
      <c r="K10" s="21" t="s">
        <v>16</v>
      </c>
      <c r="L10" s="21" t="s">
        <v>1</v>
      </c>
      <c r="M10" s="3"/>
      <c r="N10" s="27">
        <v>2.9093783261224599</v>
      </c>
      <c r="O10" s="25" t="s">
        <v>16</v>
      </c>
      <c r="P10" s="25" t="s">
        <v>1</v>
      </c>
      <c r="Q10" s="3"/>
      <c r="R10" s="98">
        <f t="shared" si="0"/>
        <v>1.9560407603289385</v>
      </c>
      <c r="S10" s="98">
        <f t="shared" si="1"/>
        <v>1.068851501788213</v>
      </c>
      <c r="T10" s="28">
        <v>4</v>
      </c>
      <c r="U10" s="28" t="s">
        <v>16</v>
      </c>
      <c r="V10" s="28" t="s">
        <v>1</v>
      </c>
    </row>
    <row r="11" spans="2:22" x14ac:dyDescent="0.2">
      <c r="B11" s="13">
        <v>1</v>
      </c>
      <c r="C11" s="15" t="s">
        <v>8</v>
      </c>
      <c r="D11" s="60" t="s">
        <v>22</v>
      </c>
      <c r="E11" s="4"/>
      <c r="F11" s="18">
        <v>1</v>
      </c>
      <c r="G11" s="19" t="s">
        <v>8</v>
      </c>
      <c r="H11" s="65" t="s">
        <v>22</v>
      </c>
      <c r="J11" s="21">
        <v>0.75083959292347302</v>
      </c>
      <c r="K11" s="21" t="s">
        <v>8</v>
      </c>
      <c r="L11" s="21" t="s">
        <v>22</v>
      </c>
      <c r="M11" s="3"/>
      <c r="N11" s="27">
        <v>1.6551036984712928</v>
      </c>
      <c r="O11" s="25" t="s">
        <v>8</v>
      </c>
      <c r="P11" s="25" t="s">
        <v>22</v>
      </c>
      <c r="Q11" s="3"/>
      <c r="R11" s="98">
        <f t="shared" si="0"/>
        <v>1.1014858228486915</v>
      </c>
      <c r="S11" s="98">
        <f t="shared" si="1"/>
        <v>0.38731738718532627</v>
      </c>
      <c r="T11" s="28">
        <v>4</v>
      </c>
      <c r="U11" s="28" t="s">
        <v>8</v>
      </c>
      <c r="V11" s="28" t="s">
        <v>22</v>
      </c>
    </row>
    <row r="12" spans="2:22" x14ac:dyDescent="0.2">
      <c r="B12" s="13">
        <v>6.4955059719827837</v>
      </c>
      <c r="C12" s="15" t="s">
        <v>8</v>
      </c>
      <c r="D12" s="60" t="s">
        <v>1</v>
      </c>
      <c r="E12" s="4"/>
      <c r="F12" s="18">
        <v>6.3</v>
      </c>
      <c r="G12" s="19" t="s">
        <v>8</v>
      </c>
      <c r="H12" s="65" t="s">
        <v>1</v>
      </c>
      <c r="J12" s="21">
        <v>15.674745602856705</v>
      </c>
      <c r="K12" s="21" t="s">
        <v>8</v>
      </c>
      <c r="L12" s="21" t="s">
        <v>1</v>
      </c>
      <c r="M12" s="3"/>
      <c r="N12" s="27">
        <v>11.365343504439345</v>
      </c>
      <c r="O12" s="25" t="s">
        <v>8</v>
      </c>
      <c r="P12" s="25" t="s">
        <v>1</v>
      </c>
      <c r="Q12" s="3"/>
      <c r="R12" s="98">
        <f t="shared" si="0"/>
        <v>9.958898769819708</v>
      </c>
      <c r="S12" s="98">
        <f t="shared" si="1"/>
        <v>4.4733142705819082</v>
      </c>
      <c r="T12" s="28">
        <v>4</v>
      </c>
      <c r="U12" s="28" t="s">
        <v>8</v>
      </c>
      <c r="V12" s="28" t="s">
        <v>1</v>
      </c>
    </row>
    <row r="13" spans="2:22" x14ac:dyDescent="0.2">
      <c r="B13" s="13"/>
      <c r="C13" s="15"/>
      <c r="D13" s="60"/>
      <c r="E13" s="4"/>
      <c r="F13" s="18"/>
      <c r="G13" s="19"/>
      <c r="H13" s="65"/>
      <c r="J13" s="21"/>
      <c r="K13" s="21"/>
      <c r="L13" s="21"/>
      <c r="M13" s="3"/>
      <c r="N13" s="27"/>
      <c r="O13" s="25"/>
      <c r="P13" s="25"/>
      <c r="Q13" s="3"/>
      <c r="R13" s="29"/>
      <c r="S13" s="28"/>
      <c r="T13" s="28"/>
      <c r="U13" s="28"/>
      <c r="V13" s="28"/>
    </row>
    <row r="14" spans="2:22" x14ac:dyDescent="0.2">
      <c r="B14" s="50" t="s">
        <v>24</v>
      </c>
      <c r="C14" s="14"/>
      <c r="D14" s="14"/>
      <c r="E14" s="3"/>
      <c r="F14" s="19"/>
      <c r="G14" s="19"/>
      <c r="H14" s="65"/>
      <c r="J14" s="21"/>
      <c r="K14" s="21"/>
      <c r="L14" s="21"/>
      <c r="M14" s="3"/>
      <c r="N14" s="25"/>
      <c r="O14" s="25"/>
      <c r="P14" s="25"/>
      <c r="Q14" s="3"/>
      <c r="R14" s="3"/>
      <c r="S14" s="3"/>
      <c r="T14" s="3"/>
      <c r="U14" s="3"/>
    </row>
    <row r="15" spans="2:22" x14ac:dyDescent="0.2">
      <c r="B15" s="12" t="s">
        <v>12</v>
      </c>
      <c r="C15" s="14"/>
      <c r="D15" s="14"/>
      <c r="E15" s="3"/>
      <c r="F15" s="17" t="s">
        <v>12</v>
      </c>
      <c r="G15" s="19"/>
      <c r="H15" s="65"/>
      <c r="J15" s="21" t="s">
        <v>12</v>
      </c>
      <c r="K15" s="21"/>
      <c r="L15" s="21"/>
      <c r="M15" s="3"/>
      <c r="N15" s="27" t="s">
        <v>12</v>
      </c>
      <c r="O15" s="25"/>
      <c r="P15" s="25"/>
      <c r="Q15" s="3"/>
      <c r="R15" s="3"/>
      <c r="S15" s="3"/>
      <c r="T15" s="3"/>
      <c r="U15" s="3"/>
    </row>
    <row r="16" spans="2:22" x14ac:dyDescent="0.2">
      <c r="B16" s="14">
        <v>0.60574150085449219</v>
      </c>
      <c r="C16" s="60" t="s">
        <v>13</v>
      </c>
      <c r="D16" s="60" t="s">
        <v>22</v>
      </c>
      <c r="E16" s="3"/>
      <c r="F16" s="19">
        <v>7.982635498046875E-2</v>
      </c>
      <c r="G16" s="19" t="s">
        <v>13</v>
      </c>
      <c r="H16" s="65" t="s">
        <v>22</v>
      </c>
      <c r="J16" s="21">
        <v>0.1223602294921875</v>
      </c>
      <c r="K16" s="21" t="s">
        <v>13</v>
      </c>
      <c r="L16" s="21" t="s">
        <v>22</v>
      </c>
      <c r="M16" s="3"/>
      <c r="N16" s="25">
        <v>-0.41085624694824219</v>
      </c>
      <c r="O16" s="25" t="s">
        <v>13</v>
      </c>
      <c r="P16" s="25" t="s">
        <v>22</v>
      </c>
      <c r="Q16" s="3"/>
      <c r="R16" s="37"/>
      <c r="S16" s="8"/>
      <c r="T16" s="8"/>
      <c r="U16" s="3"/>
    </row>
    <row r="17" spans="2:21" x14ac:dyDescent="0.2">
      <c r="B17" s="14">
        <v>0.24832344055175781</v>
      </c>
      <c r="C17" s="60" t="s">
        <v>13</v>
      </c>
      <c r="D17" s="60" t="s">
        <v>1</v>
      </c>
      <c r="E17" s="3"/>
      <c r="F17" s="19">
        <v>0.8600616455078125</v>
      </c>
      <c r="G17" s="19" t="s">
        <v>13</v>
      </c>
      <c r="H17" s="65" t="s">
        <v>1</v>
      </c>
      <c r="J17" s="21">
        <v>-1.2398567199707031</v>
      </c>
      <c r="K17" s="21" t="s">
        <v>13</v>
      </c>
      <c r="L17" s="21" t="s">
        <v>1</v>
      </c>
      <c r="M17" s="3"/>
      <c r="N17" s="25">
        <v>-1.5750913619995188</v>
      </c>
      <c r="O17" s="25" t="s">
        <v>13</v>
      </c>
      <c r="P17" s="25" t="s">
        <v>1</v>
      </c>
      <c r="Q17" s="3"/>
      <c r="R17" s="37"/>
      <c r="S17" s="8"/>
      <c r="T17" s="8"/>
      <c r="U17" s="3"/>
    </row>
    <row r="18" spans="2:21" x14ac:dyDescent="0.2">
      <c r="B18" s="14">
        <v>-1.3614654541015625E-2</v>
      </c>
      <c r="C18" s="60" t="s">
        <v>14</v>
      </c>
      <c r="D18" s="60" t="s">
        <v>22</v>
      </c>
      <c r="E18" s="3"/>
      <c r="F18" s="19">
        <v>2.1736326217651367</v>
      </c>
      <c r="G18" s="19" t="s">
        <v>14</v>
      </c>
      <c r="H18" s="65" t="s">
        <v>22</v>
      </c>
      <c r="J18" s="21">
        <v>-0.4426727294921875</v>
      </c>
      <c r="K18" s="21" t="s">
        <v>14</v>
      </c>
      <c r="L18" s="21" t="s">
        <v>22</v>
      </c>
      <c r="M18" s="3"/>
      <c r="N18" s="25">
        <v>0.27213764190673828</v>
      </c>
      <c r="O18" s="25" t="s">
        <v>14</v>
      </c>
      <c r="P18" s="25" t="s">
        <v>22</v>
      </c>
      <c r="Q18" s="3"/>
      <c r="R18" s="37"/>
      <c r="S18" s="8"/>
      <c r="T18" s="8"/>
      <c r="U18" s="3"/>
    </row>
    <row r="19" spans="2:21" x14ac:dyDescent="0.2">
      <c r="B19" s="14">
        <v>-0.38601112365722656</v>
      </c>
      <c r="C19" s="60" t="s">
        <v>14</v>
      </c>
      <c r="D19" s="60" t="s">
        <v>1</v>
      </c>
      <c r="E19" s="3"/>
      <c r="F19" s="19">
        <v>-1.0401268005371094</v>
      </c>
      <c r="G19" s="19" t="s">
        <v>14</v>
      </c>
      <c r="H19" s="65" t="s">
        <v>1</v>
      </c>
      <c r="J19" s="21">
        <v>-0.53304481506347656</v>
      </c>
      <c r="K19" s="21" t="s">
        <v>14</v>
      </c>
      <c r="L19" s="21" t="s">
        <v>1</v>
      </c>
      <c r="M19" s="3"/>
      <c r="N19" s="25">
        <v>-1.2935056686401367</v>
      </c>
      <c r="O19" s="25" t="s">
        <v>14</v>
      </c>
      <c r="P19" s="25" t="s">
        <v>1</v>
      </c>
      <c r="Q19" s="3"/>
      <c r="R19" s="37"/>
      <c r="S19" s="8"/>
      <c r="T19" s="8"/>
      <c r="U19" s="3"/>
    </row>
    <row r="20" spans="2:21" x14ac:dyDescent="0.2">
      <c r="B20" s="14">
        <v>1.0541095733642578</v>
      </c>
      <c r="C20" s="60" t="s">
        <v>15</v>
      </c>
      <c r="D20" s="60" t="s">
        <v>22</v>
      </c>
      <c r="E20" s="3"/>
      <c r="F20" s="19">
        <v>1.3186683654785156</v>
      </c>
      <c r="G20" s="19" t="s">
        <v>15</v>
      </c>
      <c r="H20" s="65" t="s">
        <v>22</v>
      </c>
      <c r="J20" s="21">
        <v>0.99943828582763672</v>
      </c>
      <c r="K20" s="21" t="s">
        <v>15</v>
      </c>
      <c r="L20" s="21" t="s">
        <v>22</v>
      </c>
      <c r="M20" s="3"/>
      <c r="N20" s="25">
        <v>-7.343292236328125E-4</v>
      </c>
      <c r="O20" s="25" t="s">
        <v>15</v>
      </c>
      <c r="P20" s="25" t="s">
        <v>22</v>
      </c>
      <c r="Q20" s="3"/>
      <c r="R20" s="37"/>
      <c r="S20" s="8"/>
      <c r="T20" s="8"/>
      <c r="U20" s="3"/>
    </row>
    <row r="21" spans="2:21" x14ac:dyDescent="0.2">
      <c r="B21" s="14">
        <v>-0.3571014404296875</v>
      </c>
      <c r="C21" s="60" t="s">
        <v>15</v>
      </c>
      <c r="D21" s="60" t="s">
        <v>1</v>
      </c>
      <c r="E21" s="3"/>
      <c r="F21" s="19">
        <v>-0.27154159545898438</v>
      </c>
      <c r="G21" s="19" t="s">
        <v>15</v>
      </c>
      <c r="H21" s="65" t="s">
        <v>1</v>
      </c>
      <c r="J21" s="21">
        <v>-0.19181442260742188</v>
      </c>
      <c r="K21" s="21" t="s">
        <v>15</v>
      </c>
      <c r="L21" s="21" t="s">
        <v>1</v>
      </c>
      <c r="M21" s="3"/>
      <c r="N21" s="25">
        <v>-0.76089572906494141</v>
      </c>
      <c r="O21" s="25" t="s">
        <v>15</v>
      </c>
      <c r="P21" s="25" t="s">
        <v>1</v>
      </c>
      <c r="Q21" s="3"/>
      <c r="R21" s="37"/>
      <c r="S21" s="8"/>
      <c r="T21" s="8"/>
      <c r="U21" s="3"/>
    </row>
    <row r="22" spans="2:21" x14ac:dyDescent="0.2">
      <c r="B22" s="14">
        <v>0.62453651428222656</v>
      </c>
      <c r="C22" s="60" t="s">
        <v>16</v>
      </c>
      <c r="D22" s="60" t="s">
        <v>22</v>
      </c>
      <c r="E22" s="3"/>
      <c r="F22" s="19">
        <v>1.4181041717529297</v>
      </c>
      <c r="G22" s="19" t="s">
        <v>16</v>
      </c>
      <c r="H22" s="65" t="s">
        <v>22</v>
      </c>
      <c r="J22" s="21">
        <v>-0.81626987457275391</v>
      </c>
      <c r="K22" s="21" t="s">
        <v>16</v>
      </c>
      <c r="L22" s="21" t="s">
        <v>22</v>
      </c>
      <c r="M22" s="3"/>
      <c r="N22" s="25">
        <v>0.45366096496582031</v>
      </c>
      <c r="O22" s="25" t="s">
        <v>16</v>
      </c>
      <c r="P22" s="25" t="s">
        <v>22</v>
      </c>
      <c r="Q22" s="3"/>
      <c r="R22" s="37"/>
      <c r="S22" s="8"/>
      <c r="T22" s="8"/>
      <c r="U22" s="3"/>
    </row>
    <row r="23" spans="2:21" x14ac:dyDescent="0.2">
      <c r="B23" s="14">
        <v>-0.83657646179199219</v>
      </c>
      <c r="C23" s="60" t="s">
        <v>16</v>
      </c>
      <c r="D23" s="60" t="s">
        <v>1</v>
      </c>
      <c r="E23" s="3"/>
      <c r="F23" s="19">
        <v>0.94405364990234375</v>
      </c>
      <c r="G23" s="19" t="s">
        <v>16</v>
      </c>
      <c r="H23" s="65" t="s">
        <v>1</v>
      </c>
      <c r="J23" s="21">
        <v>-1.3510894775390625</v>
      </c>
      <c r="K23" s="21" t="s">
        <v>16</v>
      </c>
      <c r="L23" s="21" t="s">
        <v>1</v>
      </c>
      <c r="M23" s="3"/>
      <c r="N23" s="25">
        <v>-1.4934244155883789</v>
      </c>
      <c r="O23" s="25" t="s">
        <v>16</v>
      </c>
      <c r="P23" s="25" t="s">
        <v>1</v>
      </c>
      <c r="Q23" s="3"/>
      <c r="R23" s="37"/>
      <c r="S23" s="8"/>
      <c r="T23" s="8"/>
      <c r="U23" s="3"/>
    </row>
    <row r="24" spans="2:21" x14ac:dyDescent="0.2">
      <c r="B24" s="14">
        <v>0</v>
      </c>
      <c r="C24" s="15" t="s">
        <v>8</v>
      </c>
      <c r="D24" s="60" t="s">
        <v>22</v>
      </c>
      <c r="E24" s="3"/>
      <c r="F24" s="19">
        <v>0</v>
      </c>
      <c r="G24" s="19" t="s">
        <v>8</v>
      </c>
      <c r="H24" s="65" t="s">
        <v>22</v>
      </c>
      <c r="J24" s="21">
        <v>0</v>
      </c>
      <c r="K24" s="21" t="s">
        <v>8</v>
      </c>
      <c r="L24" s="21" t="s">
        <v>22</v>
      </c>
      <c r="M24" s="3"/>
      <c r="N24" s="25">
        <v>0</v>
      </c>
      <c r="O24" s="25" t="s">
        <v>8</v>
      </c>
      <c r="P24" s="25" t="s">
        <v>22</v>
      </c>
      <c r="Q24" s="3"/>
      <c r="R24" s="3"/>
      <c r="S24" s="3"/>
      <c r="T24" s="3"/>
      <c r="U24" s="3"/>
    </row>
    <row r="25" spans="2:21" x14ac:dyDescent="0.2">
      <c r="B25" s="14">
        <v>-2.6994419097900391</v>
      </c>
      <c r="C25" s="15" t="s">
        <v>8</v>
      </c>
      <c r="D25" s="60" t="s">
        <v>1</v>
      </c>
      <c r="E25" s="3"/>
      <c r="F25" s="19">
        <v>-2.661869049072255</v>
      </c>
      <c r="G25" s="19" t="s">
        <v>8</v>
      </c>
      <c r="H25" s="65" t="s">
        <v>1</v>
      </c>
      <c r="J25" s="21">
        <v>-4.4001283645629883</v>
      </c>
      <c r="K25" s="21" t="s">
        <v>8</v>
      </c>
      <c r="L25" s="21" t="s">
        <v>1</v>
      </c>
      <c r="M25" s="3"/>
      <c r="N25" s="25">
        <v>-3.412811279296875</v>
      </c>
      <c r="O25" s="25" t="s">
        <v>8</v>
      </c>
      <c r="P25" s="25" t="s">
        <v>1</v>
      </c>
      <c r="Q25" s="3"/>
      <c r="R25" s="3"/>
      <c r="S25" s="3"/>
      <c r="T25" s="3"/>
      <c r="U25" s="3"/>
    </row>
    <row r="26" spans="2:21" x14ac:dyDescent="0.2">
      <c r="B26" s="3"/>
      <c r="C26" s="3"/>
      <c r="D26" s="3"/>
      <c r="E26" s="3"/>
      <c r="F26" s="3"/>
      <c r="G26" s="3"/>
      <c r="H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</sheetData>
  <mergeCells count="5">
    <mergeCell ref="B1:D1"/>
    <mergeCell ref="F1:H1"/>
    <mergeCell ref="J1:L1"/>
    <mergeCell ref="N1:O1"/>
    <mergeCell ref="R1:S1"/>
  </mergeCells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workbookViewId="0">
      <selection activeCell="N3" sqref="N3:O12"/>
    </sheetView>
  </sheetViews>
  <sheetFormatPr baseColWidth="10" defaultRowHeight="16" x14ac:dyDescent="0.2"/>
  <cols>
    <col min="1" max="1" width="10.83203125" style="3"/>
    <col min="2" max="2" width="31.1640625" style="3" customWidth="1"/>
    <col min="3" max="3" width="19.6640625" style="3" customWidth="1"/>
    <col min="4" max="4" width="10.1640625" style="3" customWidth="1"/>
    <col min="5" max="5" width="21" style="3" customWidth="1"/>
    <col min="6" max="6" width="10.83203125" style="3"/>
    <col min="7" max="8" width="19" style="3" customWidth="1"/>
    <col min="9" max="15" width="10.83203125" style="3"/>
    <col min="16" max="16" width="19.1640625" style="3" customWidth="1"/>
    <col min="17" max="17" width="17.1640625" style="3" customWidth="1"/>
    <col min="18" max="20" width="10.83203125" style="3"/>
    <col min="22" max="22" width="29.6640625" customWidth="1"/>
  </cols>
  <sheetData>
    <row r="1" spans="1:24" x14ac:dyDescent="0.2">
      <c r="B1" s="94" t="s">
        <v>33</v>
      </c>
      <c r="C1" s="94"/>
      <c r="D1" s="94"/>
      <c r="F1" s="95" t="s">
        <v>34</v>
      </c>
      <c r="G1" s="95"/>
      <c r="H1" s="95"/>
      <c r="I1" s="4"/>
      <c r="J1" s="96" t="s">
        <v>19</v>
      </c>
      <c r="K1" s="96"/>
      <c r="L1" s="96"/>
      <c r="N1" s="93" t="s">
        <v>23</v>
      </c>
      <c r="O1" s="93"/>
      <c r="P1" s="28"/>
      <c r="Q1" s="28"/>
      <c r="R1" s="28"/>
    </row>
    <row r="2" spans="1:24" ht="80" x14ac:dyDescent="0.2">
      <c r="B2" s="49" t="s">
        <v>39</v>
      </c>
      <c r="C2" s="49" t="s">
        <v>43</v>
      </c>
      <c r="D2" s="49" t="s">
        <v>21</v>
      </c>
      <c r="F2" s="79" t="s">
        <v>39</v>
      </c>
      <c r="G2" s="17" t="s">
        <v>43</v>
      </c>
      <c r="H2" s="17" t="s">
        <v>21</v>
      </c>
      <c r="J2" s="80" t="s">
        <v>39</v>
      </c>
      <c r="K2" s="20" t="s">
        <v>43</v>
      </c>
      <c r="L2" s="20" t="s">
        <v>21</v>
      </c>
      <c r="N2" s="48" t="s">
        <v>41</v>
      </c>
      <c r="O2" s="43" t="s">
        <v>10</v>
      </c>
      <c r="P2" s="43" t="s">
        <v>42</v>
      </c>
      <c r="Q2" s="43" t="s">
        <v>43</v>
      </c>
      <c r="R2" s="43" t="s">
        <v>21</v>
      </c>
    </row>
    <row r="3" spans="1:24" x14ac:dyDescent="0.2">
      <c r="A3" s="5"/>
      <c r="B3" s="13">
        <v>0.78326972448871413</v>
      </c>
      <c r="C3" s="14" t="s">
        <v>13</v>
      </c>
      <c r="D3" s="66" t="s">
        <v>22</v>
      </c>
      <c r="F3" s="19">
        <v>0.57790347560761379</v>
      </c>
      <c r="G3" s="19" t="s">
        <v>13</v>
      </c>
      <c r="H3" s="19" t="s">
        <v>22</v>
      </c>
      <c r="J3" s="22">
        <v>0.62697084507793899</v>
      </c>
      <c r="K3" s="21" t="s">
        <v>13</v>
      </c>
      <c r="L3" s="21" t="s">
        <v>22</v>
      </c>
      <c r="M3" s="5"/>
      <c r="N3" s="41">
        <f>AVERAGE(B3,F3,J3)</f>
        <v>0.66271468172475567</v>
      </c>
      <c r="O3" s="41">
        <f>STDEV(B3,F3,J3)</f>
        <v>0.10724756611946631</v>
      </c>
      <c r="P3" s="28">
        <v>3</v>
      </c>
      <c r="Q3" s="28" t="s">
        <v>13</v>
      </c>
      <c r="R3" s="28" t="s">
        <v>22</v>
      </c>
      <c r="T3" s="5"/>
    </row>
    <row r="4" spans="1:24" x14ac:dyDescent="0.2">
      <c r="A4" s="5"/>
      <c r="B4" s="13">
        <v>1.5371615785555608</v>
      </c>
      <c r="C4" s="14" t="s">
        <v>13</v>
      </c>
      <c r="D4" s="66" t="s">
        <v>11</v>
      </c>
      <c r="F4" s="19">
        <v>1.1174554260237752</v>
      </c>
      <c r="G4" s="19" t="s">
        <v>13</v>
      </c>
      <c r="H4" s="19" t="s">
        <v>11</v>
      </c>
      <c r="J4" s="22">
        <v>1.1647434658638292</v>
      </c>
      <c r="K4" s="21" t="s">
        <v>13</v>
      </c>
      <c r="L4" s="21" t="s">
        <v>11</v>
      </c>
      <c r="M4" s="5"/>
      <c r="N4" s="41">
        <f t="shared" ref="N4:N12" si="0">AVERAGE(B4,F4,J4)</f>
        <v>1.2731201568143884</v>
      </c>
      <c r="O4" s="41">
        <f t="shared" ref="O4:O12" si="1">STDEV(B4,F4,J4)</f>
        <v>0.22988571937879015</v>
      </c>
      <c r="P4" s="28">
        <v>3</v>
      </c>
      <c r="Q4" s="28" t="s">
        <v>13</v>
      </c>
      <c r="R4" s="28" t="s">
        <v>11</v>
      </c>
      <c r="T4" s="5"/>
    </row>
    <row r="5" spans="1:24" x14ac:dyDescent="0.2">
      <c r="A5" s="5"/>
      <c r="B5" s="13">
        <v>0.98119410655714512</v>
      </c>
      <c r="C5" s="14" t="s">
        <v>14</v>
      </c>
      <c r="D5" s="66" t="s">
        <v>22</v>
      </c>
      <c r="F5" s="19">
        <v>0.57967376673666982</v>
      </c>
      <c r="G5" s="19" t="s">
        <v>14</v>
      </c>
      <c r="H5" s="19" t="s">
        <v>22</v>
      </c>
      <c r="J5" s="22">
        <v>0.75672693224957666</v>
      </c>
      <c r="K5" s="21" t="s">
        <v>14</v>
      </c>
      <c r="L5" s="21" t="s">
        <v>22</v>
      </c>
      <c r="M5" s="5"/>
      <c r="N5" s="41">
        <f t="shared" si="0"/>
        <v>0.77253160184779723</v>
      </c>
      <c r="O5" s="41">
        <f t="shared" si="1"/>
        <v>0.20122620730963214</v>
      </c>
      <c r="P5" s="28">
        <v>3</v>
      </c>
      <c r="Q5" s="28" t="s">
        <v>14</v>
      </c>
      <c r="R5" s="28" t="s">
        <v>22</v>
      </c>
      <c r="S5" s="4"/>
      <c r="T5" s="5"/>
      <c r="X5" s="2"/>
    </row>
    <row r="6" spans="1:24" x14ac:dyDescent="0.2">
      <c r="A6" s="5"/>
      <c r="B6" s="13">
        <v>1.5775797478763924</v>
      </c>
      <c r="C6" s="14" t="s">
        <v>14</v>
      </c>
      <c r="D6" s="66" t="s">
        <v>11</v>
      </c>
      <c r="F6" s="19">
        <v>0.9937542806033387</v>
      </c>
      <c r="G6" s="19" t="s">
        <v>14</v>
      </c>
      <c r="H6" s="19" t="s">
        <v>11</v>
      </c>
      <c r="J6" s="22">
        <v>0.79967531135709369</v>
      </c>
      <c r="K6" s="21" t="s">
        <v>14</v>
      </c>
      <c r="L6" s="21" t="s">
        <v>11</v>
      </c>
      <c r="M6" s="5"/>
      <c r="N6" s="41">
        <f t="shared" si="0"/>
        <v>1.1236697799456083</v>
      </c>
      <c r="O6" s="41">
        <f t="shared" si="1"/>
        <v>0.4048979572881487</v>
      </c>
      <c r="P6" s="28">
        <v>3</v>
      </c>
      <c r="Q6" s="28" t="s">
        <v>14</v>
      </c>
      <c r="R6" s="28" t="s">
        <v>11</v>
      </c>
      <c r="T6" s="5"/>
    </row>
    <row r="7" spans="1:24" x14ac:dyDescent="0.2">
      <c r="A7" s="5"/>
      <c r="B7" s="13">
        <v>0.80118178707144183</v>
      </c>
      <c r="C7" s="14" t="s">
        <v>15</v>
      </c>
      <c r="D7" s="66" t="s">
        <v>22</v>
      </c>
      <c r="F7" s="19">
        <v>0.47798069682202793</v>
      </c>
      <c r="G7" s="19" t="s">
        <v>15</v>
      </c>
      <c r="H7" s="19" t="s">
        <v>22</v>
      </c>
      <c r="J7" s="22">
        <v>0.64182826543026994</v>
      </c>
      <c r="K7" s="21" t="s">
        <v>15</v>
      </c>
      <c r="L7" s="21" t="s">
        <v>22</v>
      </c>
      <c r="M7" s="5"/>
      <c r="N7" s="41">
        <f>AVERAGE(B7,F7,J7)</f>
        <v>0.64033024977457986</v>
      </c>
      <c r="O7" s="41">
        <f t="shared" si="1"/>
        <v>0.16160575244334888</v>
      </c>
      <c r="P7" s="28">
        <v>3</v>
      </c>
      <c r="Q7" s="28" t="s">
        <v>15</v>
      </c>
      <c r="R7" s="28" t="s">
        <v>22</v>
      </c>
      <c r="T7" s="5"/>
    </row>
    <row r="8" spans="1:24" x14ac:dyDescent="0.2">
      <c r="A8" s="5"/>
      <c r="B8" s="13">
        <v>1.2105577951175153</v>
      </c>
      <c r="C8" s="14" t="s">
        <v>15</v>
      </c>
      <c r="D8" s="66" t="s">
        <v>11</v>
      </c>
      <c r="F8" s="19">
        <v>1.2052089525044165</v>
      </c>
      <c r="G8" s="19" t="s">
        <v>15</v>
      </c>
      <c r="H8" s="19" t="s">
        <v>11</v>
      </c>
      <c r="J8" s="22">
        <v>1.1766129521461679</v>
      </c>
      <c r="K8" s="21" t="s">
        <v>15</v>
      </c>
      <c r="L8" s="21" t="s">
        <v>11</v>
      </c>
      <c r="M8" s="5"/>
      <c r="N8" s="41">
        <f>AVERAGE(B8,F8,J8)</f>
        <v>1.1974598999227</v>
      </c>
      <c r="O8" s="41">
        <f t="shared" si="1"/>
        <v>1.8250998685634012E-2</v>
      </c>
      <c r="P8" s="28">
        <v>3</v>
      </c>
      <c r="Q8" s="28" t="s">
        <v>15</v>
      </c>
      <c r="R8" s="28" t="s">
        <v>11</v>
      </c>
      <c r="S8" s="4"/>
      <c r="T8" s="5"/>
      <c r="X8" s="2"/>
    </row>
    <row r="9" spans="1:24" x14ac:dyDescent="0.2">
      <c r="A9" s="5"/>
      <c r="B9" s="13">
        <v>0.85611472494977459</v>
      </c>
      <c r="C9" s="14" t="s">
        <v>16</v>
      </c>
      <c r="D9" s="66" t="s">
        <v>22</v>
      </c>
      <c r="F9" s="19">
        <v>0.43052992064225581</v>
      </c>
      <c r="G9" s="19" t="s">
        <v>16</v>
      </c>
      <c r="H9" s="19" t="s">
        <v>22</v>
      </c>
      <c r="J9" s="22">
        <v>0.67022019811207534</v>
      </c>
      <c r="K9" s="21" t="s">
        <v>16</v>
      </c>
      <c r="L9" s="21" t="s">
        <v>22</v>
      </c>
      <c r="M9" s="5"/>
      <c r="N9" s="41">
        <f t="shared" si="0"/>
        <v>0.65228828123470184</v>
      </c>
      <c r="O9" s="41">
        <f t="shared" si="1"/>
        <v>0.21335831750025597</v>
      </c>
      <c r="P9" s="28">
        <v>3</v>
      </c>
      <c r="Q9" s="28" t="s">
        <v>16</v>
      </c>
      <c r="R9" s="28" t="s">
        <v>22</v>
      </c>
      <c r="T9" s="5"/>
    </row>
    <row r="10" spans="1:24" x14ac:dyDescent="0.2">
      <c r="A10" s="5"/>
      <c r="B10" s="13">
        <v>1.5919220464815478</v>
      </c>
      <c r="C10" s="14" t="s">
        <v>16</v>
      </c>
      <c r="D10" s="66" t="s">
        <v>11</v>
      </c>
      <c r="F10" s="19">
        <v>0.65027754093582046</v>
      </c>
      <c r="G10" s="19" t="s">
        <v>16</v>
      </c>
      <c r="H10" s="19" t="s">
        <v>11</v>
      </c>
      <c r="J10" s="22">
        <v>1.3384109754147362</v>
      </c>
      <c r="K10" s="21" t="s">
        <v>16</v>
      </c>
      <c r="L10" s="21" t="s">
        <v>11</v>
      </c>
      <c r="M10" s="5"/>
      <c r="N10" s="41">
        <f t="shared" si="0"/>
        <v>1.1935368542773681</v>
      </c>
      <c r="O10" s="41">
        <f t="shared" si="1"/>
        <v>0.48725247761053808</v>
      </c>
      <c r="P10" s="28">
        <v>3</v>
      </c>
      <c r="Q10" s="28" t="s">
        <v>16</v>
      </c>
      <c r="R10" s="28" t="s">
        <v>11</v>
      </c>
      <c r="T10" s="5"/>
    </row>
    <row r="11" spans="1:24" x14ac:dyDescent="0.2">
      <c r="A11" s="5"/>
      <c r="B11" s="13">
        <v>1</v>
      </c>
      <c r="C11" s="14" t="s">
        <v>8</v>
      </c>
      <c r="D11" s="66" t="s">
        <v>22</v>
      </c>
      <c r="F11" s="19">
        <v>1</v>
      </c>
      <c r="G11" s="19" t="s">
        <v>8</v>
      </c>
      <c r="H11" s="19" t="s">
        <v>22</v>
      </c>
      <c r="J11" s="22">
        <v>1.0242287656633191</v>
      </c>
      <c r="K11" s="21" t="s">
        <v>8</v>
      </c>
      <c r="L11" s="21" t="s">
        <v>22</v>
      </c>
      <c r="N11" s="41">
        <f t="shared" si="0"/>
        <v>1.0080762552211064</v>
      </c>
      <c r="O11" s="41">
        <f t="shared" si="1"/>
        <v>1.3988484377849648E-2</v>
      </c>
      <c r="P11" s="28">
        <v>3</v>
      </c>
      <c r="Q11" s="28" t="s">
        <v>8</v>
      </c>
      <c r="R11" s="28" t="s">
        <v>22</v>
      </c>
      <c r="S11" s="4"/>
      <c r="T11" s="5"/>
      <c r="X11" s="2"/>
    </row>
    <row r="12" spans="1:24" x14ac:dyDescent="0.2">
      <c r="A12" s="5"/>
      <c r="B12" s="13">
        <v>4.802622974395895</v>
      </c>
      <c r="C12" s="14" t="s">
        <v>8</v>
      </c>
      <c r="D12" s="66" t="s">
        <v>11</v>
      </c>
      <c r="F12" s="19">
        <v>2.6045099757595946</v>
      </c>
      <c r="G12" s="19" t="s">
        <v>8</v>
      </c>
      <c r="H12" s="19" t="s">
        <v>11</v>
      </c>
      <c r="J12" s="22">
        <v>6.3295863090296001</v>
      </c>
      <c r="K12" s="21" t="s">
        <v>8</v>
      </c>
      <c r="L12" s="21" t="s">
        <v>11</v>
      </c>
      <c r="N12" s="41">
        <f t="shared" si="0"/>
        <v>4.5789064197283631</v>
      </c>
      <c r="O12" s="41">
        <f t="shared" si="1"/>
        <v>1.8725878470171455</v>
      </c>
      <c r="P12" s="28">
        <v>3</v>
      </c>
      <c r="Q12" s="28" t="s">
        <v>8</v>
      </c>
      <c r="R12" s="28" t="s">
        <v>11</v>
      </c>
      <c r="T12" s="5"/>
    </row>
    <row r="13" spans="1:24" x14ac:dyDescent="0.2">
      <c r="A13" s="5"/>
      <c r="B13" s="12"/>
      <c r="C13" s="66"/>
      <c r="D13" s="66"/>
      <c r="E13" s="4"/>
      <c r="F13" s="17"/>
      <c r="G13" s="18"/>
      <c r="H13" s="18"/>
      <c r="J13" s="21"/>
      <c r="K13" s="22"/>
      <c r="L13" s="21"/>
      <c r="T13" s="5"/>
    </row>
    <row r="14" spans="1:24" x14ac:dyDescent="0.2">
      <c r="A14" s="5"/>
      <c r="B14" s="50" t="s">
        <v>24</v>
      </c>
      <c r="C14" s="66"/>
      <c r="D14" s="66"/>
      <c r="F14" s="19"/>
      <c r="G14" s="19"/>
      <c r="H14" s="19"/>
      <c r="J14" s="21"/>
      <c r="K14" s="21"/>
      <c r="L14" s="21"/>
      <c r="T14" s="5"/>
    </row>
    <row r="15" spans="1:24" x14ac:dyDescent="0.2">
      <c r="A15" s="5"/>
      <c r="B15" s="12" t="s">
        <v>12</v>
      </c>
      <c r="C15" s="66"/>
      <c r="D15" s="66"/>
      <c r="F15" s="17" t="s">
        <v>12</v>
      </c>
      <c r="G15" s="19"/>
      <c r="H15" s="19"/>
      <c r="J15" s="20" t="s">
        <v>12</v>
      </c>
      <c r="K15" s="21"/>
      <c r="L15" s="21"/>
      <c r="S15" s="4"/>
      <c r="T15" s="5"/>
      <c r="X15" s="2"/>
    </row>
    <row r="16" spans="1:24" x14ac:dyDescent="0.2">
      <c r="A16" s="5"/>
      <c r="B16" s="60">
        <v>0.85241889953613281</v>
      </c>
      <c r="C16" s="14" t="s">
        <v>13</v>
      </c>
      <c r="D16" s="66" t="s">
        <v>22</v>
      </c>
      <c r="F16" s="19">
        <v>0.79109954833984375</v>
      </c>
      <c r="G16" s="19" t="s">
        <v>13</v>
      </c>
      <c r="H16" s="19" t="s">
        <v>22</v>
      </c>
      <c r="J16" s="67">
        <v>0.76414794921874718</v>
      </c>
      <c r="K16" s="21" t="s">
        <v>13</v>
      </c>
      <c r="L16" s="21" t="s">
        <v>22</v>
      </c>
      <c r="T16" s="5"/>
    </row>
    <row r="17" spans="1:24" x14ac:dyDescent="0.2">
      <c r="A17" s="5"/>
      <c r="B17" s="60">
        <v>-0.37026882171630859</v>
      </c>
      <c r="C17" s="14" t="s">
        <v>13</v>
      </c>
      <c r="D17" s="66" t="s">
        <v>11</v>
      </c>
      <c r="F17" s="19">
        <v>-0.16021728515625</v>
      </c>
      <c r="G17" s="19" t="s">
        <v>13</v>
      </c>
      <c r="H17" s="19" t="s">
        <v>11</v>
      </c>
      <c r="J17" s="67">
        <v>-0.21572697957357048</v>
      </c>
      <c r="K17" s="21" t="s">
        <v>13</v>
      </c>
      <c r="L17" s="21" t="s">
        <v>11</v>
      </c>
      <c r="T17" s="5"/>
    </row>
    <row r="18" spans="1:24" x14ac:dyDescent="0.2">
      <c r="A18" s="5"/>
      <c r="B18" s="60">
        <v>0.5273895263671875</v>
      </c>
      <c r="C18" s="14" t="s">
        <v>14</v>
      </c>
      <c r="D18" s="66" t="s">
        <v>22</v>
      </c>
      <c r="E18" s="4"/>
      <c r="F18" s="19">
        <v>0.78668689727783203</v>
      </c>
      <c r="G18" s="19" t="s">
        <v>14</v>
      </c>
      <c r="H18" s="19" t="s">
        <v>22</v>
      </c>
      <c r="J18" s="67">
        <v>0.41862602233886442</v>
      </c>
      <c r="K18" s="21" t="s">
        <v>14</v>
      </c>
      <c r="L18" s="21" t="s">
        <v>22</v>
      </c>
      <c r="N18" s="4"/>
      <c r="S18" s="4"/>
      <c r="T18" s="5"/>
      <c r="X18" s="2"/>
    </row>
    <row r="19" spans="1:24" x14ac:dyDescent="0.2">
      <c r="B19" s="60">
        <v>-0.15771293640136719</v>
      </c>
      <c r="C19" s="14" t="s">
        <v>14</v>
      </c>
      <c r="D19" s="66" t="s">
        <v>11</v>
      </c>
      <c r="E19" s="4"/>
      <c r="F19" s="19">
        <v>9.0389251708984375E-3</v>
      </c>
      <c r="G19" s="19" t="s">
        <v>14</v>
      </c>
      <c r="H19" s="19" t="s">
        <v>11</v>
      </c>
      <c r="J19" s="67">
        <v>0.44301656087239305</v>
      </c>
      <c r="K19" s="21" t="s">
        <v>14</v>
      </c>
      <c r="L19" s="21" t="s">
        <v>11</v>
      </c>
    </row>
    <row r="20" spans="1:24" x14ac:dyDescent="0.2">
      <c r="B20" s="14">
        <v>0.31979846954348901</v>
      </c>
      <c r="C20" s="14" t="s">
        <v>15</v>
      </c>
      <c r="D20" s="66" t="s">
        <v>22</v>
      </c>
      <c r="F20" s="19">
        <v>1.0649757385253906</v>
      </c>
      <c r="G20" s="19" t="s">
        <v>15</v>
      </c>
      <c r="H20" s="19" t="s">
        <v>22</v>
      </c>
      <c r="J20" s="67">
        <v>0.64683265686034874</v>
      </c>
      <c r="K20" s="21" t="s">
        <v>15</v>
      </c>
      <c r="L20" s="21" t="s">
        <v>22</v>
      </c>
      <c r="T20" s="5"/>
    </row>
    <row r="21" spans="1:24" x14ac:dyDescent="0.2">
      <c r="B21" s="14">
        <v>-0.27567195892296326</v>
      </c>
      <c r="C21" s="14" t="s">
        <v>15</v>
      </c>
      <c r="D21" s="66" t="s">
        <v>11</v>
      </c>
      <c r="F21" s="19">
        <v>-0.26928329467773438</v>
      </c>
      <c r="G21" s="19" t="s">
        <v>15</v>
      </c>
      <c r="H21" s="19" t="s">
        <v>11</v>
      </c>
      <c r="J21" s="67">
        <v>-0.19443270365397414</v>
      </c>
      <c r="K21" s="21" t="s">
        <v>15</v>
      </c>
      <c r="L21" s="21" t="s">
        <v>11</v>
      </c>
    </row>
    <row r="22" spans="1:24" x14ac:dyDescent="0.2">
      <c r="B22" s="14">
        <v>0.6538543701171875</v>
      </c>
      <c r="C22" s="14" t="s">
        <v>16</v>
      </c>
      <c r="D22" s="66" t="s">
        <v>22</v>
      </c>
      <c r="F22" s="19">
        <v>1.2158145904541016</v>
      </c>
      <c r="G22" s="19" t="s">
        <v>16</v>
      </c>
      <c r="H22" s="19" t="s">
        <v>22</v>
      </c>
      <c r="J22" s="67">
        <v>0.59463297526041392</v>
      </c>
      <c r="K22" s="21" t="s">
        <v>16</v>
      </c>
      <c r="L22" s="21" t="s">
        <v>22</v>
      </c>
      <c r="T22" s="5"/>
      <c r="X22" s="2"/>
    </row>
    <row r="23" spans="1:24" x14ac:dyDescent="0.2">
      <c r="B23" s="14">
        <v>-0.62146854400634766</v>
      </c>
      <c r="C23" s="14" t="s">
        <v>16</v>
      </c>
      <c r="D23" s="66" t="s">
        <v>11</v>
      </c>
      <c r="E23" s="4"/>
      <c r="F23" s="19">
        <v>0.62087249755859375</v>
      </c>
      <c r="G23" s="19" t="s">
        <v>16</v>
      </c>
      <c r="H23" s="19" t="s">
        <v>11</v>
      </c>
      <c r="J23" s="67">
        <v>-0.41490249633789339</v>
      </c>
      <c r="K23" s="21" t="s">
        <v>16</v>
      </c>
      <c r="L23" s="21" t="s">
        <v>11</v>
      </c>
      <c r="T23" s="5"/>
    </row>
    <row r="24" spans="1:24" x14ac:dyDescent="0.2">
      <c r="B24" s="14">
        <v>0</v>
      </c>
      <c r="C24" s="14" t="s">
        <v>8</v>
      </c>
      <c r="D24" s="66" t="s">
        <v>22</v>
      </c>
      <c r="F24" s="19">
        <v>0</v>
      </c>
      <c r="G24" s="19" t="s">
        <v>8</v>
      </c>
      <c r="H24" s="19" t="s">
        <v>22</v>
      </c>
      <c r="J24" s="67">
        <v>2.9605947323337506E-16</v>
      </c>
      <c r="K24" s="21" t="s">
        <v>8</v>
      </c>
      <c r="L24" s="21" t="s">
        <v>22</v>
      </c>
      <c r="T24" s="5"/>
      <c r="X24" s="2"/>
    </row>
    <row r="25" spans="1:24" x14ac:dyDescent="0.2">
      <c r="B25" s="14">
        <v>-1.7638225555419922</v>
      </c>
      <c r="C25" s="14" t="s">
        <v>8</v>
      </c>
      <c r="D25" s="66" t="s">
        <v>11</v>
      </c>
      <c r="F25" s="19">
        <v>-1.381011962890625</v>
      </c>
      <c r="G25" s="19" t="s">
        <v>8</v>
      </c>
      <c r="H25" s="19" t="s">
        <v>11</v>
      </c>
      <c r="J25" s="67">
        <v>-2.6064574771457267</v>
      </c>
      <c r="K25" s="21" t="s">
        <v>8</v>
      </c>
      <c r="L25" s="21" t="s">
        <v>11</v>
      </c>
      <c r="T25" s="5"/>
    </row>
    <row r="26" spans="1:24" x14ac:dyDescent="0.2">
      <c r="C26"/>
      <c r="D26"/>
      <c r="E26"/>
      <c r="T26" s="5"/>
    </row>
    <row r="27" spans="1:24" x14ac:dyDescent="0.2">
      <c r="C27"/>
      <c r="D27"/>
      <c r="E27"/>
      <c r="T27" s="5"/>
      <c r="X27" s="2"/>
    </row>
    <row r="28" spans="1:24" x14ac:dyDescent="0.2">
      <c r="T28" s="5"/>
    </row>
    <row r="29" spans="1:24" x14ac:dyDescent="0.2">
      <c r="T29" s="5"/>
      <c r="X29" s="2"/>
    </row>
    <row r="30" spans="1:24" x14ac:dyDescent="0.2">
      <c r="T30" s="5"/>
    </row>
    <row r="33" spans="20:20" x14ac:dyDescent="0.2">
      <c r="T33" s="5"/>
    </row>
  </sheetData>
  <mergeCells count="4">
    <mergeCell ref="B1:D1"/>
    <mergeCell ref="N1:O1"/>
    <mergeCell ref="F1:H1"/>
    <mergeCell ref="J1:L1"/>
  </mergeCells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workbookViewId="0">
      <selection activeCell="N3" sqref="N3:O12"/>
    </sheetView>
  </sheetViews>
  <sheetFormatPr baseColWidth="10" defaultRowHeight="16" x14ac:dyDescent="0.2"/>
  <cols>
    <col min="2" max="2" width="18.1640625" customWidth="1"/>
    <col min="3" max="3" width="18.6640625" customWidth="1"/>
    <col min="7" max="7" width="16.6640625" customWidth="1"/>
    <col min="8" max="9" width="14.1640625" customWidth="1"/>
    <col min="11" max="11" width="13.6640625" customWidth="1"/>
    <col min="12" max="12" width="12.5" customWidth="1"/>
    <col min="17" max="17" width="17.6640625" customWidth="1"/>
    <col min="18" max="18" width="12.6640625" customWidth="1"/>
    <col min="22" max="22" width="29.6640625" customWidth="1"/>
  </cols>
  <sheetData>
    <row r="1" spans="1:26" x14ac:dyDescent="0.2">
      <c r="A1" s="3"/>
      <c r="B1" s="94" t="s">
        <v>33</v>
      </c>
      <c r="C1" s="94"/>
      <c r="D1" s="94"/>
      <c r="E1" s="3"/>
      <c r="F1" s="95" t="s">
        <v>34</v>
      </c>
      <c r="G1" s="95"/>
      <c r="H1" s="95"/>
      <c r="I1" s="4"/>
      <c r="J1" s="97" t="s">
        <v>19</v>
      </c>
      <c r="K1" s="97"/>
      <c r="L1" s="97"/>
      <c r="M1" s="3"/>
      <c r="N1" s="93" t="s">
        <v>23</v>
      </c>
      <c r="O1" s="93"/>
      <c r="P1" s="28"/>
      <c r="Q1" s="28"/>
      <c r="R1" s="28"/>
      <c r="S1" s="3"/>
      <c r="T1" s="3"/>
    </row>
    <row r="2" spans="1:26" ht="80" x14ac:dyDescent="0.2">
      <c r="A2" s="3"/>
      <c r="B2" s="49" t="s">
        <v>39</v>
      </c>
      <c r="C2" s="49" t="s">
        <v>43</v>
      </c>
      <c r="D2" s="49" t="s">
        <v>21</v>
      </c>
      <c r="E2" s="3"/>
      <c r="F2" s="79" t="s">
        <v>39</v>
      </c>
      <c r="G2" s="17" t="s">
        <v>43</v>
      </c>
      <c r="H2" s="17" t="s">
        <v>21</v>
      </c>
      <c r="I2" s="3"/>
      <c r="J2" s="80" t="s">
        <v>39</v>
      </c>
      <c r="K2" s="20" t="s">
        <v>43</v>
      </c>
      <c r="L2" s="20" t="s">
        <v>21</v>
      </c>
      <c r="M2" s="3"/>
      <c r="N2" s="48" t="s">
        <v>41</v>
      </c>
      <c r="O2" s="43" t="s">
        <v>10</v>
      </c>
      <c r="P2" s="43" t="s">
        <v>42</v>
      </c>
      <c r="Q2" s="43" t="s">
        <v>43</v>
      </c>
      <c r="R2" s="43" t="s">
        <v>21</v>
      </c>
      <c r="S2" s="3"/>
      <c r="T2" s="3"/>
    </row>
    <row r="3" spans="1:26" x14ac:dyDescent="0.2">
      <c r="B3" s="38">
        <v>0.4</v>
      </c>
      <c r="C3" s="14" t="s">
        <v>13</v>
      </c>
      <c r="D3" s="66" t="s">
        <v>22</v>
      </c>
      <c r="E3" s="8"/>
      <c r="F3" s="40">
        <v>0.9</v>
      </c>
      <c r="G3" s="19" t="s">
        <v>13</v>
      </c>
      <c r="H3" s="31" t="s">
        <v>22</v>
      </c>
      <c r="I3" s="9"/>
      <c r="J3" s="22">
        <v>0.47210861980043428</v>
      </c>
      <c r="K3" s="21" t="s">
        <v>13</v>
      </c>
      <c r="L3" s="33" t="s">
        <v>22</v>
      </c>
      <c r="M3" s="10"/>
      <c r="N3" s="41">
        <f>AVERAGE(B3,F3,J3)</f>
        <v>0.59070287326681148</v>
      </c>
      <c r="O3" s="41">
        <f>STDEV(B3,F3,J3)</f>
        <v>0.27027476337319301</v>
      </c>
      <c r="P3" s="42">
        <v>3</v>
      </c>
      <c r="Q3" s="36" t="s">
        <v>13</v>
      </c>
      <c r="R3" s="36" t="s">
        <v>22</v>
      </c>
      <c r="S3" s="3"/>
      <c r="T3" s="5"/>
      <c r="U3" s="3"/>
      <c r="V3" s="3"/>
      <c r="W3" s="3"/>
      <c r="X3" s="3"/>
      <c r="Y3" s="3"/>
      <c r="Z3" s="3"/>
    </row>
    <row r="4" spans="1:26" x14ac:dyDescent="0.2">
      <c r="B4" s="38">
        <v>0.5</v>
      </c>
      <c r="C4" s="14" t="s">
        <v>13</v>
      </c>
      <c r="D4" s="66" t="s">
        <v>37</v>
      </c>
      <c r="E4" s="8"/>
      <c r="F4" s="40">
        <v>0.9</v>
      </c>
      <c r="G4" s="19" t="s">
        <v>13</v>
      </c>
      <c r="H4" s="31" t="s">
        <v>37</v>
      </c>
      <c r="I4" s="9"/>
      <c r="J4" s="22">
        <v>0.70096158513699969</v>
      </c>
      <c r="K4" s="21" t="s">
        <v>13</v>
      </c>
      <c r="L4" s="33" t="s">
        <v>37</v>
      </c>
      <c r="M4" s="10"/>
      <c r="N4" s="41">
        <f t="shared" ref="N4:N12" si="0">AVERAGE(B4,F4,J4)</f>
        <v>0.70032052837899983</v>
      </c>
      <c r="O4" s="41">
        <f t="shared" ref="O4:O12" si="1">STDEV(B4,F4,J4)</f>
        <v>0.20000077053682894</v>
      </c>
      <c r="P4" s="42">
        <v>3</v>
      </c>
      <c r="Q4" s="36" t="s">
        <v>13</v>
      </c>
      <c r="R4" s="36" t="s">
        <v>37</v>
      </c>
      <c r="S4" s="3"/>
      <c r="T4" s="5"/>
      <c r="U4" s="3"/>
      <c r="V4" s="3"/>
      <c r="W4" s="3"/>
      <c r="X4" s="3"/>
      <c r="Y4" s="3"/>
      <c r="Z4" s="3"/>
    </row>
    <row r="5" spans="1:26" x14ac:dyDescent="0.2">
      <c r="B5" s="38">
        <v>0.4</v>
      </c>
      <c r="C5" s="14" t="s">
        <v>14</v>
      </c>
      <c r="D5" s="66" t="s">
        <v>22</v>
      </c>
      <c r="E5" s="8"/>
      <c r="F5" s="40">
        <v>0.4</v>
      </c>
      <c r="G5" s="19" t="s">
        <v>14</v>
      </c>
      <c r="H5" s="31" t="s">
        <v>22</v>
      </c>
      <c r="I5" s="9"/>
      <c r="J5" s="22">
        <v>0.34722272385348091</v>
      </c>
      <c r="K5" s="21" t="s">
        <v>14</v>
      </c>
      <c r="L5" s="33" t="s">
        <v>22</v>
      </c>
      <c r="M5" s="10"/>
      <c r="N5" s="41">
        <f t="shared" si="0"/>
        <v>0.38240757461782698</v>
      </c>
      <c r="O5" s="41">
        <f t="shared" si="1"/>
        <v>3.0470974590288025E-2</v>
      </c>
      <c r="P5" s="42">
        <v>3</v>
      </c>
      <c r="Q5" s="36" t="s">
        <v>14</v>
      </c>
      <c r="R5" s="36" t="s">
        <v>22</v>
      </c>
      <c r="S5" s="4"/>
      <c r="T5" s="5"/>
      <c r="U5" s="3"/>
      <c r="V5" s="3"/>
      <c r="W5" s="3"/>
      <c r="X5" s="3"/>
      <c r="Y5" s="3"/>
      <c r="Z5" s="3"/>
    </row>
    <row r="6" spans="1:26" x14ac:dyDescent="0.2">
      <c r="B6" s="38">
        <v>0.5</v>
      </c>
      <c r="C6" s="14" t="s">
        <v>14</v>
      </c>
      <c r="D6" s="66" t="s">
        <v>37</v>
      </c>
      <c r="E6" s="8"/>
      <c r="F6" s="40">
        <v>0.4</v>
      </c>
      <c r="G6" s="19" t="s">
        <v>14</v>
      </c>
      <c r="H6" s="31" t="s">
        <v>37</v>
      </c>
      <c r="I6" s="9"/>
      <c r="J6" s="22">
        <v>0.52348647333475506</v>
      </c>
      <c r="K6" s="21" t="s">
        <v>14</v>
      </c>
      <c r="L6" s="33" t="s">
        <v>37</v>
      </c>
      <c r="M6" s="10"/>
      <c r="N6" s="41">
        <f t="shared" si="0"/>
        <v>0.47449549111158501</v>
      </c>
      <c r="O6" s="41">
        <f t="shared" si="1"/>
        <v>6.5575050548156599E-2</v>
      </c>
      <c r="P6" s="42">
        <v>3</v>
      </c>
      <c r="Q6" s="36" t="s">
        <v>14</v>
      </c>
      <c r="R6" s="36" t="s">
        <v>37</v>
      </c>
      <c r="S6" s="3"/>
      <c r="T6" s="5"/>
      <c r="U6" s="3"/>
      <c r="V6" s="3"/>
      <c r="W6" s="3"/>
      <c r="X6" s="3"/>
      <c r="Y6" s="3"/>
      <c r="Z6" s="3"/>
    </row>
    <row r="7" spans="1:26" x14ac:dyDescent="0.2">
      <c r="B7" s="38">
        <v>0.8</v>
      </c>
      <c r="C7" s="14" t="s">
        <v>15</v>
      </c>
      <c r="D7" s="66" t="s">
        <v>22</v>
      </c>
      <c r="E7" s="8"/>
      <c r="F7" s="40">
        <v>0.9</v>
      </c>
      <c r="G7" s="19" t="s">
        <v>15</v>
      </c>
      <c r="H7" s="31" t="s">
        <v>22</v>
      </c>
      <c r="I7" s="9"/>
      <c r="J7" s="22">
        <v>0.92629299514832175</v>
      </c>
      <c r="K7" s="21" t="s">
        <v>15</v>
      </c>
      <c r="L7" s="33" t="s">
        <v>22</v>
      </c>
      <c r="M7" s="10"/>
      <c r="N7" s="41">
        <f t="shared" si="0"/>
        <v>0.87543099838277394</v>
      </c>
      <c r="O7" s="41">
        <f t="shared" si="1"/>
        <v>6.6634878526443994E-2</v>
      </c>
      <c r="P7" s="42">
        <v>3</v>
      </c>
      <c r="Q7" s="36" t="s">
        <v>15</v>
      </c>
      <c r="R7" s="36" t="s">
        <v>22</v>
      </c>
      <c r="S7" s="3"/>
      <c r="T7" s="5"/>
      <c r="U7" s="3"/>
      <c r="V7" s="3"/>
      <c r="W7" s="3"/>
      <c r="X7" s="3"/>
      <c r="Y7" s="3"/>
      <c r="Z7" s="3"/>
    </row>
    <row r="8" spans="1:26" x14ac:dyDescent="0.2">
      <c r="B8" s="38">
        <v>1.2</v>
      </c>
      <c r="C8" s="14" t="s">
        <v>15</v>
      </c>
      <c r="D8" s="66" t="s">
        <v>37</v>
      </c>
      <c r="E8" s="8"/>
      <c r="F8" s="40">
        <v>1.7</v>
      </c>
      <c r="G8" s="19" t="s">
        <v>15</v>
      </c>
      <c r="H8" s="31" t="s">
        <v>37</v>
      </c>
      <c r="I8" s="9"/>
      <c r="J8" s="22">
        <v>0.95941198868451893</v>
      </c>
      <c r="K8" s="21" t="s">
        <v>15</v>
      </c>
      <c r="L8" s="33" t="s">
        <v>37</v>
      </c>
      <c r="M8" s="10"/>
      <c r="N8" s="41">
        <f t="shared" si="0"/>
        <v>1.2864706628948397</v>
      </c>
      <c r="O8" s="41">
        <f t="shared" si="1"/>
        <v>0.37779032846561816</v>
      </c>
      <c r="P8" s="42">
        <v>3</v>
      </c>
      <c r="Q8" s="36" t="s">
        <v>15</v>
      </c>
      <c r="R8" s="36" t="s">
        <v>37</v>
      </c>
      <c r="S8" s="4"/>
      <c r="T8" s="5"/>
      <c r="U8" s="3"/>
      <c r="V8" s="3"/>
      <c r="W8" s="3"/>
      <c r="X8" s="3"/>
      <c r="Y8" s="3"/>
      <c r="Z8" s="3"/>
    </row>
    <row r="9" spans="1:26" x14ac:dyDescent="0.2">
      <c r="B9" s="38">
        <v>0.4</v>
      </c>
      <c r="C9" s="14" t="s">
        <v>16</v>
      </c>
      <c r="D9" s="66" t="s">
        <v>22</v>
      </c>
      <c r="E9" s="8"/>
      <c r="F9" s="40">
        <v>0.5</v>
      </c>
      <c r="G9" s="19" t="s">
        <v>16</v>
      </c>
      <c r="H9" s="31" t="s">
        <v>22</v>
      </c>
      <c r="I9" s="9"/>
      <c r="J9" s="22">
        <v>0.41123438496289727</v>
      </c>
      <c r="K9" s="21" t="s">
        <v>16</v>
      </c>
      <c r="L9" s="33" t="s">
        <v>22</v>
      </c>
      <c r="M9" s="10"/>
      <c r="N9" s="41">
        <f t="shared" si="0"/>
        <v>0.43707812832096576</v>
      </c>
      <c r="O9" s="41">
        <f t="shared" si="1"/>
        <v>5.4780692794708728E-2</v>
      </c>
      <c r="P9" s="42">
        <v>3</v>
      </c>
      <c r="Q9" s="36" t="s">
        <v>16</v>
      </c>
      <c r="R9" s="36" t="s">
        <v>22</v>
      </c>
      <c r="S9" s="3"/>
      <c r="T9" s="5"/>
      <c r="U9" s="3"/>
      <c r="V9" s="3"/>
      <c r="W9" s="3"/>
      <c r="X9" s="3"/>
      <c r="Y9" s="3"/>
      <c r="Z9" s="3"/>
    </row>
    <row r="10" spans="1:26" x14ac:dyDescent="0.2">
      <c r="B10" s="38">
        <v>0.7</v>
      </c>
      <c r="C10" s="14" t="s">
        <v>16</v>
      </c>
      <c r="D10" s="66" t="s">
        <v>37</v>
      </c>
      <c r="E10" s="8"/>
      <c r="F10" s="40">
        <v>0.5</v>
      </c>
      <c r="G10" s="19" t="s">
        <v>16</v>
      </c>
      <c r="H10" s="31" t="s">
        <v>37</v>
      </c>
      <c r="I10" s="9"/>
      <c r="J10" s="22">
        <v>0.55133920576558582</v>
      </c>
      <c r="K10" s="21" t="s">
        <v>16</v>
      </c>
      <c r="L10" s="33" t="s">
        <v>37</v>
      </c>
      <c r="M10" s="10"/>
      <c r="N10" s="41">
        <f t="shared" si="0"/>
        <v>0.58377973525519522</v>
      </c>
      <c r="O10" s="41">
        <f t="shared" si="1"/>
        <v>0.103871511807496</v>
      </c>
      <c r="P10" s="42">
        <v>3</v>
      </c>
      <c r="Q10" s="36" t="s">
        <v>16</v>
      </c>
      <c r="R10" s="36" t="s">
        <v>37</v>
      </c>
      <c r="S10" s="3"/>
      <c r="T10" s="5"/>
      <c r="U10" s="3"/>
      <c r="V10" s="3"/>
      <c r="W10" s="3"/>
      <c r="X10" s="3"/>
      <c r="Y10" s="3"/>
      <c r="Z10" s="3"/>
    </row>
    <row r="11" spans="1:26" x14ac:dyDescent="0.2">
      <c r="B11" s="38">
        <v>1.1000000000000001</v>
      </c>
      <c r="C11" s="14" t="s">
        <v>8</v>
      </c>
      <c r="D11" s="66" t="s">
        <v>22</v>
      </c>
      <c r="E11" s="8"/>
      <c r="F11" s="40">
        <v>1.4</v>
      </c>
      <c r="G11" s="19" t="s">
        <v>8</v>
      </c>
      <c r="H11" s="31" t="s">
        <v>22</v>
      </c>
      <c r="I11" s="9"/>
      <c r="J11" s="22">
        <v>1.0045132982313743</v>
      </c>
      <c r="K11" s="21" t="s">
        <v>8</v>
      </c>
      <c r="L11" s="33" t="s">
        <v>22</v>
      </c>
      <c r="M11" s="10"/>
      <c r="N11" s="41">
        <f t="shared" si="0"/>
        <v>1.1681710994104579</v>
      </c>
      <c r="O11" s="41">
        <f t="shared" si="1"/>
        <v>0.2063683767321913</v>
      </c>
      <c r="P11" s="42">
        <v>3</v>
      </c>
      <c r="Q11" s="36" t="s">
        <v>8</v>
      </c>
      <c r="R11" s="36" t="s">
        <v>22</v>
      </c>
      <c r="S11" s="4"/>
      <c r="T11" s="5"/>
      <c r="U11" s="3"/>
      <c r="V11" s="3"/>
      <c r="W11" s="3"/>
      <c r="X11" s="3"/>
      <c r="Y11" s="3"/>
      <c r="Z11" s="3"/>
    </row>
    <row r="12" spans="1:26" x14ac:dyDescent="0.2">
      <c r="B12" s="38">
        <v>4.3</v>
      </c>
      <c r="C12" s="14" t="s">
        <v>8</v>
      </c>
      <c r="D12" s="66" t="s">
        <v>37</v>
      </c>
      <c r="E12" s="8"/>
      <c r="F12" s="40">
        <v>10.1</v>
      </c>
      <c r="G12" s="19" t="s">
        <v>8</v>
      </c>
      <c r="H12" s="31" t="s">
        <v>37</v>
      </c>
      <c r="I12" s="9"/>
      <c r="J12" s="22">
        <v>6.5498197649218923</v>
      </c>
      <c r="K12" s="21" t="s">
        <v>8</v>
      </c>
      <c r="L12" s="33" t="s">
        <v>37</v>
      </c>
      <c r="M12" s="10"/>
      <c r="N12" s="41">
        <f t="shared" si="0"/>
        <v>6.9832732549739633</v>
      </c>
      <c r="O12" s="41">
        <f t="shared" si="1"/>
        <v>2.9241941532717606</v>
      </c>
      <c r="P12" s="42">
        <v>3</v>
      </c>
      <c r="Q12" s="36" t="s">
        <v>8</v>
      </c>
      <c r="R12" s="36" t="s">
        <v>37</v>
      </c>
      <c r="S12" s="3"/>
      <c r="T12" s="5"/>
      <c r="U12" s="3"/>
      <c r="V12" s="3"/>
      <c r="W12" s="3"/>
      <c r="X12" s="3"/>
      <c r="Y12" s="3"/>
      <c r="Z12" s="3"/>
    </row>
    <row r="13" spans="1:26" ht="41" customHeight="1" x14ac:dyDescent="0.2">
      <c r="B13" s="38"/>
      <c r="C13" s="14"/>
      <c r="D13" s="66"/>
      <c r="E13" s="8"/>
      <c r="F13" s="40"/>
      <c r="G13" s="19"/>
      <c r="H13" s="31"/>
      <c r="I13" s="9"/>
      <c r="J13" s="22"/>
      <c r="K13" s="21"/>
      <c r="L13" s="33"/>
      <c r="M13" s="10"/>
      <c r="N13" s="68"/>
      <c r="O13" s="69"/>
      <c r="P13" s="70"/>
      <c r="Q13" s="10"/>
      <c r="R13" s="10"/>
      <c r="S13" s="3"/>
      <c r="T13" s="5"/>
      <c r="U13" s="3"/>
      <c r="V13" s="3"/>
      <c r="W13" s="3"/>
      <c r="X13" s="3"/>
      <c r="Y13" s="3"/>
      <c r="Z13" s="3"/>
    </row>
    <row r="14" spans="1:26" ht="32" x14ac:dyDescent="0.2">
      <c r="B14" s="49" t="s">
        <v>24</v>
      </c>
      <c r="C14" s="14"/>
      <c r="D14" s="14"/>
      <c r="E14" s="3"/>
      <c r="F14" s="19"/>
      <c r="G14" s="19"/>
      <c r="H14" s="19"/>
      <c r="I14" s="3"/>
      <c r="J14" s="21"/>
      <c r="K14" s="21"/>
      <c r="L14" s="21"/>
      <c r="M14" s="3"/>
      <c r="O14" s="3"/>
      <c r="P14" s="3"/>
      <c r="Q14" s="3"/>
      <c r="R14" s="3"/>
      <c r="S14" s="4"/>
      <c r="T14" s="5"/>
      <c r="U14" s="3"/>
      <c r="V14" s="3"/>
      <c r="W14" s="3"/>
      <c r="X14" s="3"/>
      <c r="Y14" s="3"/>
      <c r="Z14" s="3"/>
    </row>
    <row r="15" spans="1:26" x14ac:dyDescent="0.2">
      <c r="B15" s="12" t="s">
        <v>12</v>
      </c>
      <c r="C15" s="14"/>
      <c r="D15" s="14"/>
      <c r="F15" s="17" t="s">
        <v>12</v>
      </c>
      <c r="G15" s="19"/>
      <c r="H15" s="19"/>
      <c r="J15" s="20" t="s">
        <v>12</v>
      </c>
      <c r="K15" s="21"/>
      <c r="L15" s="21"/>
      <c r="O15" s="3"/>
      <c r="P15" s="3"/>
      <c r="Q15" s="3"/>
      <c r="R15" s="3"/>
      <c r="S15" s="4"/>
      <c r="T15" s="5"/>
      <c r="U15" s="3"/>
      <c r="V15" s="3"/>
      <c r="W15" s="3"/>
      <c r="X15" s="3"/>
      <c r="Y15" s="3"/>
      <c r="Z15" s="3"/>
    </row>
    <row r="16" spans="1:26" x14ac:dyDescent="0.2">
      <c r="B16" s="14">
        <v>1.2625570297241211</v>
      </c>
      <c r="C16" s="14" t="s">
        <v>13</v>
      </c>
      <c r="D16" s="66" t="s">
        <v>22</v>
      </c>
      <c r="E16" s="4"/>
      <c r="F16" s="19">
        <v>9.4976425170898438E-2</v>
      </c>
      <c r="G16" s="19" t="s">
        <v>13</v>
      </c>
      <c r="H16" s="31" t="s">
        <v>22</v>
      </c>
      <c r="I16" s="3"/>
      <c r="J16" s="22">
        <v>1.1841144561767576</v>
      </c>
      <c r="K16" s="21" t="s">
        <v>13</v>
      </c>
      <c r="L16" s="33" t="s">
        <v>22</v>
      </c>
      <c r="M16" s="3"/>
      <c r="N16" s="4"/>
      <c r="O16" s="3"/>
      <c r="P16" s="3"/>
      <c r="Q16" s="3"/>
      <c r="R16" s="3"/>
      <c r="S16" s="4"/>
      <c r="T16" s="5"/>
      <c r="U16" s="3"/>
      <c r="V16" s="3"/>
      <c r="W16" s="3"/>
      <c r="X16" s="3"/>
      <c r="Y16" s="3"/>
      <c r="Z16" s="3"/>
    </row>
    <row r="17" spans="2:26" x14ac:dyDescent="0.2">
      <c r="B17" s="14">
        <v>0.91966056823730469</v>
      </c>
      <c r="C17" s="14" t="s">
        <v>13</v>
      </c>
      <c r="D17" s="66" t="s">
        <v>37</v>
      </c>
      <c r="E17" s="4"/>
      <c r="F17" s="19">
        <v>0.11128425598144531</v>
      </c>
      <c r="G17" s="19" t="s">
        <v>13</v>
      </c>
      <c r="H17" s="31" t="s">
        <v>37</v>
      </c>
      <c r="I17" s="3"/>
      <c r="J17" s="22">
        <v>0.5150203704833981</v>
      </c>
      <c r="K17" s="21" t="s">
        <v>13</v>
      </c>
      <c r="L17" s="33" t="s">
        <v>37</v>
      </c>
      <c r="M17" s="3"/>
      <c r="N17" s="4"/>
      <c r="O17" s="3"/>
      <c r="P17" s="3"/>
      <c r="Q17" s="3"/>
      <c r="R17" s="3"/>
      <c r="S17" s="4"/>
      <c r="T17" s="5"/>
      <c r="U17" s="3"/>
      <c r="V17" s="3"/>
      <c r="W17" s="3"/>
      <c r="X17" s="3"/>
      <c r="Y17" s="3"/>
      <c r="Z17" s="3"/>
    </row>
    <row r="18" spans="2:26" x14ac:dyDescent="0.2">
      <c r="B18" s="14">
        <v>1.2261056900024414</v>
      </c>
      <c r="C18" s="14" t="s">
        <v>14</v>
      </c>
      <c r="D18" s="66" t="s">
        <v>22</v>
      </c>
      <c r="E18" s="4"/>
      <c r="F18" s="19">
        <v>1.4707040786743164</v>
      </c>
      <c r="G18" s="19" t="s">
        <v>14</v>
      </c>
      <c r="H18" s="31" t="s">
        <v>22</v>
      </c>
      <c r="I18" s="3"/>
      <c r="J18" s="22">
        <v>1.6563676198323565</v>
      </c>
      <c r="K18" s="21" t="s">
        <v>14</v>
      </c>
      <c r="L18" s="33" t="s">
        <v>22</v>
      </c>
      <c r="M18" s="3"/>
      <c r="N18" s="4"/>
      <c r="O18" s="3"/>
      <c r="P18" s="3"/>
      <c r="Q18" s="3"/>
      <c r="R18" s="3"/>
      <c r="S18" s="4"/>
      <c r="T18" s="5"/>
      <c r="U18" s="3"/>
      <c r="V18" s="3"/>
      <c r="W18" s="3"/>
      <c r="X18" s="3"/>
      <c r="Y18" s="3"/>
      <c r="Z18" s="3"/>
    </row>
    <row r="19" spans="2:26" x14ac:dyDescent="0.2">
      <c r="B19" s="14">
        <v>1.0378046035766602</v>
      </c>
      <c r="C19" s="14" t="s">
        <v>14</v>
      </c>
      <c r="D19" s="66" t="s">
        <v>37</v>
      </c>
      <c r="E19" s="4"/>
      <c r="F19" s="19">
        <v>1.3331470489501953</v>
      </c>
      <c r="G19" s="19" t="s">
        <v>14</v>
      </c>
      <c r="H19" s="31" t="s">
        <v>37</v>
      </c>
      <c r="I19" s="3"/>
      <c r="J19" s="22">
        <v>0.96347935994466116</v>
      </c>
      <c r="K19" s="21" t="s">
        <v>14</v>
      </c>
      <c r="L19" s="33" t="s">
        <v>37</v>
      </c>
      <c r="M19" s="3"/>
      <c r="N19" s="4"/>
      <c r="O19" s="3"/>
      <c r="P19" s="3"/>
      <c r="Q19" s="3"/>
      <c r="R19" s="3"/>
      <c r="S19" s="4"/>
      <c r="T19" s="5"/>
      <c r="U19" s="3"/>
      <c r="V19" s="3"/>
      <c r="W19" s="3"/>
      <c r="X19" s="3"/>
      <c r="Y19" s="3"/>
      <c r="Z19" s="3"/>
    </row>
    <row r="20" spans="2:26" x14ac:dyDescent="0.2">
      <c r="B20" s="14">
        <v>0.34073543548583984</v>
      </c>
      <c r="C20" s="14" t="s">
        <v>15</v>
      </c>
      <c r="D20" s="66" t="s">
        <v>22</v>
      </c>
      <c r="E20" s="3"/>
      <c r="F20" s="19">
        <v>0.18527793884277344</v>
      </c>
      <c r="G20" s="19" t="s">
        <v>15</v>
      </c>
      <c r="H20" s="31" t="s">
        <v>22</v>
      </c>
      <c r="I20" s="3"/>
      <c r="J20" s="22">
        <v>0.12724749247233044</v>
      </c>
      <c r="K20" s="21" t="s">
        <v>15</v>
      </c>
      <c r="L20" s="33" t="s">
        <v>22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2:26" x14ac:dyDescent="0.2">
      <c r="B21" s="14">
        <v>-0.22446537017822266</v>
      </c>
      <c r="C21" s="14" t="s">
        <v>15</v>
      </c>
      <c r="D21" s="66" t="s">
        <v>37</v>
      </c>
      <c r="E21" s="3"/>
      <c r="F21" s="19">
        <v>-0.79946136474609375</v>
      </c>
      <c r="G21" s="19" t="s">
        <v>15</v>
      </c>
      <c r="H21" s="31" t="s">
        <v>37</v>
      </c>
      <c r="I21" s="3"/>
      <c r="J21" s="22">
        <v>5.9887568155924185E-2</v>
      </c>
      <c r="K21" s="21" t="s">
        <v>15</v>
      </c>
      <c r="L21" s="33" t="s">
        <v>37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2:26" x14ac:dyDescent="0.2">
      <c r="B22" s="14">
        <v>1.1851587295532227</v>
      </c>
      <c r="C22" s="14" t="s">
        <v>16</v>
      </c>
      <c r="D22" s="66" t="s">
        <v>22</v>
      </c>
      <c r="E22" s="3"/>
      <c r="F22" s="19">
        <v>1.0414714813232422</v>
      </c>
      <c r="G22" s="19" t="s">
        <v>16</v>
      </c>
      <c r="H22" s="31" t="s">
        <v>22</v>
      </c>
      <c r="I22" s="3"/>
      <c r="J22" s="22">
        <v>1.294365564982096</v>
      </c>
      <c r="K22" s="21" t="s">
        <v>16</v>
      </c>
      <c r="L22" s="33" t="s">
        <v>22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2:26" x14ac:dyDescent="0.2">
      <c r="B23" s="14">
        <v>0.51048183441162109</v>
      </c>
      <c r="C23" s="14" t="s">
        <v>16</v>
      </c>
      <c r="D23" s="66" t="s">
        <v>37</v>
      </c>
      <c r="F23" s="19">
        <v>0.8885345458984375</v>
      </c>
      <c r="G23" s="19" t="s">
        <v>16</v>
      </c>
      <c r="H23" s="31" t="s">
        <v>37</v>
      </c>
      <c r="J23" s="22">
        <v>0.86740875244140592</v>
      </c>
      <c r="K23" s="21" t="s">
        <v>16</v>
      </c>
      <c r="L23" s="33" t="s">
        <v>37</v>
      </c>
    </row>
    <row r="24" spans="2:26" x14ac:dyDescent="0.2">
      <c r="B24" s="14">
        <v>0</v>
      </c>
      <c r="C24" s="14" t="s">
        <v>8</v>
      </c>
      <c r="D24" s="66" t="s">
        <v>22</v>
      </c>
      <c r="F24" s="19">
        <v>0</v>
      </c>
      <c r="G24" s="19" t="s">
        <v>8</v>
      </c>
      <c r="H24" s="31" t="s">
        <v>22</v>
      </c>
      <c r="J24" s="22">
        <v>-2.9605947323337506E-16</v>
      </c>
      <c r="K24" s="21" t="s">
        <v>8</v>
      </c>
      <c r="L24" s="33" t="s">
        <v>22</v>
      </c>
    </row>
    <row r="25" spans="2:26" x14ac:dyDescent="0.2">
      <c r="B25" s="14">
        <v>-2.0796947479248047</v>
      </c>
      <c r="C25" s="14" t="s">
        <v>8</v>
      </c>
      <c r="D25" s="66" t="s">
        <v>37</v>
      </c>
      <c r="F25" s="19">
        <v>-2.0279712677001953</v>
      </c>
      <c r="G25" s="19" t="s">
        <v>8</v>
      </c>
      <c r="H25" s="31" t="s">
        <v>37</v>
      </c>
      <c r="J25" s="22">
        <v>-2.682037353515625</v>
      </c>
      <c r="K25" s="21" t="s">
        <v>8</v>
      </c>
      <c r="L25" s="33" t="s">
        <v>37</v>
      </c>
    </row>
  </sheetData>
  <mergeCells count="4">
    <mergeCell ref="B1:D1"/>
    <mergeCell ref="F1:H1"/>
    <mergeCell ref="J1:L1"/>
    <mergeCell ref="N1:O1"/>
  </mergeCells>
  <phoneticPr fontId="7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SKIL plotted data</vt:lpstr>
      <vt:lpstr>SERPINE-1 plotted data</vt:lpstr>
      <vt:lpstr>SMAD7 plotted data</vt:lpstr>
      <vt:lpstr>JUN B plotted data</vt:lpstr>
      <vt:lpstr>ID1 plotted data</vt:lpstr>
      <vt:lpstr>ID3 plotted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2018-11-30T10:59:49Z</dcterms:created>
  <dcterms:modified xsi:type="dcterms:W3CDTF">2020-12-17T12:05:17Z</dcterms:modified>
</cp:coreProperties>
</file>