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hillc/Documents/ Caroline/Submitted papers/ilaria paper/eLife revision/Source data/"/>
    </mc:Choice>
  </mc:AlternateContent>
  <bookViews>
    <workbookView xWindow="0" yWindow="600" windowWidth="42900" windowHeight="23600" tabRatio="500"/>
  </bookViews>
  <sheets>
    <sheet name="Notes" sheetId="7" r:id="rId1"/>
    <sheet name="Raw intensities" sheetId="1" r:id="rId2"/>
    <sheet name="Array 1" sheetId="2" r:id="rId3"/>
    <sheet name="Array2" sheetId="3" r:id="rId4"/>
    <sheet name="Means" sheetId="6" r:id="rId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3" i="2" l="1"/>
  <c r="B29" i="2"/>
  <c r="U44" i="3"/>
  <c r="U45" i="3"/>
  <c r="B30" i="3"/>
  <c r="G30" i="3"/>
  <c r="H30" i="3"/>
  <c r="I30" i="3"/>
  <c r="J30" i="3"/>
  <c r="O30" i="3"/>
  <c r="P30" i="3"/>
  <c r="Q30" i="3"/>
  <c r="R30" i="3"/>
  <c r="C31" i="3"/>
  <c r="D31" i="3"/>
  <c r="E31" i="3"/>
  <c r="F31" i="3"/>
  <c r="K31" i="3"/>
  <c r="L31" i="3"/>
  <c r="M31" i="3"/>
  <c r="N31" i="3"/>
  <c r="S31" i="3"/>
  <c r="T31" i="3"/>
  <c r="U31" i="3"/>
  <c r="B32" i="3"/>
  <c r="G32" i="3"/>
  <c r="H32" i="3"/>
  <c r="I32" i="3"/>
  <c r="J32" i="3"/>
  <c r="O32" i="3"/>
  <c r="P32" i="3"/>
  <c r="Q32" i="3"/>
  <c r="R32" i="3"/>
  <c r="C33" i="3"/>
  <c r="D33" i="3"/>
  <c r="E33" i="3"/>
  <c r="F33" i="3"/>
  <c r="K33" i="3"/>
  <c r="L33" i="3"/>
  <c r="M33" i="3"/>
  <c r="N33" i="3"/>
  <c r="S33" i="3"/>
  <c r="T33" i="3"/>
  <c r="U33" i="3"/>
  <c r="B34" i="3"/>
  <c r="G34" i="3"/>
  <c r="H34" i="3"/>
  <c r="I34" i="3"/>
  <c r="J34" i="3"/>
  <c r="O34" i="3"/>
  <c r="P34" i="3"/>
  <c r="Q34" i="3"/>
  <c r="R34" i="3"/>
  <c r="C35" i="3"/>
  <c r="D35" i="3"/>
  <c r="E35" i="3"/>
  <c r="F35" i="3"/>
  <c r="K35" i="3"/>
  <c r="L35" i="3"/>
  <c r="M35" i="3"/>
  <c r="N35" i="3"/>
  <c r="S35" i="3"/>
  <c r="T35" i="3"/>
  <c r="U35" i="3"/>
  <c r="B36" i="3"/>
  <c r="G36" i="3"/>
  <c r="H36" i="3"/>
  <c r="I36" i="3"/>
  <c r="J36" i="3"/>
  <c r="O36" i="3"/>
  <c r="P36" i="3"/>
  <c r="Q36" i="3"/>
  <c r="R36" i="3"/>
  <c r="C37" i="3"/>
  <c r="D37" i="3"/>
  <c r="E37" i="3"/>
  <c r="F37" i="3"/>
  <c r="K37" i="3"/>
  <c r="L37" i="3"/>
  <c r="M37" i="3"/>
  <c r="N37" i="3"/>
  <c r="S37" i="3"/>
  <c r="T37" i="3"/>
  <c r="U37" i="3"/>
  <c r="B38" i="3"/>
  <c r="G38" i="3"/>
  <c r="H38" i="3"/>
  <c r="I38" i="3"/>
  <c r="J38" i="3"/>
  <c r="O38" i="3"/>
  <c r="P38" i="3"/>
  <c r="Q38" i="3"/>
  <c r="R38" i="3"/>
  <c r="C39" i="3"/>
  <c r="D39" i="3"/>
  <c r="E39" i="3"/>
  <c r="F39" i="3"/>
  <c r="K39" i="3"/>
  <c r="L39" i="3"/>
  <c r="M39" i="3"/>
  <c r="N39" i="3"/>
  <c r="S39" i="3"/>
  <c r="T39" i="3"/>
  <c r="U39" i="3"/>
  <c r="B40" i="3"/>
  <c r="G40" i="3"/>
  <c r="H40" i="3"/>
  <c r="I40" i="3"/>
  <c r="J40" i="3"/>
  <c r="O40" i="3"/>
  <c r="P40" i="3"/>
  <c r="Q40" i="3"/>
  <c r="R40" i="3"/>
  <c r="C41" i="3"/>
  <c r="D41" i="3"/>
  <c r="E41" i="3"/>
  <c r="F41" i="3"/>
  <c r="K41" i="3"/>
  <c r="L41" i="3"/>
  <c r="M41" i="3"/>
  <c r="N41" i="3"/>
  <c r="S41" i="3"/>
  <c r="T41" i="3"/>
  <c r="U41" i="3"/>
  <c r="B42" i="3"/>
  <c r="G42" i="3"/>
  <c r="H42" i="3"/>
  <c r="I42" i="3"/>
  <c r="J42" i="3"/>
  <c r="O42" i="3"/>
  <c r="P42" i="3"/>
  <c r="Q42" i="3"/>
  <c r="R42" i="3"/>
  <c r="C43" i="3"/>
  <c r="D43" i="3"/>
  <c r="E43" i="3"/>
  <c r="F43" i="3"/>
  <c r="K43" i="3"/>
  <c r="L43" i="3"/>
  <c r="M43" i="3"/>
  <c r="N43" i="3"/>
  <c r="S43" i="3"/>
  <c r="T43" i="3"/>
  <c r="U43" i="3"/>
  <c r="B44" i="3"/>
  <c r="G44" i="3"/>
  <c r="H44" i="3"/>
  <c r="I44" i="3"/>
  <c r="J44" i="3"/>
  <c r="O44" i="3"/>
  <c r="P44" i="3"/>
  <c r="Q44" i="3"/>
  <c r="R44" i="3"/>
  <c r="D45" i="3"/>
  <c r="E45" i="3"/>
  <c r="F45" i="3"/>
  <c r="G45" i="3"/>
  <c r="L45" i="3"/>
  <c r="M45" i="3"/>
  <c r="N45" i="3"/>
  <c r="O45" i="3"/>
  <c r="T45" i="3"/>
  <c r="C29" i="3"/>
  <c r="D29" i="3"/>
  <c r="E29" i="3"/>
  <c r="J29" i="3"/>
  <c r="K29" i="3"/>
  <c r="L29" i="3"/>
  <c r="M29" i="3"/>
  <c r="R29" i="3"/>
  <c r="S29" i="3"/>
  <c r="T29" i="3"/>
  <c r="U29" i="3"/>
  <c r="AE23" i="3"/>
  <c r="C30" i="3"/>
  <c r="Z23" i="3"/>
  <c r="AD23" i="2"/>
  <c r="U29" i="2"/>
  <c r="E29" i="2"/>
  <c r="G29" i="2"/>
  <c r="H29" i="2"/>
  <c r="I29" i="2"/>
  <c r="N29" i="2"/>
  <c r="O29" i="2"/>
  <c r="P29" i="2"/>
  <c r="Q29" i="2"/>
  <c r="R29" i="2"/>
  <c r="D45" i="2"/>
  <c r="E45" i="2"/>
  <c r="F45" i="2"/>
  <c r="F45" i="6"/>
  <c r="G45" i="2"/>
  <c r="G45" i="6"/>
  <c r="H45" i="2"/>
  <c r="K45" i="2"/>
  <c r="M45" i="2"/>
  <c r="N45" i="2"/>
  <c r="O45" i="2"/>
  <c r="P45" i="2"/>
  <c r="R45" i="2"/>
  <c r="T45" i="2"/>
  <c r="T45" i="6"/>
  <c r="B44" i="2"/>
  <c r="C44" i="2"/>
  <c r="D44" i="2"/>
  <c r="F44" i="2"/>
  <c r="G44" i="2"/>
  <c r="G44" i="6"/>
  <c r="I44" i="2"/>
  <c r="K44" i="2"/>
  <c r="L44" i="2"/>
  <c r="N44" i="2"/>
  <c r="O44" i="2"/>
  <c r="O44" i="6"/>
  <c r="P44" i="2"/>
  <c r="P44" i="6"/>
  <c r="R44" i="2"/>
  <c r="R44" i="6"/>
  <c r="T44" i="2"/>
  <c r="B43" i="2"/>
  <c r="C43" i="2"/>
  <c r="C43" i="6"/>
  <c r="D43" i="2"/>
  <c r="D43" i="6"/>
  <c r="E43" i="2"/>
  <c r="E43" i="6"/>
  <c r="G43" i="2"/>
  <c r="J43" i="2"/>
  <c r="K43" i="2"/>
  <c r="L43" i="2"/>
  <c r="L43" i="6"/>
  <c r="M43" i="2"/>
  <c r="M43" i="6"/>
  <c r="N43" i="2"/>
  <c r="P43" i="2"/>
  <c r="S43" i="2"/>
  <c r="T43" i="2"/>
  <c r="U43" i="2"/>
  <c r="B42" i="2"/>
  <c r="C42" i="2"/>
  <c r="F42" i="2"/>
  <c r="H42" i="2"/>
  <c r="I42" i="2"/>
  <c r="J42" i="2"/>
  <c r="K42" i="2"/>
  <c r="L42" i="2"/>
  <c r="O42" i="2"/>
  <c r="Q42" i="2"/>
  <c r="R42" i="2"/>
  <c r="S42" i="2"/>
  <c r="T42" i="2"/>
  <c r="B41" i="2"/>
  <c r="D41" i="2"/>
  <c r="F41" i="2"/>
  <c r="G41" i="2"/>
  <c r="H41" i="2"/>
  <c r="J41" i="2"/>
  <c r="K41" i="2"/>
  <c r="K41" i="6"/>
  <c r="M41" i="2"/>
  <c r="O41" i="2"/>
  <c r="P41" i="2"/>
  <c r="R41" i="2"/>
  <c r="S41" i="2"/>
  <c r="S41" i="6"/>
  <c r="T41" i="2"/>
  <c r="U41" i="2"/>
  <c r="B40" i="2"/>
  <c r="D40" i="2"/>
  <c r="F40" i="2"/>
  <c r="G40" i="2"/>
  <c r="H40" i="2"/>
  <c r="I40" i="2"/>
  <c r="J40" i="2"/>
  <c r="K40" i="2"/>
  <c r="N40" i="2"/>
  <c r="O40" i="2"/>
  <c r="P40" i="2"/>
  <c r="Q40" i="2"/>
  <c r="R40" i="2"/>
  <c r="R40" i="6"/>
  <c r="S40" i="2"/>
  <c r="T40" i="2"/>
  <c r="C39" i="2"/>
  <c r="D39" i="2"/>
  <c r="E39" i="2"/>
  <c r="F39" i="2"/>
  <c r="F39" i="6"/>
  <c r="G39" i="2"/>
  <c r="H39" i="2"/>
  <c r="J39" i="2"/>
  <c r="L39" i="2"/>
  <c r="M39" i="2"/>
  <c r="M39" i="6"/>
  <c r="N39" i="2"/>
  <c r="O39" i="2"/>
  <c r="P39" i="2"/>
  <c r="R39" i="2"/>
  <c r="S39" i="2"/>
  <c r="U39" i="2"/>
  <c r="B38" i="2"/>
  <c r="B38" i="6"/>
  <c r="C38" i="2"/>
  <c r="D38" i="2"/>
  <c r="F38" i="2"/>
  <c r="G38" i="2"/>
  <c r="H38" i="2"/>
  <c r="J38" i="2"/>
  <c r="J38" i="6"/>
  <c r="K38" i="2"/>
  <c r="L38" i="2"/>
  <c r="N38" i="2"/>
  <c r="O38" i="2"/>
  <c r="P38" i="2"/>
  <c r="P38" i="6"/>
  <c r="Q38" i="2"/>
  <c r="S38" i="2"/>
  <c r="T38" i="2"/>
  <c r="B37" i="2"/>
  <c r="C37" i="2"/>
  <c r="C37" i="6"/>
  <c r="D37" i="2"/>
  <c r="E37" i="2"/>
  <c r="F37" i="2"/>
  <c r="H37" i="2"/>
  <c r="J37" i="2"/>
  <c r="K37" i="2"/>
  <c r="L37" i="2"/>
  <c r="L37" i="6"/>
  <c r="M37" i="2"/>
  <c r="M37" i="6"/>
  <c r="N37" i="2"/>
  <c r="O37" i="2"/>
  <c r="Q37" i="2"/>
  <c r="R37" i="2"/>
  <c r="S37" i="2"/>
  <c r="S37" i="6"/>
  <c r="T37" i="2"/>
  <c r="U37" i="2"/>
  <c r="B36" i="2"/>
  <c r="B36" i="6"/>
  <c r="C36" i="2"/>
  <c r="E36" i="2"/>
  <c r="F36" i="2"/>
  <c r="G36" i="2"/>
  <c r="H36" i="2"/>
  <c r="I36" i="2"/>
  <c r="J36" i="2"/>
  <c r="K36" i="2"/>
  <c r="M36" i="2"/>
  <c r="N36" i="2"/>
  <c r="O36" i="2"/>
  <c r="O36" i="6"/>
  <c r="P36" i="2"/>
  <c r="P36" i="6"/>
  <c r="Q36" i="2"/>
  <c r="R36" i="2"/>
  <c r="R36" i="6"/>
  <c r="S36" i="2"/>
  <c r="U36" i="2"/>
  <c r="B35" i="2"/>
  <c r="C35" i="2"/>
  <c r="D35" i="2"/>
  <c r="E35" i="2"/>
  <c r="F35" i="2"/>
  <c r="G35" i="2"/>
  <c r="I35" i="2"/>
  <c r="J35" i="2"/>
  <c r="K35" i="2"/>
  <c r="L35" i="2"/>
  <c r="M35" i="2"/>
  <c r="N35" i="2"/>
  <c r="O35" i="2"/>
  <c r="Q35" i="2"/>
  <c r="R35" i="2"/>
  <c r="S35" i="2"/>
  <c r="T35" i="2"/>
  <c r="U35" i="2"/>
  <c r="B34" i="2"/>
  <c r="C34" i="2"/>
  <c r="E34" i="2"/>
  <c r="F34" i="2"/>
  <c r="G34" i="2"/>
  <c r="H34" i="2"/>
  <c r="I34" i="2"/>
  <c r="J34" i="2"/>
  <c r="K34" i="2"/>
  <c r="M34" i="2"/>
  <c r="N34" i="2"/>
  <c r="O34" i="2"/>
  <c r="P34" i="2"/>
  <c r="Q34" i="2"/>
  <c r="R34" i="2"/>
  <c r="S34" i="2"/>
  <c r="U34" i="2"/>
  <c r="B33" i="2"/>
  <c r="C33" i="2"/>
  <c r="D33" i="2"/>
  <c r="E33" i="2"/>
  <c r="F33" i="2"/>
  <c r="G33" i="2"/>
  <c r="I33" i="2"/>
  <c r="J33" i="2"/>
  <c r="K33" i="2"/>
  <c r="L33" i="2"/>
  <c r="M33" i="2"/>
  <c r="N33" i="2"/>
  <c r="O33" i="2"/>
  <c r="Q33" i="2"/>
  <c r="R33" i="2"/>
  <c r="S33" i="2"/>
  <c r="T33" i="2"/>
  <c r="U33" i="2"/>
  <c r="B32" i="2"/>
  <c r="C32" i="2"/>
  <c r="E32" i="2"/>
  <c r="F32" i="2"/>
  <c r="G32" i="2"/>
  <c r="H32" i="2"/>
  <c r="I32" i="2"/>
  <c r="J32" i="2"/>
  <c r="K32" i="2"/>
  <c r="M32" i="2"/>
  <c r="N32" i="2"/>
  <c r="O32" i="2"/>
  <c r="P32" i="2"/>
  <c r="Q32" i="2"/>
  <c r="R32" i="2"/>
  <c r="S32" i="2"/>
  <c r="U32" i="2"/>
  <c r="B31" i="2"/>
  <c r="C31" i="2"/>
  <c r="D31" i="2"/>
  <c r="E31" i="2"/>
  <c r="F31" i="2"/>
  <c r="G31" i="2"/>
  <c r="I31" i="2"/>
  <c r="J31" i="2"/>
  <c r="K31" i="2"/>
  <c r="L31" i="2"/>
  <c r="M31" i="2"/>
  <c r="N31" i="2"/>
  <c r="O31" i="2"/>
  <c r="Q31" i="2"/>
  <c r="R31" i="2"/>
  <c r="S31" i="2"/>
  <c r="T31" i="2"/>
  <c r="U31" i="2"/>
  <c r="B30" i="2"/>
  <c r="C30" i="2"/>
  <c r="E30" i="2"/>
  <c r="F30" i="2"/>
  <c r="G30" i="2"/>
  <c r="H30" i="2"/>
  <c r="I30" i="2"/>
  <c r="J30" i="2"/>
  <c r="K30" i="2"/>
  <c r="M30" i="2"/>
  <c r="N30" i="2"/>
  <c r="O30" i="2"/>
  <c r="P30" i="2"/>
  <c r="Q30" i="2"/>
  <c r="R30" i="2"/>
  <c r="S30" i="2"/>
  <c r="U30" i="2"/>
  <c r="U29" i="6"/>
  <c r="U3" i="6"/>
  <c r="T7" i="6"/>
  <c r="T33" i="6"/>
  <c r="S5" i="6"/>
  <c r="S31" i="6"/>
  <c r="G6" i="6"/>
  <c r="G32" i="6"/>
  <c r="S35" i="6"/>
  <c r="S9" i="6"/>
  <c r="Q16" i="6"/>
  <c r="Q42" i="6"/>
  <c r="S43" i="6"/>
  <c r="S17" i="6"/>
  <c r="B44" i="6"/>
  <c r="B18" i="6"/>
  <c r="R18" i="6"/>
  <c r="K15" i="6"/>
  <c r="P12" i="6"/>
  <c r="C11" i="6"/>
  <c r="Q30" i="6"/>
  <c r="Q4" i="6"/>
  <c r="L5" i="6"/>
  <c r="L31" i="6"/>
  <c r="D7" i="6"/>
  <c r="D33" i="6"/>
  <c r="T35" i="6"/>
  <c r="T9" i="6"/>
  <c r="O4" i="6"/>
  <c r="O30" i="6"/>
  <c r="C5" i="6"/>
  <c r="C31" i="6"/>
  <c r="K7" i="6"/>
  <c r="K33" i="6"/>
  <c r="K35" i="6"/>
  <c r="K9" i="6"/>
  <c r="U39" i="6"/>
  <c r="U13" i="6"/>
  <c r="L13" i="6"/>
  <c r="L39" i="6"/>
  <c r="C13" i="6"/>
  <c r="C39" i="6"/>
  <c r="F41" i="6"/>
  <c r="F15" i="6"/>
  <c r="H42" i="6"/>
  <c r="H16" i="6"/>
  <c r="M45" i="6"/>
  <c r="M19" i="6"/>
  <c r="D45" i="6"/>
  <c r="D19" i="6"/>
  <c r="E29" i="6"/>
  <c r="E3" i="6"/>
  <c r="T30" i="2"/>
  <c r="L30" i="2"/>
  <c r="D30" i="2"/>
  <c r="P31" i="2"/>
  <c r="H31" i="2"/>
  <c r="T32" i="2"/>
  <c r="L32" i="2"/>
  <c r="D32" i="2"/>
  <c r="P33" i="2"/>
  <c r="H33" i="2"/>
  <c r="T34" i="2"/>
  <c r="L34" i="2"/>
  <c r="D34" i="2"/>
  <c r="P35" i="2"/>
  <c r="H35" i="2"/>
  <c r="T36" i="2"/>
  <c r="L36" i="2"/>
  <c r="D36" i="2"/>
  <c r="P37" i="2"/>
  <c r="G37" i="2"/>
  <c r="R38" i="2"/>
  <c r="I38" i="2"/>
  <c r="T39" i="2"/>
  <c r="K39" i="2"/>
  <c r="B39" i="2"/>
  <c r="L40" i="2"/>
  <c r="C40" i="2"/>
  <c r="N41" i="2"/>
  <c r="E41" i="2"/>
  <c r="P42" i="2"/>
  <c r="G42" i="2"/>
  <c r="R43" i="2"/>
  <c r="H43" i="2"/>
  <c r="S44" i="2"/>
  <c r="J44" i="2"/>
  <c r="U45" i="2"/>
  <c r="L45" i="2"/>
  <c r="C45" i="2"/>
  <c r="M29" i="2"/>
  <c r="C29" i="2"/>
  <c r="T19" i="6"/>
  <c r="R10" i="6"/>
  <c r="D5" i="6"/>
  <c r="D31" i="6"/>
  <c r="C30" i="6"/>
  <c r="C4" i="6"/>
  <c r="F37" i="6"/>
  <c r="F11" i="6"/>
  <c r="Q38" i="6"/>
  <c r="Q12" i="6"/>
  <c r="H38" i="6"/>
  <c r="H12" i="6"/>
  <c r="S13" i="6"/>
  <c r="S39" i="6"/>
  <c r="B14" i="6"/>
  <c r="B40" i="6"/>
  <c r="M15" i="6"/>
  <c r="M41" i="6"/>
  <c r="D15" i="6"/>
  <c r="D41" i="6"/>
  <c r="O42" i="6"/>
  <c r="O16" i="6"/>
  <c r="I44" i="6"/>
  <c r="I18" i="6"/>
  <c r="B45" i="2"/>
  <c r="K29" i="2"/>
  <c r="P18" i="6"/>
  <c r="M17" i="6"/>
  <c r="J12" i="6"/>
  <c r="P10" i="6"/>
  <c r="T5" i="6"/>
  <c r="T31" i="6"/>
  <c r="P8" i="6"/>
  <c r="P34" i="6"/>
  <c r="D35" i="6"/>
  <c r="D9" i="6"/>
  <c r="R30" i="6"/>
  <c r="R4" i="6"/>
  <c r="J30" i="6"/>
  <c r="J4" i="6"/>
  <c r="B30" i="6"/>
  <c r="B4" i="6"/>
  <c r="N31" i="6"/>
  <c r="N5" i="6"/>
  <c r="F31" i="6"/>
  <c r="F5" i="6"/>
  <c r="R32" i="6"/>
  <c r="R6" i="6"/>
  <c r="J32" i="6"/>
  <c r="J6" i="6"/>
  <c r="B6" i="6"/>
  <c r="B32" i="6"/>
  <c r="N7" i="6"/>
  <c r="N33" i="6"/>
  <c r="F7" i="6"/>
  <c r="F33" i="6"/>
  <c r="R8" i="6"/>
  <c r="R34" i="6"/>
  <c r="J8" i="6"/>
  <c r="J34" i="6"/>
  <c r="B34" i="6"/>
  <c r="B8" i="6"/>
  <c r="N9" i="6"/>
  <c r="N35" i="6"/>
  <c r="F9" i="6"/>
  <c r="F35" i="6"/>
  <c r="J36" i="6"/>
  <c r="J10" i="6"/>
  <c r="N37" i="6"/>
  <c r="N11" i="6"/>
  <c r="E37" i="6"/>
  <c r="E11" i="6"/>
  <c r="G12" i="6"/>
  <c r="G38" i="6"/>
  <c r="J40" i="6"/>
  <c r="J14" i="6"/>
  <c r="U15" i="6"/>
  <c r="U41" i="6"/>
  <c r="L41" i="2"/>
  <c r="C41" i="2"/>
  <c r="N42" i="2"/>
  <c r="D42" i="2"/>
  <c r="O43" i="2"/>
  <c r="F43" i="2"/>
  <c r="Q44" i="2"/>
  <c r="H44" i="2"/>
  <c r="S45" i="2"/>
  <c r="J45" i="2"/>
  <c r="S29" i="2"/>
  <c r="J29" i="2"/>
  <c r="O18" i="6"/>
  <c r="L17" i="6"/>
  <c r="O10" i="6"/>
  <c r="I30" i="6"/>
  <c r="I4" i="6"/>
  <c r="M31" i="6"/>
  <c r="M5" i="6"/>
  <c r="E31" i="6"/>
  <c r="E5" i="6"/>
  <c r="Q6" i="6"/>
  <c r="Q32" i="6"/>
  <c r="I6" i="6"/>
  <c r="I32" i="6"/>
  <c r="U7" i="6"/>
  <c r="U33" i="6"/>
  <c r="M7" i="6"/>
  <c r="M33" i="6"/>
  <c r="E7" i="6"/>
  <c r="E33" i="6"/>
  <c r="Q8" i="6"/>
  <c r="Q34" i="6"/>
  <c r="I8" i="6"/>
  <c r="I34" i="6"/>
  <c r="U9" i="6"/>
  <c r="U35" i="6"/>
  <c r="M9" i="6"/>
  <c r="M35" i="6"/>
  <c r="E9" i="6"/>
  <c r="E35" i="6"/>
  <c r="Q36" i="6"/>
  <c r="Q10" i="6"/>
  <c r="I36" i="6"/>
  <c r="I10" i="6"/>
  <c r="U37" i="6"/>
  <c r="U11" i="6"/>
  <c r="D37" i="6"/>
  <c r="D11" i="6"/>
  <c r="O12" i="6"/>
  <c r="O38" i="6"/>
  <c r="I14" i="6"/>
  <c r="I40" i="6"/>
  <c r="T15" i="6"/>
  <c r="T41" i="6"/>
  <c r="N17" i="6"/>
  <c r="N43" i="6"/>
  <c r="R45" i="6"/>
  <c r="R3" i="6"/>
  <c r="R29" i="6"/>
  <c r="D29" i="2"/>
  <c r="L29" i="2"/>
  <c r="T29" i="2"/>
  <c r="I45" i="2"/>
  <c r="Q45" i="2"/>
  <c r="E44" i="2"/>
  <c r="M44" i="2"/>
  <c r="U44" i="2"/>
  <c r="I43" i="2"/>
  <c r="Q43" i="2"/>
  <c r="E42" i="2"/>
  <c r="M42" i="2"/>
  <c r="U42" i="2"/>
  <c r="I41" i="2"/>
  <c r="Q41" i="2"/>
  <c r="E40" i="2"/>
  <c r="M40" i="2"/>
  <c r="U40" i="2"/>
  <c r="I39" i="2"/>
  <c r="Q39" i="2"/>
  <c r="E38" i="2"/>
  <c r="M38" i="2"/>
  <c r="U38" i="2"/>
  <c r="I37" i="2"/>
  <c r="E17" i="6"/>
  <c r="M13" i="6"/>
  <c r="S11" i="6"/>
  <c r="U31" i="6"/>
  <c r="U5" i="6"/>
  <c r="P6" i="6"/>
  <c r="P32" i="6"/>
  <c r="H8" i="6"/>
  <c r="H34" i="6"/>
  <c r="L35" i="6"/>
  <c r="L9" i="6"/>
  <c r="D12" i="6"/>
  <c r="Q14" i="6"/>
  <c r="Q40" i="6"/>
  <c r="H14" i="6"/>
  <c r="H40" i="6"/>
  <c r="T42" i="6"/>
  <c r="T16" i="6"/>
  <c r="B42" i="6"/>
  <c r="B16" i="6"/>
  <c r="Q3" i="6"/>
  <c r="Q29" i="6"/>
  <c r="B12" i="6"/>
  <c r="G18" i="6"/>
  <c r="D17" i="6"/>
  <c r="P30" i="6"/>
  <c r="P4" i="6"/>
  <c r="H6" i="6"/>
  <c r="H32" i="6"/>
  <c r="H36" i="6"/>
  <c r="H10" i="6"/>
  <c r="G4" i="6"/>
  <c r="G30" i="6"/>
  <c r="O6" i="6"/>
  <c r="O32" i="6"/>
  <c r="C7" i="6"/>
  <c r="C33" i="6"/>
  <c r="O34" i="6"/>
  <c r="O8" i="6"/>
  <c r="C35" i="6"/>
  <c r="C9" i="6"/>
  <c r="G36" i="6"/>
  <c r="G10" i="6"/>
  <c r="K37" i="6"/>
  <c r="K11" i="6"/>
  <c r="C38" i="6"/>
  <c r="C12" i="6"/>
  <c r="N39" i="6"/>
  <c r="N13" i="6"/>
  <c r="E39" i="6"/>
  <c r="E13" i="6"/>
  <c r="P14" i="6"/>
  <c r="P40" i="6"/>
  <c r="G14" i="6"/>
  <c r="G40" i="6"/>
  <c r="J16" i="6"/>
  <c r="J42" i="6"/>
  <c r="U43" i="6"/>
  <c r="U17" i="6"/>
  <c r="O45" i="6"/>
  <c r="O19" i="6"/>
  <c r="G19" i="6"/>
  <c r="C17" i="6"/>
  <c r="S15" i="6"/>
  <c r="R14" i="6"/>
  <c r="M11" i="6"/>
  <c r="H30" i="6"/>
  <c r="H4" i="6"/>
  <c r="L7" i="6"/>
  <c r="L33" i="6"/>
  <c r="T37" i="6"/>
  <c r="T11" i="6"/>
  <c r="K5" i="6"/>
  <c r="K31" i="6"/>
  <c r="S7" i="6"/>
  <c r="S33" i="6"/>
  <c r="G34" i="6"/>
  <c r="G8" i="6"/>
  <c r="N4" i="6"/>
  <c r="F32" i="6"/>
  <c r="R11" i="6"/>
  <c r="D13" i="6"/>
  <c r="D39" i="6"/>
  <c r="O14" i="6"/>
  <c r="O40" i="6"/>
  <c r="G41" i="6"/>
  <c r="G15" i="6"/>
  <c r="R16" i="6"/>
  <c r="R42" i="6"/>
  <c r="I16" i="6"/>
  <c r="I42" i="6"/>
  <c r="T43" i="6"/>
  <c r="T17" i="6"/>
  <c r="K43" i="6"/>
  <c r="K17" i="6"/>
  <c r="N45" i="6"/>
  <c r="N19" i="6"/>
  <c r="E45" i="6"/>
  <c r="E19" i="6"/>
  <c r="F29" i="2"/>
  <c r="B10" i="6"/>
  <c r="F19" i="6"/>
  <c r="R15" i="6"/>
  <c r="F13" i="6"/>
  <c r="L11" i="6"/>
  <c r="Q29" i="3"/>
  <c r="I29" i="3"/>
  <c r="I3" i="6"/>
  <c r="S45" i="3"/>
  <c r="K45" i="3"/>
  <c r="K45" i="6"/>
  <c r="C45" i="3"/>
  <c r="N44" i="3"/>
  <c r="N44" i="6"/>
  <c r="F44" i="3"/>
  <c r="F44" i="6"/>
  <c r="R43" i="3"/>
  <c r="J43" i="3"/>
  <c r="J43" i="6"/>
  <c r="B43" i="3"/>
  <c r="B43" i="6"/>
  <c r="N42" i="3"/>
  <c r="F42" i="3"/>
  <c r="F42" i="6"/>
  <c r="R41" i="3"/>
  <c r="R41" i="6"/>
  <c r="J41" i="3"/>
  <c r="J41" i="6"/>
  <c r="B41" i="3"/>
  <c r="B15" i="6"/>
  <c r="N40" i="3"/>
  <c r="N14" i="6"/>
  <c r="F40" i="3"/>
  <c r="F14" i="6"/>
  <c r="R39" i="3"/>
  <c r="R13" i="6"/>
  <c r="J39" i="3"/>
  <c r="J39" i="6"/>
  <c r="B39" i="3"/>
  <c r="N38" i="3"/>
  <c r="N12" i="6"/>
  <c r="F38" i="3"/>
  <c r="F12" i="6"/>
  <c r="R37" i="3"/>
  <c r="R37" i="6"/>
  <c r="J37" i="3"/>
  <c r="J11" i="6"/>
  <c r="B37" i="3"/>
  <c r="B11" i="6"/>
  <c r="N36" i="3"/>
  <c r="N36" i="6"/>
  <c r="F36" i="3"/>
  <c r="F10" i="6"/>
  <c r="R35" i="3"/>
  <c r="R9" i="6"/>
  <c r="J35" i="3"/>
  <c r="J35" i="6"/>
  <c r="B35" i="3"/>
  <c r="B35" i="6"/>
  <c r="N34" i="3"/>
  <c r="N34" i="6"/>
  <c r="F34" i="3"/>
  <c r="F34" i="6"/>
  <c r="R33" i="3"/>
  <c r="R33" i="6"/>
  <c r="J33" i="3"/>
  <c r="J33" i="6"/>
  <c r="B33" i="3"/>
  <c r="B33" i="6"/>
  <c r="N32" i="3"/>
  <c r="N6" i="6"/>
  <c r="F32" i="3"/>
  <c r="F6" i="6"/>
  <c r="R31" i="3"/>
  <c r="R5" i="6"/>
  <c r="J31" i="3"/>
  <c r="J5" i="6"/>
  <c r="B31" i="3"/>
  <c r="B31" i="6"/>
  <c r="N30" i="3"/>
  <c r="N30" i="6"/>
  <c r="F30" i="3"/>
  <c r="F4" i="6"/>
  <c r="P29" i="3"/>
  <c r="P3" i="6"/>
  <c r="H29" i="3"/>
  <c r="H3" i="6"/>
  <c r="R45" i="3"/>
  <c r="R19" i="6"/>
  <c r="J45" i="3"/>
  <c r="B45" i="3"/>
  <c r="M44" i="3"/>
  <c r="E44" i="3"/>
  <c r="Q43" i="3"/>
  <c r="I43" i="3"/>
  <c r="U42" i="3"/>
  <c r="M42" i="3"/>
  <c r="E42" i="3"/>
  <c r="Q41" i="3"/>
  <c r="I41" i="3"/>
  <c r="U40" i="3"/>
  <c r="M40" i="3"/>
  <c r="E40" i="3"/>
  <c r="Q39" i="3"/>
  <c r="I39" i="3"/>
  <c r="U38" i="3"/>
  <c r="M38" i="3"/>
  <c r="E38" i="3"/>
  <c r="Q37" i="3"/>
  <c r="Q11" i="6"/>
  <c r="I37" i="3"/>
  <c r="U36" i="3"/>
  <c r="U10" i="6"/>
  <c r="M36" i="3"/>
  <c r="M10" i="6"/>
  <c r="E36" i="3"/>
  <c r="E36" i="6"/>
  <c r="Q35" i="3"/>
  <c r="Q35" i="6"/>
  <c r="I35" i="3"/>
  <c r="I9" i="6"/>
  <c r="U34" i="3"/>
  <c r="U34" i="6"/>
  <c r="M34" i="3"/>
  <c r="M34" i="6"/>
  <c r="E34" i="3"/>
  <c r="E34" i="6"/>
  <c r="Q33" i="3"/>
  <c r="Q33" i="6"/>
  <c r="I33" i="3"/>
  <c r="I33" i="6"/>
  <c r="U32" i="3"/>
  <c r="U32" i="6"/>
  <c r="M32" i="3"/>
  <c r="M32" i="6"/>
  <c r="E32" i="3"/>
  <c r="E32" i="6"/>
  <c r="Q31" i="3"/>
  <c r="Q5" i="6"/>
  <c r="I31" i="3"/>
  <c r="I5" i="6"/>
  <c r="U30" i="3"/>
  <c r="U4" i="6"/>
  <c r="M30" i="3"/>
  <c r="M4" i="6"/>
  <c r="E30" i="3"/>
  <c r="E4" i="6"/>
  <c r="O29" i="3"/>
  <c r="O3" i="6"/>
  <c r="G29" i="3"/>
  <c r="G3" i="6"/>
  <c r="Q45" i="3"/>
  <c r="I45" i="3"/>
  <c r="T44" i="3"/>
  <c r="T18" i="6"/>
  <c r="L44" i="3"/>
  <c r="L18" i="6"/>
  <c r="D44" i="3"/>
  <c r="D18" i="6"/>
  <c r="P43" i="3"/>
  <c r="P17" i="6"/>
  <c r="H43" i="3"/>
  <c r="T42" i="3"/>
  <c r="L42" i="3"/>
  <c r="L16" i="6"/>
  <c r="D42" i="3"/>
  <c r="P41" i="3"/>
  <c r="P41" i="6"/>
  <c r="H41" i="3"/>
  <c r="H41" i="6"/>
  <c r="T40" i="3"/>
  <c r="T14" i="6"/>
  <c r="L40" i="3"/>
  <c r="D40" i="3"/>
  <c r="D14" i="6"/>
  <c r="P39" i="3"/>
  <c r="P39" i="6"/>
  <c r="H39" i="3"/>
  <c r="H39" i="6"/>
  <c r="T38" i="3"/>
  <c r="T38" i="6"/>
  <c r="L38" i="3"/>
  <c r="L12" i="6"/>
  <c r="D38" i="3"/>
  <c r="D38" i="6"/>
  <c r="P37" i="3"/>
  <c r="H37" i="3"/>
  <c r="H11" i="6"/>
  <c r="T36" i="3"/>
  <c r="L36" i="3"/>
  <c r="D36" i="3"/>
  <c r="P35" i="3"/>
  <c r="H35" i="3"/>
  <c r="T34" i="3"/>
  <c r="L34" i="3"/>
  <c r="D34" i="3"/>
  <c r="P33" i="3"/>
  <c r="H33" i="3"/>
  <c r="T32" i="3"/>
  <c r="L32" i="3"/>
  <c r="D32" i="3"/>
  <c r="P31" i="3"/>
  <c r="H31" i="3"/>
  <c r="T30" i="3"/>
  <c r="L30" i="3"/>
  <c r="D30" i="3"/>
  <c r="B29" i="3"/>
  <c r="N29" i="3"/>
  <c r="N29" i="6"/>
  <c r="F29" i="3"/>
  <c r="P45" i="3"/>
  <c r="P19" i="6"/>
  <c r="H45" i="3"/>
  <c r="H19" i="6"/>
  <c r="S44" i="3"/>
  <c r="K44" i="3"/>
  <c r="K18" i="6"/>
  <c r="C44" i="3"/>
  <c r="C18" i="6"/>
  <c r="O43" i="3"/>
  <c r="G43" i="3"/>
  <c r="G43" i="6"/>
  <c r="S42" i="3"/>
  <c r="S42" i="6"/>
  <c r="K42" i="3"/>
  <c r="K42" i="6"/>
  <c r="C42" i="3"/>
  <c r="C42" i="6"/>
  <c r="O41" i="3"/>
  <c r="O41" i="6"/>
  <c r="G41" i="3"/>
  <c r="S40" i="3"/>
  <c r="S40" i="6"/>
  <c r="K40" i="3"/>
  <c r="K40" i="6"/>
  <c r="C40" i="3"/>
  <c r="O39" i="3"/>
  <c r="O13" i="6"/>
  <c r="G39" i="3"/>
  <c r="G13" i="6"/>
  <c r="S38" i="3"/>
  <c r="S38" i="6"/>
  <c r="K38" i="3"/>
  <c r="K38" i="6"/>
  <c r="C38" i="3"/>
  <c r="O37" i="3"/>
  <c r="O37" i="6"/>
  <c r="G37" i="3"/>
  <c r="S36" i="3"/>
  <c r="S10" i="6"/>
  <c r="K36" i="3"/>
  <c r="K10" i="6"/>
  <c r="C36" i="3"/>
  <c r="C10" i="6"/>
  <c r="O35" i="3"/>
  <c r="O9" i="6"/>
  <c r="G35" i="3"/>
  <c r="G9" i="6"/>
  <c r="S34" i="3"/>
  <c r="S8" i="6"/>
  <c r="K34" i="3"/>
  <c r="K8" i="6"/>
  <c r="C34" i="3"/>
  <c r="C8" i="6"/>
  <c r="O33" i="3"/>
  <c r="O33" i="6"/>
  <c r="G33" i="3"/>
  <c r="G33" i="6"/>
  <c r="S32" i="3"/>
  <c r="S32" i="6"/>
  <c r="K32" i="3"/>
  <c r="K32" i="6"/>
  <c r="C32" i="3"/>
  <c r="C32" i="6"/>
  <c r="O31" i="3"/>
  <c r="O31" i="6"/>
  <c r="G31" i="3"/>
  <c r="G31" i="6"/>
  <c r="S30" i="3"/>
  <c r="S30" i="6"/>
  <c r="K30" i="3"/>
  <c r="K30" i="6"/>
  <c r="R35" i="6"/>
  <c r="P29" i="6"/>
  <c r="O11" i="6"/>
  <c r="O39" i="6"/>
  <c r="U40" i="6"/>
  <c r="U14" i="6"/>
  <c r="Q43" i="6"/>
  <c r="Q17" i="6"/>
  <c r="L29" i="6"/>
  <c r="L3" i="6"/>
  <c r="S29" i="6"/>
  <c r="S3" i="6"/>
  <c r="N42" i="6"/>
  <c r="N16" i="6"/>
  <c r="H13" i="6"/>
  <c r="S6" i="6"/>
  <c r="G17" i="6"/>
  <c r="J13" i="6"/>
  <c r="G35" i="6"/>
  <c r="O7" i="6"/>
  <c r="S4" i="6"/>
  <c r="C45" i="6"/>
  <c r="C19" i="6"/>
  <c r="P42" i="6"/>
  <c r="P16" i="6"/>
  <c r="I38" i="6"/>
  <c r="I12" i="6"/>
  <c r="P9" i="6"/>
  <c r="P35" i="6"/>
  <c r="T32" i="6"/>
  <c r="T6" i="6"/>
  <c r="E10" i="6"/>
  <c r="Q7" i="6"/>
  <c r="U30" i="6"/>
  <c r="R31" i="6"/>
  <c r="O15" i="6"/>
  <c r="M8" i="6"/>
  <c r="Q31" i="6"/>
  <c r="B5" i="6"/>
  <c r="F36" i="6"/>
  <c r="S14" i="6"/>
  <c r="K19" i="6"/>
  <c r="M40" i="6"/>
  <c r="M14" i="6"/>
  <c r="I43" i="6"/>
  <c r="I17" i="6"/>
  <c r="D29" i="6"/>
  <c r="D3" i="6"/>
  <c r="J45" i="6"/>
  <c r="J19" i="6"/>
  <c r="C41" i="6"/>
  <c r="C15" i="6"/>
  <c r="B29" i="6"/>
  <c r="B3" i="6"/>
  <c r="P43" i="6"/>
  <c r="L45" i="6"/>
  <c r="L19" i="6"/>
  <c r="E15" i="6"/>
  <c r="E41" i="6"/>
  <c r="R38" i="6"/>
  <c r="R12" i="6"/>
  <c r="D34" i="6"/>
  <c r="D8" i="6"/>
  <c r="H31" i="6"/>
  <c r="H5" i="6"/>
  <c r="U36" i="6"/>
  <c r="J15" i="6"/>
  <c r="K12" i="6"/>
  <c r="C44" i="6"/>
  <c r="P15" i="6"/>
  <c r="N10" i="6"/>
  <c r="B7" i="6"/>
  <c r="L38" i="6"/>
  <c r="C16" i="6"/>
  <c r="P45" i="6"/>
  <c r="I11" i="6"/>
  <c r="I37" i="6"/>
  <c r="E40" i="6"/>
  <c r="E14" i="6"/>
  <c r="U44" i="6"/>
  <c r="U18" i="6"/>
  <c r="I29" i="6"/>
  <c r="S45" i="6"/>
  <c r="S19" i="6"/>
  <c r="L15" i="6"/>
  <c r="L41" i="6"/>
  <c r="R39" i="6"/>
  <c r="C34" i="6"/>
  <c r="O5" i="6"/>
  <c r="K29" i="6"/>
  <c r="K3" i="6"/>
  <c r="F16" i="6"/>
  <c r="C36" i="6"/>
  <c r="O35" i="6"/>
  <c r="K6" i="6"/>
  <c r="U45" i="6"/>
  <c r="U19" i="6"/>
  <c r="N41" i="6"/>
  <c r="N15" i="6"/>
  <c r="G37" i="6"/>
  <c r="G11" i="6"/>
  <c r="L34" i="6"/>
  <c r="L8" i="6"/>
  <c r="P31" i="6"/>
  <c r="P5" i="6"/>
  <c r="M6" i="6"/>
  <c r="N8" i="6"/>
  <c r="T44" i="6"/>
  <c r="N40" i="6"/>
  <c r="I7" i="6"/>
  <c r="M30" i="6"/>
  <c r="F30" i="6"/>
  <c r="F29" i="6"/>
  <c r="F3" i="6"/>
  <c r="T12" i="6"/>
  <c r="F18" i="6"/>
  <c r="B37" i="6"/>
  <c r="N38" i="6"/>
  <c r="U12" i="6"/>
  <c r="U38" i="6"/>
  <c r="Q41" i="6"/>
  <c r="Q15" i="6"/>
  <c r="M44" i="6"/>
  <c r="M18" i="6"/>
  <c r="G39" i="6"/>
  <c r="H44" i="6"/>
  <c r="H18" i="6"/>
  <c r="B45" i="6"/>
  <c r="B19" i="6"/>
  <c r="J44" i="6"/>
  <c r="J18" i="6"/>
  <c r="C40" i="6"/>
  <c r="C14" i="6"/>
  <c r="P11" i="6"/>
  <c r="P37" i="6"/>
  <c r="T34" i="6"/>
  <c r="T8" i="6"/>
  <c r="D4" i="6"/>
  <c r="D30" i="6"/>
  <c r="S12" i="6"/>
  <c r="I35" i="6"/>
  <c r="Q37" i="6"/>
  <c r="O29" i="6"/>
  <c r="L44" i="6"/>
  <c r="F40" i="6"/>
  <c r="B9" i="6"/>
  <c r="D44" i="6"/>
  <c r="S16" i="6"/>
  <c r="M12" i="6"/>
  <c r="M38" i="6"/>
  <c r="I41" i="6"/>
  <c r="I15" i="6"/>
  <c r="E44" i="6"/>
  <c r="E18" i="6"/>
  <c r="L42" i="6"/>
  <c r="P13" i="6"/>
  <c r="Q44" i="6"/>
  <c r="Q18" i="6"/>
  <c r="G7" i="6"/>
  <c r="K4" i="6"/>
  <c r="K14" i="6"/>
  <c r="K36" i="6"/>
  <c r="K34" i="6"/>
  <c r="G5" i="6"/>
  <c r="S18" i="6"/>
  <c r="S44" i="6"/>
  <c r="L40" i="6"/>
  <c r="L14" i="6"/>
  <c r="D10" i="6"/>
  <c r="D36" i="6"/>
  <c r="H33" i="6"/>
  <c r="H7" i="6"/>
  <c r="L4" i="6"/>
  <c r="L30" i="6"/>
  <c r="K44" i="6"/>
  <c r="D40" i="6"/>
  <c r="E8" i="6"/>
  <c r="I31" i="6"/>
  <c r="J7" i="6"/>
  <c r="E6" i="6"/>
  <c r="F8" i="6"/>
  <c r="H15" i="6"/>
  <c r="J37" i="6"/>
  <c r="J31" i="6"/>
  <c r="Q9" i="6"/>
  <c r="E12" i="6"/>
  <c r="E38" i="6"/>
  <c r="U42" i="6"/>
  <c r="U16" i="6"/>
  <c r="Q19" i="6"/>
  <c r="Q45" i="6"/>
  <c r="B41" i="6"/>
  <c r="F17" i="6"/>
  <c r="F43" i="6"/>
  <c r="H43" i="6"/>
  <c r="H17" i="6"/>
  <c r="B39" i="6"/>
  <c r="B13" i="6"/>
  <c r="L10" i="6"/>
  <c r="L36" i="6"/>
  <c r="P33" i="6"/>
  <c r="P7" i="6"/>
  <c r="T4" i="6"/>
  <c r="T30" i="6"/>
  <c r="H37" i="6"/>
  <c r="M36" i="6"/>
  <c r="B17" i="6"/>
  <c r="J9" i="6"/>
  <c r="G29" i="6"/>
  <c r="N18" i="6"/>
  <c r="H29" i="6"/>
  <c r="Q39" i="6"/>
  <c r="Q13" i="6"/>
  <c r="M42" i="6"/>
  <c r="M16" i="6"/>
  <c r="I19" i="6"/>
  <c r="I45" i="6"/>
  <c r="H45" i="6"/>
  <c r="F38" i="6"/>
  <c r="O17" i="6"/>
  <c r="O43" i="6"/>
  <c r="C6" i="6"/>
  <c r="T40" i="6"/>
  <c r="S36" i="6"/>
  <c r="S34" i="6"/>
  <c r="C29" i="6"/>
  <c r="C3" i="6"/>
  <c r="R43" i="6"/>
  <c r="R17" i="6"/>
  <c r="K13" i="6"/>
  <c r="K39" i="6"/>
  <c r="T10" i="6"/>
  <c r="T36" i="6"/>
  <c r="D32" i="6"/>
  <c r="D6" i="6"/>
  <c r="J17" i="6"/>
  <c r="U8" i="6"/>
  <c r="E30" i="6"/>
  <c r="N32" i="6"/>
  <c r="N3" i="6"/>
  <c r="U6" i="6"/>
  <c r="R7" i="6"/>
  <c r="K16" i="6"/>
  <c r="I39" i="6"/>
  <c r="I13" i="6"/>
  <c r="E42" i="6"/>
  <c r="E16" i="6"/>
  <c r="T29" i="6"/>
  <c r="T3" i="6"/>
  <c r="J3" i="6"/>
  <c r="J29" i="6"/>
  <c r="D42" i="6"/>
  <c r="D16" i="6"/>
  <c r="M29" i="6"/>
  <c r="M3" i="6"/>
  <c r="G42" i="6"/>
  <c r="G16" i="6"/>
  <c r="T13" i="6"/>
  <c r="T39" i="6"/>
  <c r="H9" i="6"/>
  <c r="H35" i="6"/>
  <c r="L32" i="6"/>
  <c r="L6" i="6"/>
</calcChain>
</file>

<file path=xl/sharedStrings.xml><?xml version="1.0" encoding="utf-8"?>
<sst xmlns="http://schemas.openxmlformats.org/spreadsheetml/2006/main" count="380" uniqueCount="64">
  <si>
    <t>array 1</t>
  </si>
  <si>
    <t>positive 1.1</t>
  </si>
  <si>
    <t>positive 1.2</t>
  </si>
  <si>
    <t>positive 1.3</t>
  </si>
  <si>
    <t>negative 1.1</t>
  </si>
  <si>
    <t>negative 1.2</t>
  </si>
  <si>
    <t>negative 1.3</t>
  </si>
  <si>
    <t>negative 2.3</t>
  </si>
  <si>
    <t>negative 2.2</t>
  </si>
  <si>
    <t>negative 2.1</t>
  </si>
  <si>
    <t>positive 2.3</t>
  </si>
  <si>
    <t>positive 2.1</t>
  </si>
  <si>
    <t>positive 2.2</t>
  </si>
  <si>
    <t>K</t>
  </si>
  <si>
    <t>T</t>
  </si>
  <si>
    <t>L</t>
  </si>
  <si>
    <t>E</t>
  </si>
  <si>
    <t>Q</t>
  </si>
  <si>
    <t>F</t>
  </si>
  <si>
    <t>H</t>
  </si>
  <si>
    <t>S</t>
  </si>
  <si>
    <t>M</t>
  </si>
  <si>
    <t>G</t>
  </si>
  <si>
    <t>P</t>
  </si>
  <si>
    <t>A</t>
  </si>
  <si>
    <t>N</t>
  </si>
  <si>
    <t>D</t>
  </si>
  <si>
    <t>C</t>
  </si>
  <si>
    <t>I</t>
  </si>
  <si>
    <t>W</t>
  </si>
  <si>
    <t>Y</t>
  </si>
  <si>
    <t>V</t>
  </si>
  <si>
    <t>R</t>
  </si>
  <si>
    <t>mean normalised intensities</t>
  </si>
  <si>
    <t>standard deviation</t>
  </si>
  <si>
    <t>average intensity</t>
  </si>
  <si>
    <t>mean grey scale intensity</t>
  </si>
  <si>
    <t>normalised intensities(100X(N-X)/(N-P)</t>
  </si>
  <si>
    <t>mean grey scale intensity (X)</t>
  </si>
  <si>
    <t>average positive (P)</t>
  </si>
  <si>
    <t>average negative (N)</t>
  </si>
  <si>
    <t>X= Mean grey scale intensity for sample</t>
  </si>
  <si>
    <t>N= average of mean grey scale intensity for negative</t>
  </si>
  <si>
    <t>P= average of mean grey scale intensity for positive</t>
  </si>
  <si>
    <t>WT</t>
  </si>
  <si>
    <t>WT SKI</t>
  </si>
  <si>
    <t>SKI-C</t>
  </si>
  <si>
    <t>Array 1</t>
  </si>
  <si>
    <t>amino acid substitution</t>
  </si>
  <si>
    <t>Array 2</t>
  </si>
  <si>
    <t>SKI Peptide C</t>
  </si>
  <si>
    <t>Peptide SKI-C</t>
  </si>
  <si>
    <t>Peptide WT SKI</t>
  </si>
  <si>
    <t>Position for quantification</t>
  </si>
  <si>
    <t>Sheet raw intensities</t>
  </si>
  <si>
    <t>Normalised intensities array 1</t>
  </si>
  <si>
    <t>Means</t>
  </si>
  <si>
    <r>
      <t xml:space="preserve">Positive control: </t>
    </r>
    <r>
      <rPr>
        <sz val="12"/>
        <color theme="1"/>
        <rFont val="Courier"/>
        <family val="1"/>
      </rPr>
      <t>FQPHPGLQKTLEQFHLSSMSSLGGPAAFSARWAQE</t>
    </r>
  </si>
  <si>
    <r>
      <t xml:space="preserve">Negative control:          </t>
    </r>
    <r>
      <rPr>
        <sz val="12"/>
        <color theme="1"/>
        <rFont val="Courier"/>
        <family val="1"/>
      </rPr>
      <t>GLQKTLEQFHLSSMSSLGGPAAFSARWAQE</t>
    </r>
  </si>
  <si>
    <t>measurement of mean grey scale intensity of peptide arrays</t>
  </si>
  <si>
    <t>Normalised intensities array 2</t>
  </si>
  <si>
    <t xml:space="preserve">average of normalised intensities and standard deviation  array 1 and 2 </t>
  </si>
  <si>
    <t xml:space="preserve">  A R N D C Q E G H I L K M F P S T W Y V</t>
  </si>
  <si>
    <t xml:space="preserve">Position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</si>
</sst>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sz val="12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ourier"/>
      <family val="1"/>
    </font>
    <font>
      <sz val="11"/>
      <color theme="1"/>
      <name val="Courier New"/>
      <family val="1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4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2">
    <xf numFmtId="0" fontId="0" fillId="0" borderId="0" xfId="0"/>
    <xf numFmtId="0" fontId="3" fillId="0" borderId="0" xfId="0" applyFont="1"/>
    <xf numFmtId="0" fontId="0" fillId="0" borderId="1" xfId="0" applyBorder="1"/>
    <xf numFmtId="164" fontId="0" fillId="0" borderId="1" xfId="0" applyNumberFormat="1" applyBorder="1"/>
    <xf numFmtId="0" fontId="4" fillId="0" borderId="1" xfId="0" applyFont="1" applyBorder="1"/>
    <xf numFmtId="0" fontId="5" fillId="0" borderId="1" xfId="0" applyFont="1" applyBorder="1"/>
    <xf numFmtId="0" fontId="5" fillId="0" borderId="0" xfId="0" applyFont="1"/>
    <xf numFmtId="0" fontId="8" fillId="0" borderId="0" xfId="0" applyFont="1"/>
    <xf numFmtId="0" fontId="8" fillId="0" borderId="1" xfId="0" applyFont="1" applyBorder="1"/>
    <xf numFmtId="0" fontId="5" fillId="0" borderId="0" xfId="0" applyFont="1" applyBorder="1"/>
    <xf numFmtId="0" fontId="6" fillId="0" borderId="0" xfId="0" applyFont="1"/>
    <xf numFmtId="0" fontId="5" fillId="0" borderId="4" xfId="0" applyFont="1" applyBorder="1"/>
    <xf numFmtId="0" fontId="3" fillId="0" borderId="1" xfId="0" applyFont="1" applyBorder="1"/>
    <xf numFmtId="0" fontId="0" fillId="0" borderId="6" xfId="0" applyBorder="1"/>
    <xf numFmtId="0" fontId="0" fillId="0" borderId="8" xfId="0" applyBorder="1"/>
    <xf numFmtId="0" fontId="5" fillId="0" borderId="5" xfId="0" applyFont="1" applyBorder="1"/>
    <xf numFmtId="0" fontId="5" fillId="0" borderId="9" xfId="0" applyFont="1" applyBorder="1"/>
    <xf numFmtId="0" fontId="5" fillId="0" borderId="6" xfId="0" applyFont="1" applyBorder="1"/>
    <xf numFmtId="0" fontId="8" fillId="0" borderId="4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7" xfId="0" applyFont="1" applyBorder="1" applyAlignment="1">
      <alignment wrapText="1"/>
    </xf>
    <xf numFmtId="0" fontId="5" fillId="0" borderId="10" xfId="0" applyFont="1" applyFill="1" applyBorder="1"/>
    <xf numFmtId="0" fontId="0" fillId="0" borderId="11" xfId="0" applyBorder="1"/>
    <xf numFmtId="0" fontId="5" fillId="0" borderId="12" xfId="0" applyFont="1" applyFill="1" applyBorder="1"/>
    <xf numFmtId="0" fontId="0" fillId="0" borderId="13" xfId="0" applyBorder="1"/>
    <xf numFmtId="0" fontId="5" fillId="0" borderId="14" xfId="0" applyFont="1" applyFill="1" applyBorder="1"/>
    <xf numFmtId="0" fontId="0" fillId="0" borderId="15" xfId="0" applyBorder="1"/>
    <xf numFmtId="0" fontId="10" fillId="0" borderId="16" xfId="0" applyFont="1" applyBorder="1"/>
    <xf numFmtId="0" fontId="10" fillId="0" borderId="17" xfId="0" applyFont="1" applyBorder="1"/>
    <xf numFmtId="0" fontId="10" fillId="0" borderId="18" xfId="0" applyFont="1" applyBorder="1"/>
    <xf numFmtId="0" fontId="12" fillId="0" borderId="0" xfId="0" applyFont="1"/>
    <xf numFmtId="0" fontId="0" fillId="0" borderId="0" xfId="0" applyAlignment="1">
      <alignment horizontal="center"/>
    </xf>
    <xf numFmtId="0" fontId="5" fillId="0" borderId="1" xfId="0" applyFont="1" applyFill="1" applyBorder="1"/>
    <xf numFmtId="0" fontId="5" fillId="0" borderId="0" xfId="0" applyFont="1" applyFill="1"/>
    <xf numFmtId="0" fontId="9" fillId="0" borderId="1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0" fillId="0" borderId="0" xfId="0" applyBorder="1"/>
    <xf numFmtId="0" fontId="5" fillId="0" borderId="1" xfId="0" applyFont="1" applyBorder="1" applyAlignment="1">
      <alignment horizontal="left" wrapText="1"/>
    </xf>
    <xf numFmtId="0" fontId="10" fillId="0" borderId="1" xfId="0" applyFont="1" applyBorder="1" applyAlignment="1">
      <alignment wrapText="1"/>
    </xf>
    <xf numFmtId="0" fontId="13" fillId="0" borderId="1" xfId="0" applyFont="1" applyBorder="1"/>
    <xf numFmtId="0" fontId="10" fillId="0" borderId="1" xfId="0" applyFont="1" applyBorder="1"/>
    <xf numFmtId="0" fontId="0" fillId="0" borderId="0" xfId="0" applyAlignment="1"/>
    <xf numFmtId="0" fontId="15" fillId="0" borderId="0" xfId="0" applyFont="1" applyAlignment="1"/>
    <xf numFmtId="0" fontId="10" fillId="0" borderId="0" xfId="0" applyFont="1" applyAlignment="1"/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right"/>
    </xf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712743</xdr:colOff>
      <xdr:row>4</xdr:row>
      <xdr:rowOff>150488</xdr:rowOff>
    </xdr:from>
    <xdr:to>
      <xdr:col>9</xdr:col>
      <xdr:colOff>363610</xdr:colOff>
      <xdr:row>37</xdr:row>
      <xdr:rowOff>54042</xdr:rowOff>
    </xdr:to>
    <xdr:pic>
      <xdr:nvPicPr>
        <xdr:cNvPr id="4" name="Picture 3" descr="Calendar&#10;&#10;Description automatically generated">
          <a:extLst>
            <a:ext uri="{FF2B5EF4-FFF2-40B4-BE49-F238E27FC236}">
              <a16:creationId xmlns="" xmlns:a16="http://schemas.microsoft.com/office/drawing/2014/main" id="{D5FDF214-AC10-9345-A7C8-9E9FDB6BD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686" t="14955" r="31659" b="45766"/>
        <a:stretch/>
      </xdr:blipFill>
      <xdr:spPr>
        <a:xfrm>
          <a:off x="9319020" y="853041"/>
          <a:ext cx="3771611" cy="5375363"/>
        </a:xfrm>
        <a:prstGeom prst="rect">
          <a:avLst/>
        </a:prstGeom>
      </xdr:spPr>
    </xdr:pic>
    <xdr:clientData/>
  </xdr:twoCellAnchor>
  <xdr:twoCellAnchor editAs="oneCell">
    <xdr:from>
      <xdr:col>9</xdr:col>
      <xdr:colOff>743029</xdr:colOff>
      <xdr:row>4</xdr:row>
      <xdr:rowOff>141392</xdr:rowOff>
    </xdr:from>
    <xdr:to>
      <xdr:col>14</xdr:col>
      <xdr:colOff>318113</xdr:colOff>
      <xdr:row>37</xdr:row>
      <xdr:rowOff>62063</xdr:rowOff>
    </xdr:to>
    <xdr:pic>
      <xdr:nvPicPr>
        <xdr:cNvPr id="5" name="Picture 4" descr="A picture containing calendar&#10;&#10;Description automatically generated">
          <a:extLst>
            <a:ext uri="{FF2B5EF4-FFF2-40B4-BE49-F238E27FC236}">
              <a16:creationId xmlns="" xmlns:a16="http://schemas.microsoft.com/office/drawing/2014/main" id="{70490301-977B-5145-AE5F-F8B1319DA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1800" t="30271" r="32031" b="30969"/>
        <a:stretch/>
      </xdr:blipFill>
      <xdr:spPr>
        <a:xfrm>
          <a:off x="13479917" y="858072"/>
          <a:ext cx="3711806" cy="55012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0"/>
  <sheetViews>
    <sheetView tabSelected="1" topLeftCell="Z1" zoomScale="179" zoomScaleNormal="179" workbookViewId="0">
      <selection activeCell="S23" sqref="S23"/>
    </sheetView>
  </sheetViews>
  <sheetFormatPr baseColWidth="10" defaultRowHeight="16" x14ac:dyDescent="0.2"/>
  <cols>
    <col min="1" max="1" width="20.6640625" customWidth="1"/>
    <col min="2" max="2" width="70.5" customWidth="1"/>
    <col min="18" max="37" width="6.83203125" customWidth="1"/>
    <col min="40" max="40" width="15" customWidth="1"/>
    <col min="41" max="41" width="13.83203125" customWidth="1"/>
    <col min="42" max="42" width="17.1640625" customWidth="1"/>
    <col min="43" max="43" width="15.5" customWidth="1"/>
    <col min="44" max="44" width="15" customWidth="1"/>
  </cols>
  <sheetData>
    <row r="1" spans="1:58" ht="14" customHeight="1" x14ac:dyDescent="0.2"/>
    <row r="2" spans="1:58" ht="14" customHeight="1" x14ac:dyDescent="0.2">
      <c r="A2" s="41" t="s">
        <v>52</v>
      </c>
      <c r="B2" s="48" t="s">
        <v>57</v>
      </c>
      <c r="C2" s="48"/>
      <c r="F2" s="52" t="s">
        <v>47</v>
      </c>
      <c r="G2" s="52"/>
      <c r="H2" s="52"/>
      <c r="I2" s="52"/>
      <c r="K2" s="52" t="s">
        <v>49</v>
      </c>
      <c r="L2" s="52"/>
      <c r="M2" s="52"/>
      <c r="N2" s="52"/>
      <c r="Q2" s="46" t="s">
        <v>53</v>
      </c>
      <c r="R2" s="46"/>
      <c r="S2" s="46"/>
      <c r="AM2" s="49" t="s">
        <v>53</v>
      </c>
      <c r="AN2" s="49"/>
      <c r="AO2" s="49"/>
    </row>
    <row r="3" spans="1:58" ht="14" customHeight="1" x14ac:dyDescent="0.2">
      <c r="A3" s="41" t="s">
        <v>51</v>
      </c>
      <c r="B3" s="48" t="s">
        <v>58</v>
      </c>
      <c r="C3" s="48"/>
      <c r="F3" s="50"/>
      <c r="G3" s="50"/>
      <c r="H3" s="50"/>
      <c r="I3" s="50"/>
    </row>
    <row r="4" spans="1:58" ht="14" customHeight="1" x14ac:dyDescent="0.2">
      <c r="A4" s="42"/>
      <c r="B4" s="2"/>
      <c r="C4" s="2"/>
      <c r="F4" s="53" t="s">
        <v>48</v>
      </c>
      <c r="G4" s="53"/>
      <c r="H4" s="53"/>
      <c r="I4" s="53"/>
      <c r="K4" s="53" t="s">
        <v>48</v>
      </c>
      <c r="L4" s="53"/>
      <c r="M4" s="53"/>
      <c r="N4" s="53"/>
      <c r="Q4" s="5"/>
      <c r="R4" s="5" t="s">
        <v>24</v>
      </c>
      <c r="S4" s="5" t="s">
        <v>32</v>
      </c>
      <c r="T4" s="5" t="s">
        <v>25</v>
      </c>
      <c r="U4" s="5" t="s">
        <v>26</v>
      </c>
      <c r="V4" s="5" t="s">
        <v>27</v>
      </c>
      <c r="W4" s="5" t="s">
        <v>17</v>
      </c>
      <c r="X4" s="5" t="s">
        <v>16</v>
      </c>
      <c r="Y4" s="5" t="s">
        <v>22</v>
      </c>
      <c r="Z4" s="5" t="s">
        <v>19</v>
      </c>
      <c r="AA4" s="5" t="s">
        <v>28</v>
      </c>
      <c r="AB4" s="5" t="s">
        <v>15</v>
      </c>
      <c r="AC4" s="5" t="s">
        <v>13</v>
      </c>
      <c r="AD4" s="5" t="s">
        <v>21</v>
      </c>
      <c r="AE4" s="5" t="s">
        <v>18</v>
      </c>
      <c r="AF4" s="5" t="s">
        <v>23</v>
      </c>
      <c r="AG4" s="5" t="s">
        <v>20</v>
      </c>
      <c r="AH4" s="5" t="s">
        <v>14</v>
      </c>
      <c r="AI4" s="5" t="s">
        <v>29</v>
      </c>
      <c r="AJ4" s="5" t="s">
        <v>30</v>
      </c>
      <c r="AK4" s="5" t="s">
        <v>31</v>
      </c>
      <c r="AM4" s="5"/>
      <c r="AN4" s="5" t="s">
        <v>44</v>
      </c>
      <c r="AO4" s="5" t="s">
        <v>44</v>
      </c>
      <c r="AP4" s="5" t="s">
        <v>44</v>
      </c>
      <c r="AQ4" s="5" t="s">
        <v>44</v>
      </c>
      <c r="AR4" s="5" t="s">
        <v>44</v>
      </c>
      <c r="AT4" s="9"/>
      <c r="AU4" s="9"/>
      <c r="AV4" s="9"/>
      <c r="AW4" s="9"/>
      <c r="AX4" s="9"/>
      <c r="AY4" s="9"/>
      <c r="AZ4" s="39"/>
      <c r="BA4" s="9"/>
      <c r="BB4" s="9"/>
      <c r="BC4" s="9"/>
      <c r="BD4" s="9"/>
      <c r="BE4" s="9"/>
      <c r="BF4" s="9"/>
    </row>
    <row r="5" spans="1:58" ht="14" customHeight="1" x14ac:dyDescent="0.2">
      <c r="A5" s="43" t="s">
        <v>54</v>
      </c>
      <c r="B5" s="47" t="s">
        <v>59</v>
      </c>
      <c r="C5" s="47"/>
      <c r="D5" s="61" t="s">
        <v>63</v>
      </c>
      <c r="F5" s="51" t="s">
        <v>62</v>
      </c>
      <c r="G5" s="51"/>
      <c r="H5" s="51"/>
      <c r="I5" s="51"/>
      <c r="J5" s="51"/>
      <c r="K5" s="45" t="s">
        <v>62</v>
      </c>
      <c r="L5" s="44"/>
      <c r="M5" s="44"/>
      <c r="N5" s="44"/>
      <c r="O5" s="44"/>
      <c r="Q5" s="5" t="s">
        <v>13</v>
      </c>
      <c r="R5" s="5">
        <v>1</v>
      </c>
      <c r="S5" s="5">
        <v>2</v>
      </c>
      <c r="T5" s="5">
        <v>3</v>
      </c>
      <c r="U5" s="5">
        <v>4</v>
      </c>
      <c r="V5" s="5">
        <v>5</v>
      </c>
      <c r="W5" s="5">
        <v>6</v>
      </c>
      <c r="X5" s="5">
        <v>7</v>
      </c>
      <c r="Y5" s="5">
        <v>8</v>
      </c>
      <c r="Z5" s="5">
        <v>9</v>
      </c>
      <c r="AA5" s="5">
        <v>10</v>
      </c>
      <c r="AB5" s="5">
        <v>11</v>
      </c>
      <c r="AC5" s="5">
        <v>12</v>
      </c>
      <c r="AD5" s="5">
        <v>13</v>
      </c>
      <c r="AE5" s="5">
        <v>14</v>
      </c>
      <c r="AF5" s="5">
        <v>15</v>
      </c>
      <c r="AG5" s="5">
        <v>16</v>
      </c>
      <c r="AH5" s="5">
        <v>17</v>
      </c>
      <c r="AI5" s="5">
        <v>18</v>
      </c>
      <c r="AJ5" s="5">
        <v>19</v>
      </c>
      <c r="AK5" s="5">
        <v>20</v>
      </c>
      <c r="AM5" s="5" t="s">
        <v>44</v>
      </c>
      <c r="AN5" s="5">
        <v>1</v>
      </c>
      <c r="AO5" s="5">
        <v>2</v>
      </c>
      <c r="AP5" s="5">
        <v>3</v>
      </c>
      <c r="AQ5" s="5">
        <v>4</v>
      </c>
      <c r="AR5" s="5">
        <v>5</v>
      </c>
      <c r="AT5" s="9"/>
      <c r="AU5" s="9"/>
      <c r="AV5" s="9"/>
      <c r="AW5" s="9"/>
      <c r="AX5" s="9"/>
      <c r="AY5" s="9"/>
      <c r="AZ5" s="39"/>
      <c r="BA5" s="9"/>
      <c r="BB5" s="9"/>
      <c r="BC5" s="9"/>
      <c r="BD5" s="9"/>
      <c r="BE5" s="9"/>
      <c r="BF5" s="9"/>
    </row>
    <row r="6" spans="1:58" ht="14" customHeight="1" x14ac:dyDescent="0.2">
      <c r="A6" s="43" t="s">
        <v>47</v>
      </c>
      <c r="B6" s="48" t="s">
        <v>55</v>
      </c>
      <c r="C6" s="48"/>
      <c r="D6" s="31">
        <v>1</v>
      </c>
      <c r="E6" s="32" t="s">
        <v>13</v>
      </c>
      <c r="Q6" s="5" t="s">
        <v>14</v>
      </c>
      <c r="R6" s="5">
        <v>21</v>
      </c>
      <c r="S6" s="5">
        <v>22</v>
      </c>
      <c r="T6" s="5">
        <v>23</v>
      </c>
      <c r="U6" s="5">
        <v>24</v>
      </c>
      <c r="V6" s="5">
        <v>25</v>
      </c>
      <c r="W6" s="5">
        <v>26</v>
      </c>
      <c r="X6" s="5">
        <v>27</v>
      </c>
      <c r="Y6" s="5">
        <v>28</v>
      </c>
      <c r="Z6" s="5">
        <v>29</v>
      </c>
      <c r="AA6" s="5">
        <v>30</v>
      </c>
      <c r="AB6" s="5">
        <v>31</v>
      </c>
      <c r="AC6" s="5">
        <v>32</v>
      </c>
      <c r="AD6" s="5">
        <v>33</v>
      </c>
      <c r="AE6" s="5">
        <v>34</v>
      </c>
      <c r="AF6" s="5">
        <v>35</v>
      </c>
      <c r="AG6" s="5">
        <v>36</v>
      </c>
      <c r="AH6" s="5">
        <v>37</v>
      </c>
      <c r="AI6" s="5">
        <v>38</v>
      </c>
      <c r="AJ6" s="5">
        <v>39</v>
      </c>
      <c r="AK6" s="5">
        <v>40</v>
      </c>
      <c r="AM6" s="5" t="s">
        <v>44</v>
      </c>
      <c r="AN6" s="5">
        <v>6</v>
      </c>
      <c r="AO6" s="5">
        <v>7</v>
      </c>
      <c r="AP6" s="5">
        <v>8</v>
      </c>
      <c r="AQ6" s="5">
        <v>9</v>
      </c>
      <c r="AR6" s="5">
        <v>10</v>
      </c>
      <c r="AT6" s="9"/>
      <c r="AU6" s="9"/>
      <c r="AV6" s="9"/>
      <c r="AW6" s="9"/>
      <c r="AX6" s="9"/>
      <c r="AY6" s="9"/>
      <c r="AZ6" s="39"/>
      <c r="BA6" s="9"/>
      <c r="BB6" s="9"/>
      <c r="BC6" s="9"/>
      <c r="BD6" s="9"/>
      <c r="BE6" s="9"/>
      <c r="BF6" s="9"/>
    </row>
    <row r="7" spans="1:58" ht="14" customHeight="1" x14ac:dyDescent="0.2">
      <c r="A7" s="43" t="s">
        <v>47</v>
      </c>
      <c r="B7" s="48" t="s">
        <v>60</v>
      </c>
      <c r="C7" s="48"/>
      <c r="D7" s="31">
        <v>21</v>
      </c>
      <c r="E7" s="32" t="s">
        <v>14</v>
      </c>
      <c r="Q7" s="5" t="s">
        <v>15</v>
      </c>
      <c r="R7" s="5">
        <v>41</v>
      </c>
      <c r="S7" s="5">
        <v>42</v>
      </c>
      <c r="T7" s="5">
        <v>43</v>
      </c>
      <c r="U7" s="5">
        <v>44</v>
      </c>
      <c r="V7" s="5">
        <v>45</v>
      </c>
      <c r="W7" s="5">
        <v>46</v>
      </c>
      <c r="X7" s="5">
        <v>47</v>
      </c>
      <c r="Y7" s="5">
        <v>48</v>
      </c>
      <c r="Z7" s="5">
        <v>49</v>
      </c>
      <c r="AA7" s="5">
        <v>50</v>
      </c>
      <c r="AB7" s="5">
        <v>51</v>
      </c>
      <c r="AC7" s="5">
        <v>52</v>
      </c>
      <c r="AD7" s="5">
        <v>53</v>
      </c>
      <c r="AE7" s="5">
        <v>54</v>
      </c>
      <c r="AF7" s="5">
        <v>55</v>
      </c>
      <c r="AG7" s="5">
        <v>56</v>
      </c>
      <c r="AH7" s="5">
        <v>57</v>
      </c>
      <c r="AI7" s="5">
        <v>58</v>
      </c>
      <c r="AJ7" s="5">
        <v>59</v>
      </c>
      <c r="AK7" s="5">
        <v>60</v>
      </c>
      <c r="AM7" s="5" t="s">
        <v>44</v>
      </c>
      <c r="AN7" s="5">
        <v>11</v>
      </c>
      <c r="AO7" s="5">
        <v>12</v>
      </c>
      <c r="AP7" s="5">
        <v>13</v>
      </c>
      <c r="AQ7" s="5">
        <v>14</v>
      </c>
      <c r="AR7" s="5">
        <v>15</v>
      </c>
      <c r="AT7" s="9"/>
      <c r="AU7" s="9"/>
      <c r="AV7" s="9"/>
      <c r="AW7" s="9"/>
      <c r="AX7" s="9"/>
      <c r="AY7" s="9"/>
      <c r="AZ7" s="39"/>
      <c r="BA7" s="9"/>
      <c r="BB7" s="9"/>
      <c r="BC7" s="9"/>
      <c r="BD7" s="9"/>
      <c r="BE7" s="9"/>
      <c r="BF7" s="9"/>
    </row>
    <row r="8" spans="1:58" ht="14" customHeight="1" x14ac:dyDescent="0.2">
      <c r="A8" s="43" t="s">
        <v>56</v>
      </c>
      <c r="B8" s="48" t="s">
        <v>61</v>
      </c>
      <c r="C8" s="48"/>
      <c r="D8" s="31">
        <v>41</v>
      </c>
      <c r="E8" s="32" t="s">
        <v>15</v>
      </c>
      <c r="Q8" s="5" t="s">
        <v>16</v>
      </c>
      <c r="R8" s="5">
        <v>61</v>
      </c>
      <c r="S8" s="5">
        <v>62</v>
      </c>
      <c r="T8" s="5">
        <v>63</v>
      </c>
      <c r="U8" s="5">
        <v>64</v>
      </c>
      <c r="V8" s="5">
        <v>65</v>
      </c>
      <c r="W8" s="5">
        <v>66</v>
      </c>
      <c r="X8" s="5">
        <v>67</v>
      </c>
      <c r="Y8" s="5">
        <v>68</v>
      </c>
      <c r="Z8" s="5">
        <v>69</v>
      </c>
      <c r="AA8" s="5">
        <v>70</v>
      </c>
      <c r="AB8" s="5">
        <v>71</v>
      </c>
      <c r="AC8" s="5">
        <v>72</v>
      </c>
      <c r="AD8" s="5">
        <v>73</v>
      </c>
      <c r="AE8" s="5">
        <v>74</v>
      </c>
      <c r="AF8" s="5">
        <v>75</v>
      </c>
      <c r="AG8" s="5">
        <v>76</v>
      </c>
      <c r="AH8" s="5">
        <v>77</v>
      </c>
      <c r="AI8" s="5">
        <v>78</v>
      </c>
      <c r="AJ8" s="5">
        <v>79</v>
      </c>
      <c r="AK8" s="5">
        <v>80</v>
      </c>
      <c r="AM8" s="5" t="s">
        <v>44</v>
      </c>
      <c r="AN8" s="5">
        <v>16</v>
      </c>
      <c r="AO8" s="5">
        <v>17</v>
      </c>
      <c r="AP8" s="5">
        <v>18</v>
      </c>
      <c r="AQ8" s="5">
        <v>19</v>
      </c>
      <c r="AR8" s="5">
        <v>20</v>
      </c>
      <c r="AT8" s="9"/>
      <c r="AU8" s="9"/>
      <c r="AV8" s="9"/>
      <c r="AW8" s="9"/>
      <c r="AX8" s="9"/>
      <c r="AY8" s="9"/>
      <c r="AZ8" s="39"/>
      <c r="BA8" s="9"/>
      <c r="BB8" s="9"/>
      <c r="BC8" s="9"/>
      <c r="BD8" s="9"/>
      <c r="BE8" s="9"/>
      <c r="BF8" s="9"/>
    </row>
    <row r="9" spans="1:58" ht="14" customHeight="1" x14ac:dyDescent="0.2">
      <c r="D9" s="31">
        <v>61</v>
      </c>
      <c r="E9" s="32" t="s">
        <v>16</v>
      </c>
      <c r="Q9" s="5" t="s">
        <v>17</v>
      </c>
      <c r="R9" s="5">
        <v>81</v>
      </c>
      <c r="S9" s="5">
        <v>82</v>
      </c>
      <c r="T9" s="5">
        <v>83</v>
      </c>
      <c r="U9" s="5">
        <v>84</v>
      </c>
      <c r="V9" s="5">
        <v>85</v>
      </c>
      <c r="W9" s="5">
        <v>86</v>
      </c>
      <c r="X9" s="5">
        <v>87</v>
      </c>
      <c r="Y9" s="5">
        <v>88</v>
      </c>
      <c r="Z9" s="5">
        <v>89</v>
      </c>
      <c r="AA9" s="5">
        <v>90</v>
      </c>
      <c r="AB9" s="5">
        <v>91</v>
      </c>
      <c r="AC9" s="5">
        <v>92</v>
      </c>
      <c r="AD9" s="5">
        <v>93</v>
      </c>
      <c r="AE9" s="5">
        <v>94</v>
      </c>
      <c r="AF9" s="5">
        <v>95</v>
      </c>
      <c r="AG9" s="5">
        <v>96</v>
      </c>
      <c r="AH9" s="5">
        <v>97</v>
      </c>
      <c r="AI9" s="5">
        <v>98</v>
      </c>
      <c r="AJ9" s="5">
        <v>99</v>
      </c>
      <c r="AK9" s="5">
        <v>100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</row>
    <row r="10" spans="1:58" ht="14" customHeight="1" x14ac:dyDescent="0.2">
      <c r="D10" s="31">
        <v>81</v>
      </c>
      <c r="E10" s="32" t="s">
        <v>17</v>
      </c>
      <c r="Q10" s="5" t="s">
        <v>18</v>
      </c>
      <c r="R10" s="5">
        <v>101</v>
      </c>
      <c r="S10" s="5">
        <v>102</v>
      </c>
      <c r="T10" s="5">
        <v>103</v>
      </c>
      <c r="U10" s="5">
        <v>104</v>
      </c>
      <c r="V10" s="5">
        <v>105</v>
      </c>
      <c r="W10" s="5">
        <v>106</v>
      </c>
      <c r="X10" s="5">
        <v>107</v>
      </c>
      <c r="Y10" s="5">
        <v>108</v>
      </c>
      <c r="Z10" s="5">
        <v>109</v>
      </c>
      <c r="AA10" s="5">
        <v>110</v>
      </c>
      <c r="AB10" s="5">
        <v>111</v>
      </c>
      <c r="AC10" s="5">
        <v>112</v>
      </c>
      <c r="AD10" s="5">
        <v>113</v>
      </c>
      <c r="AE10" s="5">
        <v>114</v>
      </c>
      <c r="AF10" s="5">
        <v>115</v>
      </c>
      <c r="AG10" s="5">
        <v>116</v>
      </c>
      <c r="AH10" s="5">
        <v>117</v>
      </c>
      <c r="AI10" s="5">
        <v>118</v>
      </c>
      <c r="AJ10" s="5">
        <v>119</v>
      </c>
      <c r="AK10" s="5">
        <v>120</v>
      </c>
    </row>
    <row r="11" spans="1:58" ht="14" customHeight="1" x14ac:dyDescent="0.2">
      <c r="D11" s="31">
        <v>101</v>
      </c>
      <c r="E11" s="32" t="s">
        <v>18</v>
      </c>
      <c r="Q11" s="5" t="s">
        <v>19</v>
      </c>
      <c r="R11" s="5">
        <v>121</v>
      </c>
      <c r="S11" s="5">
        <v>122</v>
      </c>
      <c r="T11" s="5">
        <v>123</v>
      </c>
      <c r="U11" s="5">
        <v>124</v>
      </c>
      <c r="V11" s="5">
        <v>125</v>
      </c>
      <c r="W11" s="5">
        <v>126</v>
      </c>
      <c r="X11" s="5">
        <v>127</v>
      </c>
      <c r="Y11" s="5">
        <v>128</v>
      </c>
      <c r="Z11" s="5">
        <v>129</v>
      </c>
      <c r="AA11" s="5">
        <v>130</v>
      </c>
      <c r="AB11" s="5">
        <v>131</v>
      </c>
      <c r="AC11" s="5">
        <v>132</v>
      </c>
      <c r="AD11" s="5">
        <v>133</v>
      </c>
      <c r="AE11" s="5">
        <v>134</v>
      </c>
      <c r="AF11" s="5">
        <v>135</v>
      </c>
      <c r="AG11" s="5">
        <v>136</v>
      </c>
      <c r="AH11" s="5">
        <v>137</v>
      </c>
      <c r="AI11" s="5">
        <v>138</v>
      </c>
      <c r="AJ11" s="5">
        <v>139</v>
      </c>
      <c r="AK11" s="5">
        <v>140</v>
      </c>
      <c r="AM11" s="49" t="s">
        <v>53</v>
      </c>
      <c r="AN11" s="49"/>
      <c r="AO11" s="49"/>
    </row>
    <row r="12" spans="1:58" ht="14" customHeight="1" x14ac:dyDescent="0.2">
      <c r="D12" s="31">
        <v>121</v>
      </c>
      <c r="E12" s="32" t="s">
        <v>19</v>
      </c>
      <c r="Q12" s="5" t="s">
        <v>15</v>
      </c>
      <c r="R12" s="5">
        <v>141</v>
      </c>
      <c r="S12" s="5">
        <v>142</v>
      </c>
      <c r="T12" s="5">
        <v>143</v>
      </c>
      <c r="U12" s="5">
        <v>144</v>
      </c>
      <c r="V12" s="5">
        <v>145</v>
      </c>
      <c r="W12" s="5">
        <v>146</v>
      </c>
      <c r="X12" s="5">
        <v>147</v>
      </c>
      <c r="Y12" s="5">
        <v>148</v>
      </c>
      <c r="Z12" s="5">
        <v>149</v>
      </c>
      <c r="AA12" s="5">
        <v>150</v>
      </c>
      <c r="AB12" s="5">
        <v>151</v>
      </c>
      <c r="AC12" s="5">
        <v>152</v>
      </c>
      <c r="AD12" s="5">
        <v>153</v>
      </c>
      <c r="AE12" s="5">
        <v>154</v>
      </c>
      <c r="AF12" s="5">
        <v>155</v>
      </c>
      <c r="AG12" s="5">
        <v>156</v>
      </c>
      <c r="AH12" s="5">
        <v>157</v>
      </c>
      <c r="AI12" s="5">
        <v>158</v>
      </c>
      <c r="AJ12" s="5">
        <v>159</v>
      </c>
      <c r="AK12" s="5">
        <v>160</v>
      </c>
    </row>
    <row r="13" spans="1:58" ht="14" customHeight="1" x14ac:dyDescent="0.2">
      <c r="D13" s="31">
        <v>141</v>
      </c>
      <c r="E13" s="32" t="s">
        <v>15</v>
      </c>
      <c r="Q13" s="5" t="s">
        <v>20</v>
      </c>
      <c r="R13" s="5">
        <v>161</v>
      </c>
      <c r="S13" s="5">
        <v>162</v>
      </c>
      <c r="T13" s="5">
        <v>163</v>
      </c>
      <c r="U13" s="5">
        <v>164</v>
      </c>
      <c r="V13" s="5">
        <v>165</v>
      </c>
      <c r="W13" s="5">
        <v>166</v>
      </c>
      <c r="X13" s="5">
        <v>167</v>
      </c>
      <c r="Y13" s="5">
        <v>168</v>
      </c>
      <c r="Z13" s="5">
        <v>169</v>
      </c>
      <c r="AA13" s="5">
        <v>170</v>
      </c>
      <c r="AB13" s="5">
        <v>171</v>
      </c>
      <c r="AC13" s="5">
        <v>172</v>
      </c>
      <c r="AD13" s="5">
        <v>173</v>
      </c>
      <c r="AE13" s="5">
        <v>174</v>
      </c>
      <c r="AF13" s="5">
        <v>175</v>
      </c>
      <c r="AG13" s="5">
        <v>176</v>
      </c>
      <c r="AH13" s="5">
        <v>177</v>
      </c>
      <c r="AI13" s="5">
        <v>178</v>
      </c>
      <c r="AJ13" s="5">
        <v>179</v>
      </c>
      <c r="AK13" s="5">
        <v>180</v>
      </c>
      <c r="AM13" s="5"/>
      <c r="AN13" s="40" t="s">
        <v>50</v>
      </c>
      <c r="AO13" s="40" t="s">
        <v>50</v>
      </c>
      <c r="AP13" s="40" t="s">
        <v>50</v>
      </c>
      <c r="AQ13" s="40" t="s">
        <v>50</v>
      </c>
      <c r="AR13" s="40" t="s">
        <v>50</v>
      </c>
    </row>
    <row r="14" spans="1:58" ht="14" customHeight="1" x14ac:dyDescent="0.2">
      <c r="D14" s="31">
        <v>161</v>
      </c>
      <c r="E14" s="32" t="s">
        <v>20</v>
      </c>
      <c r="Q14" s="5" t="s">
        <v>20</v>
      </c>
      <c r="R14" s="5">
        <v>181</v>
      </c>
      <c r="S14" s="5">
        <v>182</v>
      </c>
      <c r="T14" s="5">
        <v>183</v>
      </c>
      <c r="U14" s="5">
        <v>184</v>
      </c>
      <c r="V14" s="5">
        <v>185</v>
      </c>
      <c r="W14" s="5">
        <v>186</v>
      </c>
      <c r="X14" s="5">
        <v>187</v>
      </c>
      <c r="Y14" s="5">
        <v>188</v>
      </c>
      <c r="Z14" s="5">
        <v>189</v>
      </c>
      <c r="AA14" s="5">
        <v>190</v>
      </c>
      <c r="AB14" s="5">
        <v>191</v>
      </c>
      <c r="AC14" s="5">
        <v>192</v>
      </c>
      <c r="AD14" s="5">
        <v>193</v>
      </c>
      <c r="AE14" s="5">
        <v>194</v>
      </c>
      <c r="AF14" s="5">
        <v>195</v>
      </c>
      <c r="AG14" s="5">
        <v>196</v>
      </c>
      <c r="AH14" s="5">
        <v>197</v>
      </c>
      <c r="AI14" s="5">
        <v>198</v>
      </c>
      <c r="AJ14" s="5">
        <v>199</v>
      </c>
      <c r="AK14" s="5">
        <v>200</v>
      </c>
      <c r="AM14" s="40" t="s">
        <v>46</v>
      </c>
      <c r="AN14" s="5">
        <v>1</v>
      </c>
      <c r="AO14" s="5">
        <v>2</v>
      </c>
      <c r="AP14" s="5">
        <v>3</v>
      </c>
      <c r="AQ14" s="5">
        <v>4</v>
      </c>
      <c r="AR14" s="5">
        <v>5</v>
      </c>
    </row>
    <row r="15" spans="1:58" ht="14" customHeight="1" x14ac:dyDescent="0.2">
      <c r="D15" s="31">
        <v>181</v>
      </c>
      <c r="E15" s="32" t="s">
        <v>20</v>
      </c>
      <c r="Q15" s="5" t="s">
        <v>21</v>
      </c>
      <c r="R15" s="33">
        <v>201</v>
      </c>
      <c r="S15" s="5">
        <v>202</v>
      </c>
      <c r="T15" s="5">
        <v>203</v>
      </c>
      <c r="U15" s="5">
        <v>204</v>
      </c>
      <c r="V15" s="5">
        <v>205</v>
      </c>
      <c r="W15" s="5">
        <v>206</v>
      </c>
      <c r="X15" s="5">
        <v>207</v>
      </c>
      <c r="Y15" s="5">
        <v>208</v>
      </c>
      <c r="Z15" s="5">
        <v>209</v>
      </c>
      <c r="AA15" s="5">
        <v>210</v>
      </c>
      <c r="AB15" s="5">
        <v>211</v>
      </c>
      <c r="AC15" s="5">
        <v>212</v>
      </c>
      <c r="AD15" s="5">
        <v>213</v>
      </c>
      <c r="AE15" s="5">
        <v>214</v>
      </c>
      <c r="AF15" s="5">
        <v>215</v>
      </c>
      <c r="AG15" s="5">
        <v>216</v>
      </c>
      <c r="AH15" s="5">
        <v>217</v>
      </c>
      <c r="AI15" s="5">
        <v>218</v>
      </c>
      <c r="AJ15" s="5">
        <v>219</v>
      </c>
      <c r="AK15" s="5">
        <v>220</v>
      </c>
      <c r="AM15" s="40" t="s">
        <v>46</v>
      </c>
      <c r="AN15" s="5">
        <v>6</v>
      </c>
      <c r="AO15" s="5">
        <v>7</v>
      </c>
      <c r="AP15" s="5">
        <v>8</v>
      </c>
      <c r="AQ15" s="5">
        <v>9</v>
      </c>
      <c r="AR15" s="5">
        <v>10</v>
      </c>
    </row>
    <row r="16" spans="1:58" ht="14" customHeight="1" x14ac:dyDescent="0.2">
      <c r="D16" s="31">
        <v>201</v>
      </c>
      <c r="E16" s="32" t="s">
        <v>21</v>
      </c>
      <c r="Q16" s="5" t="s">
        <v>20</v>
      </c>
      <c r="R16" s="33">
        <v>221</v>
      </c>
      <c r="S16" s="5">
        <v>222</v>
      </c>
      <c r="T16" s="5">
        <v>223</v>
      </c>
      <c r="U16" s="5">
        <v>224</v>
      </c>
      <c r="V16" s="5">
        <v>225</v>
      </c>
      <c r="W16" s="5">
        <v>226</v>
      </c>
      <c r="X16" s="5">
        <v>227</v>
      </c>
      <c r="Y16" s="5">
        <v>228</v>
      </c>
      <c r="Z16" s="5">
        <v>229</v>
      </c>
      <c r="AA16" s="5">
        <v>230</v>
      </c>
      <c r="AB16" s="5">
        <v>231</v>
      </c>
      <c r="AC16" s="5">
        <v>232</v>
      </c>
      <c r="AD16" s="5">
        <v>233</v>
      </c>
      <c r="AE16" s="5">
        <v>234</v>
      </c>
      <c r="AF16" s="5">
        <v>235</v>
      </c>
      <c r="AG16" s="5">
        <v>236</v>
      </c>
      <c r="AH16" s="5">
        <v>237</v>
      </c>
      <c r="AI16" s="5">
        <v>238</v>
      </c>
      <c r="AJ16" s="5">
        <v>239</v>
      </c>
      <c r="AK16" s="5">
        <v>240</v>
      </c>
      <c r="AM16" s="40" t="s">
        <v>46</v>
      </c>
      <c r="AN16" s="5">
        <v>11</v>
      </c>
      <c r="AO16" s="5">
        <v>12</v>
      </c>
      <c r="AP16" s="5">
        <v>13</v>
      </c>
      <c r="AQ16" s="5">
        <v>14</v>
      </c>
      <c r="AR16" s="5">
        <v>15</v>
      </c>
    </row>
    <row r="17" spans="4:44" ht="14" customHeight="1" x14ac:dyDescent="0.2">
      <c r="D17" s="31">
        <v>221</v>
      </c>
      <c r="E17" s="32" t="s">
        <v>20</v>
      </c>
      <c r="Q17" s="5" t="s">
        <v>20</v>
      </c>
      <c r="R17" s="33">
        <v>241</v>
      </c>
      <c r="S17" s="5">
        <v>242</v>
      </c>
      <c r="T17" s="5">
        <v>243</v>
      </c>
      <c r="U17" s="5">
        <v>244</v>
      </c>
      <c r="V17" s="5">
        <v>245</v>
      </c>
      <c r="W17" s="5">
        <v>246</v>
      </c>
      <c r="X17" s="5">
        <v>247</v>
      </c>
      <c r="Y17" s="5">
        <v>248</v>
      </c>
      <c r="Z17" s="5">
        <v>249</v>
      </c>
      <c r="AA17" s="5">
        <v>250</v>
      </c>
      <c r="AB17" s="5">
        <v>251</v>
      </c>
      <c r="AC17" s="5">
        <v>252</v>
      </c>
      <c r="AD17" s="5">
        <v>253</v>
      </c>
      <c r="AE17" s="5">
        <v>254</v>
      </c>
      <c r="AF17" s="5">
        <v>255</v>
      </c>
      <c r="AG17" s="5">
        <v>256</v>
      </c>
      <c r="AH17" s="5">
        <v>257</v>
      </c>
      <c r="AI17" s="5">
        <v>258</v>
      </c>
      <c r="AJ17" s="5">
        <v>259</v>
      </c>
      <c r="AK17" s="5">
        <v>260</v>
      </c>
      <c r="AM17" s="40" t="s">
        <v>46</v>
      </c>
      <c r="AN17" s="5">
        <v>16</v>
      </c>
      <c r="AO17" s="5">
        <v>17</v>
      </c>
      <c r="AP17" s="5">
        <v>18</v>
      </c>
      <c r="AQ17" s="5">
        <v>19</v>
      </c>
      <c r="AR17" s="5">
        <v>20</v>
      </c>
    </row>
    <row r="18" spans="4:44" ht="14" customHeight="1" x14ac:dyDescent="0.2">
      <c r="D18" s="31">
        <v>241</v>
      </c>
      <c r="E18" s="32" t="s">
        <v>20</v>
      </c>
      <c r="Q18" s="5" t="s">
        <v>15</v>
      </c>
      <c r="R18" s="33">
        <v>261</v>
      </c>
      <c r="S18" s="5">
        <v>262</v>
      </c>
      <c r="T18" s="5">
        <v>263</v>
      </c>
      <c r="U18" s="5">
        <v>264</v>
      </c>
      <c r="V18" s="5">
        <v>265</v>
      </c>
      <c r="W18" s="5">
        <v>266</v>
      </c>
      <c r="X18" s="5">
        <v>267</v>
      </c>
      <c r="Y18" s="5">
        <v>268</v>
      </c>
      <c r="Z18" s="5">
        <v>269</v>
      </c>
      <c r="AA18" s="5">
        <v>270</v>
      </c>
      <c r="AB18" s="5">
        <v>271</v>
      </c>
      <c r="AC18" s="5">
        <v>272</v>
      </c>
      <c r="AD18" s="5">
        <v>273</v>
      </c>
      <c r="AE18" s="5">
        <v>274</v>
      </c>
      <c r="AF18" s="5">
        <v>275</v>
      </c>
      <c r="AG18" s="5">
        <v>276</v>
      </c>
      <c r="AH18" s="5">
        <v>277</v>
      </c>
      <c r="AI18" s="5">
        <v>278</v>
      </c>
      <c r="AJ18" s="5">
        <v>279</v>
      </c>
      <c r="AK18" s="5">
        <v>280</v>
      </c>
    </row>
    <row r="19" spans="4:44" ht="14" customHeight="1" x14ac:dyDescent="0.2">
      <c r="D19" s="31">
        <v>261</v>
      </c>
      <c r="E19" s="32" t="s">
        <v>15</v>
      </c>
      <c r="Q19" s="5" t="s">
        <v>22</v>
      </c>
      <c r="R19" s="33">
        <v>281</v>
      </c>
      <c r="S19" s="5">
        <v>282</v>
      </c>
      <c r="T19" s="5">
        <v>283</v>
      </c>
      <c r="U19" s="5">
        <v>284</v>
      </c>
      <c r="V19" s="5">
        <v>285</v>
      </c>
      <c r="W19" s="5">
        <v>286</v>
      </c>
      <c r="X19" s="5">
        <v>287</v>
      </c>
      <c r="Y19" s="5">
        <v>288</v>
      </c>
      <c r="Z19" s="5">
        <v>289</v>
      </c>
      <c r="AA19" s="5">
        <v>290</v>
      </c>
      <c r="AB19" s="5">
        <v>291</v>
      </c>
      <c r="AC19" s="5">
        <v>292</v>
      </c>
      <c r="AD19" s="5">
        <v>293</v>
      </c>
      <c r="AE19" s="5">
        <v>294</v>
      </c>
      <c r="AF19" s="5">
        <v>295</v>
      </c>
      <c r="AG19" s="5">
        <v>296</v>
      </c>
      <c r="AH19" s="5">
        <v>297</v>
      </c>
      <c r="AI19" s="5">
        <v>298</v>
      </c>
      <c r="AJ19" s="5">
        <v>299</v>
      </c>
      <c r="AK19" s="5">
        <v>300</v>
      </c>
    </row>
    <row r="20" spans="4:44" ht="14" customHeight="1" x14ac:dyDescent="0.2">
      <c r="D20" s="31">
        <v>281</v>
      </c>
      <c r="E20" s="32" t="s">
        <v>22</v>
      </c>
      <c r="Q20" s="5" t="s">
        <v>22</v>
      </c>
      <c r="R20" s="33">
        <v>301</v>
      </c>
      <c r="S20" s="5">
        <v>302</v>
      </c>
      <c r="T20" s="5">
        <v>303</v>
      </c>
      <c r="U20" s="5">
        <v>304</v>
      </c>
      <c r="V20" s="5">
        <v>305</v>
      </c>
      <c r="W20" s="5">
        <v>306</v>
      </c>
      <c r="X20" s="5">
        <v>307</v>
      </c>
      <c r="Y20" s="5">
        <v>308</v>
      </c>
      <c r="Z20" s="5">
        <v>309</v>
      </c>
      <c r="AA20" s="5">
        <v>310</v>
      </c>
      <c r="AB20" s="5">
        <v>311</v>
      </c>
      <c r="AC20" s="5">
        <v>312</v>
      </c>
      <c r="AD20" s="5">
        <v>313</v>
      </c>
      <c r="AE20" s="5">
        <v>314</v>
      </c>
      <c r="AF20" s="5">
        <v>315</v>
      </c>
      <c r="AG20" s="5">
        <v>316</v>
      </c>
      <c r="AH20" s="5">
        <v>317</v>
      </c>
      <c r="AI20" s="5">
        <v>318</v>
      </c>
      <c r="AJ20" s="5">
        <v>319</v>
      </c>
      <c r="AK20" s="5">
        <v>320</v>
      </c>
    </row>
    <row r="21" spans="4:44" ht="14" customHeight="1" x14ac:dyDescent="0.2">
      <c r="D21" s="31">
        <v>301</v>
      </c>
      <c r="E21" s="32" t="s">
        <v>22</v>
      </c>
      <c r="Q21" s="5" t="s">
        <v>23</v>
      </c>
      <c r="R21" s="33">
        <v>321</v>
      </c>
      <c r="S21" s="5">
        <v>322</v>
      </c>
      <c r="T21" s="5">
        <v>323</v>
      </c>
      <c r="U21" s="5">
        <v>324</v>
      </c>
      <c r="V21" s="5">
        <v>325</v>
      </c>
      <c r="W21" s="5">
        <v>326</v>
      </c>
      <c r="X21" s="5">
        <v>327</v>
      </c>
      <c r="Y21" s="5">
        <v>328</v>
      </c>
      <c r="Z21" s="5">
        <v>329</v>
      </c>
      <c r="AA21" s="5">
        <v>330</v>
      </c>
      <c r="AB21" s="5">
        <v>331</v>
      </c>
      <c r="AC21" s="5">
        <v>332</v>
      </c>
      <c r="AD21" s="5">
        <v>333</v>
      </c>
      <c r="AE21" s="5">
        <v>334</v>
      </c>
      <c r="AF21" s="5">
        <v>335</v>
      </c>
      <c r="AG21" s="5">
        <v>336</v>
      </c>
      <c r="AH21" s="5">
        <v>337</v>
      </c>
      <c r="AI21" s="5">
        <v>338</v>
      </c>
      <c r="AJ21" s="5">
        <v>339</v>
      </c>
      <c r="AK21" s="5">
        <v>340</v>
      </c>
    </row>
    <row r="22" spans="4:44" ht="14" customHeight="1" x14ac:dyDescent="0.2">
      <c r="D22" s="31">
        <v>321</v>
      </c>
      <c r="E22" s="32" t="s">
        <v>23</v>
      </c>
    </row>
    <row r="23" spans="4:44" ht="12" customHeight="1" x14ac:dyDescent="0.2">
      <c r="D23" s="31"/>
      <c r="E23" s="32"/>
    </row>
    <row r="24" spans="4:44" ht="12" customHeight="1" x14ac:dyDescent="0.2">
      <c r="D24" s="31"/>
      <c r="E24" s="32"/>
    </row>
    <row r="25" spans="4:44" ht="13" customHeight="1" x14ac:dyDescent="0.2">
      <c r="D25" s="31"/>
      <c r="E25" s="32" t="s">
        <v>45</v>
      </c>
    </row>
    <row r="26" spans="4:44" ht="12" customHeight="1" x14ac:dyDescent="0.2">
      <c r="D26" s="31"/>
      <c r="E26" s="32" t="s">
        <v>45</v>
      </c>
    </row>
    <row r="27" spans="4:44" ht="12" customHeight="1" x14ac:dyDescent="0.2">
      <c r="D27" s="31"/>
      <c r="E27" s="32" t="s">
        <v>45</v>
      </c>
    </row>
    <row r="28" spans="4:44" ht="13" customHeight="1" x14ac:dyDescent="0.2">
      <c r="D28" s="31"/>
      <c r="E28" s="32" t="s">
        <v>45</v>
      </c>
    </row>
    <row r="29" spans="4:44" ht="13" customHeight="1" x14ac:dyDescent="0.2">
      <c r="D29" s="31"/>
      <c r="E29" s="32"/>
    </row>
    <row r="30" spans="4:44" ht="13" customHeight="1" x14ac:dyDescent="0.2">
      <c r="E30" s="32"/>
    </row>
    <row r="31" spans="4:44" ht="13" customHeight="1" x14ac:dyDescent="0.2">
      <c r="D31" s="31"/>
      <c r="E31" s="32" t="s">
        <v>46</v>
      </c>
    </row>
    <row r="32" spans="4:44" ht="13" customHeight="1" x14ac:dyDescent="0.2">
      <c r="D32" s="31"/>
      <c r="E32" s="32" t="s">
        <v>46</v>
      </c>
    </row>
    <row r="33" spans="4:5" ht="12" customHeight="1" x14ac:dyDescent="0.2">
      <c r="D33" s="31"/>
      <c r="E33" s="32" t="s">
        <v>46</v>
      </c>
    </row>
    <row r="34" spans="4:5" ht="12" customHeight="1" x14ac:dyDescent="0.2">
      <c r="D34" s="31"/>
      <c r="E34" s="32" t="s">
        <v>46</v>
      </c>
    </row>
    <row r="35" spans="4:5" ht="12" customHeight="1" x14ac:dyDescent="0.2">
      <c r="D35" s="31"/>
      <c r="E35" s="32"/>
    </row>
    <row r="36" spans="4:5" ht="12" customHeight="1" x14ac:dyDescent="0.2">
      <c r="D36" s="31"/>
    </row>
    <row r="37" spans="4:5" ht="12" customHeight="1" x14ac:dyDescent="0.2">
      <c r="D37" s="31"/>
    </row>
    <row r="38" spans="4:5" ht="12" customHeight="1" x14ac:dyDescent="0.2"/>
    <row r="39" spans="4:5" ht="12" customHeight="1" x14ac:dyDescent="0.2"/>
    <row r="40" spans="4:5" ht="14" customHeight="1" x14ac:dyDescent="0.2"/>
  </sheetData>
  <mergeCells count="14">
    <mergeCell ref="AM2:AO2"/>
    <mergeCell ref="AM11:AO11"/>
    <mergeCell ref="F3:I3"/>
    <mergeCell ref="F5:J5"/>
    <mergeCell ref="F2:I2"/>
    <mergeCell ref="F4:I4"/>
    <mergeCell ref="K4:N4"/>
    <mergeCell ref="K2:N2"/>
    <mergeCell ref="B5:C5"/>
    <mergeCell ref="B6:C6"/>
    <mergeCell ref="B7:C7"/>
    <mergeCell ref="B8:C8"/>
    <mergeCell ref="B2:C2"/>
    <mergeCell ref="B3:C3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1"/>
  <sheetViews>
    <sheetView zoomScale="91" zoomScaleNormal="91" workbookViewId="0">
      <selection activeCell="E1" sqref="E1"/>
    </sheetView>
  </sheetViews>
  <sheetFormatPr baseColWidth="10" defaultRowHeight="16" x14ac:dyDescent="0.2"/>
  <cols>
    <col min="1" max="2" width="10.83203125" style="6"/>
    <col min="3" max="3" width="10.83203125" style="9"/>
    <col min="4" max="4" width="14" style="6" customWidth="1"/>
    <col min="5" max="6" width="10.83203125" style="6"/>
    <col min="7" max="7" width="13.33203125" style="6" customWidth="1"/>
    <col min="8" max="9" width="10.83203125" style="6"/>
    <col min="10" max="10" width="14.5" style="6" customWidth="1"/>
    <col min="11" max="12" width="10.83203125" style="6"/>
    <col min="13" max="13" width="13.6640625" style="6" customWidth="1"/>
    <col min="14" max="23" width="10.83203125" style="6"/>
    <col min="24" max="24" width="15.6640625" style="6" customWidth="1"/>
    <col min="25" max="34" width="10.83203125" style="6"/>
    <col min="35" max="35" width="15.33203125" style="6" customWidth="1"/>
    <col min="36" max="36" width="10.83203125" style="6"/>
    <col min="37" max="37" width="10.83203125" style="6" customWidth="1"/>
    <col min="38" max="41" width="10.83203125" style="6"/>
    <col min="42" max="42" width="16.6640625" style="6" customWidth="1"/>
    <col min="43" max="16384" width="10.83203125" style="6"/>
  </cols>
  <sheetData>
    <row r="1" spans="1:42" s="10" customFormat="1" ht="36" x14ac:dyDescent="0.2">
      <c r="A1" s="35" t="s">
        <v>0</v>
      </c>
      <c r="B1" s="35" t="s">
        <v>35</v>
      </c>
      <c r="C1" s="36"/>
      <c r="D1" s="35" t="s">
        <v>1</v>
      </c>
      <c r="E1" s="35" t="s">
        <v>35</v>
      </c>
      <c r="F1" s="37"/>
      <c r="G1" s="35" t="s">
        <v>2</v>
      </c>
      <c r="H1" s="35" t="s">
        <v>35</v>
      </c>
      <c r="I1" s="37"/>
      <c r="J1" s="35" t="s">
        <v>3</v>
      </c>
      <c r="K1" s="35" t="s">
        <v>35</v>
      </c>
      <c r="L1" s="37"/>
      <c r="M1" s="35" t="s">
        <v>4</v>
      </c>
      <c r="N1" s="35" t="s">
        <v>35</v>
      </c>
      <c r="O1" s="38"/>
      <c r="P1" s="35" t="s">
        <v>5</v>
      </c>
      <c r="Q1" s="35" t="s">
        <v>35</v>
      </c>
      <c r="R1" s="38"/>
      <c r="S1" s="35" t="s">
        <v>6</v>
      </c>
      <c r="T1" s="35" t="s">
        <v>35</v>
      </c>
      <c r="U1" s="37"/>
      <c r="V1" s="37"/>
      <c r="W1" s="35" t="s">
        <v>49</v>
      </c>
      <c r="X1" s="35" t="s">
        <v>35</v>
      </c>
      <c r="Y1" s="37"/>
      <c r="Z1" s="35" t="s">
        <v>11</v>
      </c>
      <c r="AA1" s="35" t="s">
        <v>35</v>
      </c>
      <c r="AB1" s="37"/>
      <c r="AC1" s="35" t="s">
        <v>12</v>
      </c>
      <c r="AD1" s="35" t="s">
        <v>35</v>
      </c>
      <c r="AE1" s="37"/>
      <c r="AF1" s="35" t="s">
        <v>10</v>
      </c>
      <c r="AG1" s="35" t="s">
        <v>35</v>
      </c>
      <c r="AH1" s="37"/>
      <c r="AI1" s="35" t="s">
        <v>9</v>
      </c>
      <c r="AJ1" s="35" t="s">
        <v>35</v>
      </c>
      <c r="AK1" s="37"/>
      <c r="AL1" s="35" t="s">
        <v>8</v>
      </c>
      <c r="AM1" s="35" t="s">
        <v>35</v>
      </c>
      <c r="AN1" s="37"/>
      <c r="AO1" s="35" t="s">
        <v>7</v>
      </c>
      <c r="AP1" s="35" t="s">
        <v>35</v>
      </c>
    </row>
    <row r="2" spans="1:42" ht="24" customHeight="1" x14ac:dyDescent="0.2">
      <c r="A2" s="33">
        <v>1</v>
      </c>
      <c r="B2" s="33">
        <v>160.95599999999999</v>
      </c>
      <c r="D2" s="8">
        <v>1</v>
      </c>
      <c r="E2" s="8">
        <v>113.215</v>
      </c>
      <c r="G2" s="5">
        <v>1</v>
      </c>
      <c r="H2" s="5">
        <v>40.997</v>
      </c>
      <c r="J2" s="5">
        <v>1</v>
      </c>
      <c r="K2" s="5">
        <v>87.703000000000003</v>
      </c>
      <c r="M2" s="5">
        <v>1</v>
      </c>
      <c r="N2" s="5">
        <v>198.547</v>
      </c>
      <c r="O2" s="5"/>
      <c r="P2" s="5">
        <v>1</v>
      </c>
      <c r="Q2" s="5">
        <v>191.42400000000001</v>
      </c>
      <c r="R2" s="5"/>
      <c r="S2" s="5">
        <v>1</v>
      </c>
      <c r="T2" s="5">
        <v>185.994</v>
      </c>
      <c r="W2" s="5">
        <v>1</v>
      </c>
      <c r="X2" s="5">
        <v>127.373</v>
      </c>
      <c r="Z2" s="5">
        <v>1</v>
      </c>
      <c r="AA2" s="5">
        <v>74.408000000000001</v>
      </c>
      <c r="AC2" s="5">
        <v>1</v>
      </c>
      <c r="AD2" s="5">
        <v>31.361000000000001</v>
      </c>
      <c r="AF2" s="5">
        <v>21</v>
      </c>
      <c r="AG2" s="5">
        <v>48.968000000000004</v>
      </c>
      <c r="AI2" s="5">
        <v>1</v>
      </c>
      <c r="AJ2" s="5">
        <v>182.69900000000001</v>
      </c>
      <c r="AL2" s="5">
        <v>1</v>
      </c>
      <c r="AM2" s="5">
        <v>176.095</v>
      </c>
      <c r="AO2" s="5">
        <v>21</v>
      </c>
      <c r="AP2" s="5">
        <v>157.399</v>
      </c>
    </row>
    <row r="3" spans="1:42" x14ac:dyDescent="0.2">
      <c r="A3" s="33">
        <v>2</v>
      </c>
      <c r="B3" s="33">
        <v>98.513000000000005</v>
      </c>
      <c r="D3" s="8">
        <v>2</v>
      </c>
      <c r="E3" s="8">
        <v>88.341999999999999</v>
      </c>
      <c r="G3" s="5">
        <v>2</v>
      </c>
      <c r="H3" s="5">
        <v>71.244</v>
      </c>
      <c r="J3" s="5">
        <v>2</v>
      </c>
      <c r="K3" s="5">
        <v>111</v>
      </c>
      <c r="M3" s="5">
        <v>2</v>
      </c>
      <c r="N3" s="5">
        <v>201.006</v>
      </c>
      <c r="O3" s="5"/>
      <c r="P3" s="5">
        <v>2</v>
      </c>
      <c r="Q3" s="5">
        <v>186.57300000000001</v>
      </c>
      <c r="R3" s="5"/>
      <c r="S3" s="5">
        <v>2</v>
      </c>
      <c r="T3" s="5">
        <v>186.72200000000001</v>
      </c>
      <c r="W3" s="5">
        <v>2</v>
      </c>
      <c r="X3" s="5">
        <v>103.72499999999999</v>
      </c>
      <c r="Z3" s="5">
        <v>2</v>
      </c>
      <c r="AA3" s="5">
        <v>102.861</v>
      </c>
      <c r="AC3" s="5">
        <v>2</v>
      </c>
      <c r="AD3" s="5">
        <v>65.338999999999999</v>
      </c>
      <c r="AF3" s="5">
        <v>22</v>
      </c>
      <c r="AG3" s="5">
        <v>60.284999999999997</v>
      </c>
      <c r="AI3" s="5">
        <v>2</v>
      </c>
      <c r="AJ3" s="5">
        <v>175.32900000000001</v>
      </c>
      <c r="AL3" s="5">
        <v>2</v>
      </c>
      <c r="AM3" s="5">
        <v>161.35400000000001</v>
      </c>
      <c r="AO3" s="5">
        <v>22</v>
      </c>
      <c r="AP3" s="5">
        <v>155.636</v>
      </c>
    </row>
    <row r="4" spans="1:42" x14ac:dyDescent="0.2">
      <c r="A4" s="33">
        <v>3</v>
      </c>
      <c r="B4" s="33">
        <v>136.744</v>
      </c>
      <c r="D4" s="8">
        <v>3</v>
      </c>
      <c r="E4" s="8">
        <v>82.772000000000006</v>
      </c>
      <c r="G4" s="5">
        <v>3</v>
      </c>
      <c r="H4" s="5">
        <v>80.911000000000001</v>
      </c>
      <c r="J4" s="5">
        <v>3</v>
      </c>
      <c r="K4" s="5">
        <v>98.221999999999994</v>
      </c>
      <c r="M4" s="5">
        <v>3</v>
      </c>
      <c r="N4" s="5">
        <v>193.351</v>
      </c>
      <c r="O4" s="5"/>
      <c r="P4" s="5">
        <v>3</v>
      </c>
      <c r="Q4" s="5">
        <v>187.74700000000001</v>
      </c>
      <c r="R4" s="5"/>
      <c r="S4" s="5">
        <v>3</v>
      </c>
      <c r="T4" s="5">
        <v>187.82300000000001</v>
      </c>
      <c r="W4" s="5">
        <v>3</v>
      </c>
      <c r="X4" s="5">
        <v>138.19300000000001</v>
      </c>
      <c r="Z4" s="5">
        <v>3</v>
      </c>
      <c r="AA4" s="5">
        <v>73.319999999999993</v>
      </c>
      <c r="AC4" s="5">
        <v>3</v>
      </c>
      <c r="AD4" s="5">
        <v>57.097999999999999</v>
      </c>
      <c r="AF4" s="5">
        <v>23</v>
      </c>
      <c r="AG4" s="5">
        <v>79.459000000000003</v>
      </c>
      <c r="AI4" s="5">
        <v>3</v>
      </c>
      <c r="AJ4" s="5">
        <v>174.76599999999999</v>
      </c>
      <c r="AL4" s="5">
        <v>3</v>
      </c>
      <c r="AM4" s="5">
        <v>170.566</v>
      </c>
      <c r="AO4" s="5">
        <v>23</v>
      </c>
      <c r="AP4" s="5">
        <v>165.27500000000001</v>
      </c>
    </row>
    <row r="5" spans="1:42" x14ac:dyDescent="0.2">
      <c r="A5" s="33">
        <v>4</v>
      </c>
      <c r="B5" s="33">
        <v>130.66800000000001</v>
      </c>
      <c r="D5" s="8">
        <v>4</v>
      </c>
      <c r="E5" s="8">
        <v>93.13</v>
      </c>
      <c r="G5" s="5">
        <v>4</v>
      </c>
      <c r="H5" s="5">
        <v>79.350999999999999</v>
      </c>
      <c r="J5" s="5">
        <v>4</v>
      </c>
      <c r="K5" s="5">
        <v>70.474999999999994</v>
      </c>
      <c r="M5" s="5">
        <v>4</v>
      </c>
      <c r="N5" s="5">
        <v>145.67699999999999</v>
      </c>
      <c r="O5" s="5"/>
      <c r="P5" s="5">
        <v>4</v>
      </c>
      <c r="Q5" s="5">
        <v>188.19900000000001</v>
      </c>
      <c r="R5" s="5"/>
      <c r="S5" s="5">
        <v>4</v>
      </c>
      <c r="T5" s="5">
        <v>186.36099999999999</v>
      </c>
      <c r="W5" s="5">
        <v>4</v>
      </c>
      <c r="X5" s="5">
        <v>140.12700000000001</v>
      </c>
      <c r="Z5" s="5">
        <v>4</v>
      </c>
      <c r="AA5" s="5">
        <v>47.015999999999998</v>
      </c>
      <c r="AC5" s="5">
        <v>4</v>
      </c>
      <c r="AD5" s="5">
        <v>37.807000000000002</v>
      </c>
      <c r="AF5" s="5">
        <v>24</v>
      </c>
      <c r="AG5" s="5">
        <v>107.68</v>
      </c>
      <c r="AI5" s="5">
        <v>4</v>
      </c>
      <c r="AJ5" s="5">
        <v>181.339</v>
      </c>
      <c r="AL5" s="5">
        <v>4</v>
      </c>
      <c r="AM5" s="5">
        <v>170.36099999999999</v>
      </c>
      <c r="AO5" s="5">
        <v>24</v>
      </c>
      <c r="AP5" s="5">
        <v>162.047</v>
      </c>
    </row>
    <row r="6" spans="1:42" x14ac:dyDescent="0.2">
      <c r="A6" s="33">
        <v>5</v>
      </c>
      <c r="B6" s="33">
        <v>144.33500000000001</v>
      </c>
      <c r="D6" s="8">
        <v>5</v>
      </c>
      <c r="E6" s="8">
        <v>103.554</v>
      </c>
      <c r="G6" s="5">
        <v>5</v>
      </c>
      <c r="H6" s="5">
        <v>51.262999999999998</v>
      </c>
      <c r="J6" s="5">
        <v>5</v>
      </c>
      <c r="K6" s="5">
        <v>71.94</v>
      </c>
      <c r="M6" s="5">
        <v>5</v>
      </c>
      <c r="N6" s="5">
        <v>185.34800000000001</v>
      </c>
      <c r="O6" s="5"/>
      <c r="P6" s="5">
        <v>5</v>
      </c>
      <c r="Q6" s="5">
        <v>190.63300000000001</v>
      </c>
      <c r="R6" s="5"/>
      <c r="S6" s="5">
        <v>5</v>
      </c>
      <c r="T6" s="5">
        <v>190.339</v>
      </c>
      <c r="W6" s="5">
        <v>5</v>
      </c>
      <c r="X6" s="5">
        <v>162.554</v>
      </c>
      <c r="Z6" s="5">
        <v>5</v>
      </c>
      <c r="AA6" s="5">
        <v>26.408000000000001</v>
      </c>
      <c r="AC6" s="5">
        <v>5</v>
      </c>
      <c r="AD6" s="5">
        <v>40.546999999999997</v>
      </c>
      <c r="AF6" s="5">
        <v>25</v>
      </c>
      <c r="AG6" s="5">
        <v>117.26600000000001</v>
      </c>
      <c r="AI6" s="5">
        <v>5</v>
      </c>
      <c r="AJ6" s="5">
        <v>166.59200000000001</v>
      </c>
      <c r="AL6" s="5">
        <v>5</v>
      </c>
      <c r="AM6" s="5">
        <v>170.864</v>
      </c>
      <c r="AO6" s="5">
        <v>25</v>
      </c>
      <c r="AP6" s="5">
        <v>175.53200000000001</v>
      </c>
    </row>
    <row r="7" spans="1:42" x14ac:dyDescent="0.2">
      <c r="A7" s="33">
        <v>6</v>
      </c>
      <c r="B7" s="33">
        <v>91.741</v>
      </c>
      <c r="D7" s="8">
        <v>6</v>
      </c>
      <c r="E7" s="8">
        <v>124.187</v>
      </c>
      <c r="G7" s="5">
        <v>6</v>
      </c>
      <c r="H7" s="5">
        <v>31.806999999999999</v>
      </c>
      <c r="J7" s="5">
        <v>6</v>
      </c>
      <c r="K7" s="5">
        <v>83.896000000000001</v>
      </c>
      <c r="M7" s="5">
        <v>6</v>
      </c>
      <c r="N7" s="5">
        <v>187.054</v>
      </c>
      <c r="O7" s="5"/>
      <c r="P7" s="5">
        <v>6</v>
      </c>
      <c r="Q7" s="5">
        <v>190.886</v>
      </c>
      <c r="R7" s="5"/>
      <c r="S7" s="5">
        <v>6</v>
      </c>
      <c r="T7" s="5">
        <v>186.095</v>
      </c>
      <c r="W7" s="5">
        <v>6</v>
      </c>
      <c r="X7" s="5">
        <v>137.554</v>
      </c>
      <c r="Z7" s="5">
        <v>6</v>
      </c>
      <c r="AA7" s="5">
        <v>82.224999999999994</v>
      </c>
      <c r="AC7" s="5">
        <v>6</v>
      </c>
      <c r="AD7" s="5">
        <v>29.486999999999998</v>
      </c>
      <c r="AF7" s="5">
        <v>26</v>
      </c>
      <c r="AG7" s="5">
        <v>57.816000000000003</v>
      </c>
      <c r="AI7" s="5">
        <v>6</v>
      </c>
      <c r="AJ7" s="5">
        <v>173.48400000000001</v>
      </c>
      <c r="AL7" s="5">
        <v>6</v>
      </c>
      <c r="AM7" s="5">
        <v>172.15799999999999</v>
      </c>
      <c r="AO7" s="5">
        <v>26</v>
      </c>
      <c r="AP7" s="5">
        <v>153.84800000000001</v>
      </c>
    </row>
    <row r="8" spans="1:42" x14ac:dyDescent="0.2">
      <c r="A8" s="33">
        <v>7</v>
      </c>
      <c r="B8" s="33">
        <v>116.968</v>
      </c>
      <c r="D8" s="8">
        <v>7</v>
      </c>
      <c r="E8" s="8">
        <v>106.009</v>
      </c>
      <c r="G8" s="5">
        <v>7</v>
      </c>
      <c r="H8" s="5">
        <v>56.392000000000003</v>
      </c>
      <c r="J8" s="5">
        <v>7</v>
      </c>
      <c r="K8" s="5">
        <v>99.25</v>
      </c>
      <c r="M8" s="5">
        <v>7</v>
      </c>
      <c r="N8" s="5">
        <v>186.244</v>
      </c>
      <c r="O8" s="5"/>
      <c r="P8" s="5">
        <v>7</v>
      </c>
      <c r="Q8" s="5">
        <v>188.215</v>
      </c>
      <c r="R8" s="5"/>
      <c r="S8" s="5">
        <v>7</v>
      </c>
      <c r="T8" s="5">
        <v>192.75299999999999</v>
      </c>
      <c r="W8" s="5">
        <v>7</v>
      </c>
      <c r="X8" s="5">
        <v>140.56299999999999</v>
      </c>
      <c r="Z8" s="5">
        <v>7</v>
      </c>
      <c r="AA8" s="5">
        <v>104.67400000000001</v>
      </c>
      <c r="AC8" s="5">
        <v>7</v>
      </c>
      <c r="AD8" s="5">
        <v>34.959000000000003</v>
      </c>
      <c r="AF8" s="5">
        <v>27</v>
      </c>
      <c r="AG8" s="5">
        <v>75.899000000000001</v>
      </c>
      <c r="AI8" s="5">
        <v>7</v>
      </c>
      <c r="AJ8" s="5">
        <v>168.98400000000001</v>
      </c>
      <c r="AL8" s="5">
        <v>7</v>
      </c>
      <c r="AM8" s="5">
        <v>152.80099999999999</v>
      </c>
      <c r="AO8" s="5">
        <v>27</v>
      </c>
      <c r="AP8" s="5">
        <v>159.77500000000001</v>
      </c>
    </row>
    <row r="9" spans="1:42" x14ac:dyDescent="0.2">
      <c r="A9" s="33">
        <v>8</v>
      </c>
      <c r="B9" s="33">
        <v>162.684</v>
      </c>
      <c r="D9" s="8">
        <v>8</v>
      </c>
      <c r="E9" s="8">
        <v>79.924000000000007</v>
      </c>
      <c r="G9" s="5">
        <v>8</v>
      </c>
      <c r="H9" s="5">
        <v>68.706000000000003</v>
      </c>
      <c r="J9" s="5">
        <v>8</v>
      </c>
      <c r="K9" s="5">
        <v>82.608000000000004</v>
      </c>
      <c r="M9" s="5">
        <v>8</v>
      </c>
      <c r="N9" s="5">
        <v>196.52500000000001</v>
      </c>
      <c r="O9" s="5"/>
      <c r="P9" s="5">
        <v>8</v>
      </c>
      <c r="Q9" s="5">
        <v>190.304</v>
      </c>
      <c r="R9" s="5"/>
      <c r="S9" s="5">
        <v>8</v>
      </c>
      <c r="T9" s="5">
        <v>192.27799999999999</v>
      </c>
      <c r="W9" s="5">
        <v>8</v>
      </c>
      <c r="X9" s="5">
        <v>151.57900000000001</v>
      </c>
      <c r="Z9" s="5">
        <v>8</v>
      </c>
      <c r="AA9" s="5">
        <v>78.442999999999998</v>
      </c>
      <c r="AC9" s="5">
        <v>8</v>
      </c>
      <c r="AD9" s="5">
        <v>62.683999999999997</v>
      </c>
      <c r="AF9" s="5">
        <v>28</v>
      </c>
      <c r="AG9" s="5">
        <v>80.600999999999999</v>
      </c>
      <c r="AI9" s="5">
        <v>8</v>
      </c>
      <c r="AJ9" s="5">
        <v>170.02799999999999</v>
      </c>
      <c r="AL9" s="5">
        <v>8</v>
      </c>
      <c r="AM9" s="5">
        <v>157.25299999999999</v>
      </c>
      <c r="AO9" s="5">
        <v>28</v>
      </c>
      <c r="AP9" s="5">
        <v>168.58199999999999</v>
      </c>
    </row>
    <row r="10" spans="1:42" x14ac:dyDescent="0.2">
      <c r="A10" s="33">
        <v>9</v>
      </c>
      <c r="B10" s="33">
        <v>153.07900000000001</v>
      </c>
      <c r="D10" s="8">
        <v>9</v>
      </c>
      <c r="E10" s="8">
        <v>84.68</v>
      </c>
      <c r="G10" s="5">
        <v>9</v>
      </c>
      <c r="H10" s="5">
        <v>68.177000000000007</v>
      </c>
      <c r="J10" s="5">
        <v>9</v>
      </c>
      <c r="K10" s="5">
        <v>67.171000000000006</v>
      </c>
      <c r="M10" s="5">
        <v>9</v>
      </c>
      <c r="N10" s="5">
        <v>196.351</v>
      </c>
      <c r="O10" s="5"/>
      <c r="P10" s="5">
        <v>9</v>
      </c>
      <c r="Q10" s="5">
        <v>191.33199999999999</v>
      </c>
      <c r="R10" s="5"/>
      <c r="S10" s="5">
        <v>9</v>
      </c>
      <c r="T10" s="5">
        <v>189.06299999999999</v>
      </c>
      <c r="W10" s="5">
        <v>9</v>
      </c>
      <c r="X10" s="5">
        <v>133.69300000000001</v>
      </c>
      <c r="Z10" s="5">
        <v>9</v>
      </c>
      <c r="AA10" s="5">
        <v>54.268999999999998</v>
      </c>
      <c r="AC10" s="5">
        <v>9</v>
      </c>
      <c r="AD10" s="5">
        <v>59.576000000000001</v>
      </c>
      <c r="AF10" s="5">
        <v>29</v>
      </c>
      <c r="AG10" s="5">
        <v>90.715000000000003</v>
      </c>
      <c r="AI10" s="5">
        <v>9</v>
      </c>
      <c r="AJ10" s="5">
        <v>177.209</v>
      </c>
      <c r="AL10" s="5">
        <v>9</v>
      </c>
      <c r="AM10" s="5">
        <v>152.22499999999999</v>
      </c>
      <c r="AO10" s="5">
        <v>29</v>
      </c>
      <c r="AP10" s="5">
        <v>164.63</v>
      </c>
    </row>
    <row r="11" spans="1:42" x14ac:dyDescent="0.2">
      <c r="A11" s="33">
        <v>10</v>
      </c>
      <c r="B11" s="33">
        <v>169.67099999999999</v>
      </c>
      <c r="D11" s="8">
        <v>10</v>
      </c>
      <c r="E11" s="8">
        <v>98.12</v>
      </c>
      <c r="G11" s="5">
        <v>10</v>
      </c>
      <c r="H11" s="5">
        <v>42.284999999999997</v>
      </c>
      <c r="J11" s="5">
        <v>10</v>
      </c>
      <c r="K11" s="5">
        <v>73.525000000000006</v>
      </c>
      <c r="M11" s="5">
        <v>10</v>
      </c>
      <c r="N11" s="5">
        <v>194.02799999999999</v>
      </c>
      <c r="O11" s="5"/>
      <c r="P11" s="5">
        <v>10</v>
      </c>
      <c r="Q11" s="5">
        <v>191.05699999999999</v>
      </c>
      <c r="R11" s="5"/>
      <c r="S11" s="5">
        <v>10</v>
      </c>
      <c r="T11" s="5">
        <v>190.51300000000001</v>
      </c>
      <c r="W11" s="5">
        <v>10</v>
      </c>
      <c r="X11" s="5">
        <v>151.81</v>
      </c>
      <c r="Z11" s="5">
        <v>10</v>
      </c>
      <c r="AA11" s="5">
        <v>40.423999999999999</v>
      </c>
      <c r="AC11" s="5">
        <v>10</v>
      </c>
      <c r="AD11" s="5">
        <v>41.329000000000001</v>
      </c>
      <c r="AF11" s="5">
        <v>30</v>
      </c>
      <c r="AG11" s="5">
        <v>143.82</v>
      </c>
      <c r="AI11" s="5">
        <v>10</v>
      </c>
      <c r="AJ11" s="5">
        <v>176.364</v>
      </c>
      <c r="AL11" s="5">
        <v>10</v>
      </c>
      <c r="AM11" s="5">
        <v>163.65199999999999</v>
      </c>
      <c r="AO11" s="5">
        <v>30</v>
      </c>
      <c r="AP11" s="5">
        <v>169.24700000000001</v>
      </c>
    </row>
    <row r="12" spans="1:42" x14ac:dyDescent="0.2">
      <c r="A12" s="33">
        <v>11</v>
      </c>
      <c r="B12" s="33">
        <v>165.98400000000001</v>
      </c>
      <c r="D12" s="8">
        <v>11</v>
      </c>
      <c r="E12" s="8">
        <v>131.18</v>
      </c>
      <c r="G12" s="5">
        <v>11</v>
      </c>
      <c r="H12" s="5">
        <v>42.709000000000003</v>
      </c>
      <c r="J12" s="5">
        <v>11</v>
      </c>
      <c r="K12" s="5">
        <v>78.569999999999993</v>
      </c>
      <c r="M12" s="5">
        <v>11</v>
      </c>
      <c r="N12" s="5">
        <v>195.67400000000001</v>
      </c>
      <c r="O12" s="5"/>
      <c r="P12" s="5">
        <v>11</v>
      </c>
      <c r="Q12" s="5">
        <v>191.155</v>
      </c>
      <c r="R12" s="5"/>
      <c r="S12" s="5">
        <v>11</v>
      </c>
      <c r="T12" s="5">
        <v>188.19300000000001</v>
      </c>
      <c r="W12" s="5">
        <v>11</v>
      </c>
      <c r="X12" s="5">
        <v>148.25</v>
      </c>
      <c r="Z12" s="5">
        <v>11</v>
      </c>
      <c r="AA12" s="5">
        <v>76.477999999999994</v>
      </c>
      <c r="AC12" s="5">
        <v>11</v>
      </c>
      <c r="AD12" s="5">
        <v>62.57</v>
      </c>
      <c r="AF12" s="5">
        <v>31</v>
      </c>
      <c r="AG12" s="5">
        <v>92.781999999999996</v>
      </c>
      <c r="AI12" s="5">
        <v>11</v>
      </c>
      <c r="AJ12" s="5">
        <v>183.15799999999999</v>
      </c>
      <c r="AL12" s="5">
        <v>11</v>
      </c>
      <c r="AM12" s="5">
        <v>180.13</v>
      </c>
      <c r="AO12" s="5">
        <v>31</v>
      </c>
      <c r="AP12" s="5">
        <v>173.684</v>
      </c>
    </row>
    <row r="13" spans="1:42" x14ac:dyDescent="0.2">
      <c r="A13" s="33">
        <v>12</v>
      </c>
      <c r="B13" s="33">
        <v>157.22499999999999</v>
      </c>
      <c r="D13" s="8">
        <v>12</v>
      </c>
      <c r="E13" s="8">
        <v>116.75</v>
      </c>
      <c r="G13" s="5">
        <v>12</v>
      </c>
      <c r="H13" s="5">
        <v>69.715000000000003</v>
      </c>
      <c r="J13" s="5">
        <v>12</v>
      </c>
      <c r="K13" s="5">
        <v>101.965</v>
      </c>
      <c r="M13" s="5">
        <v>12</v>
      </c>
      <c r="N13" s="5">
        <v>192.63900000000001</v>
      </c>
      <c r="O13" s="5"/>
      <c r="P13" s="5">
        <v>12</v>
      </c>
      <c r="Q13" s="5">
        <v>190.09200000000001</v>
      </c>
      <c r="R13" s="5"/>
      <c r="S13" s="5">
        <v>12</v>
      </c>
      <c r="T13" s="5">
        <v>192.23400000000001</v>
      </c>
      <c r="W13" s="5">
        <v>12</v>
      </c>
      <c r="X13" s="5">
        <v>131.10400000000001</v>
      </c>
      <c r="Z13" s="5">
        <v>12</v>
      </c>
      <c r="AA13" s="5">
        <v>97.787999999999997</v>
      </c>
      <c r="AC13" s="5">
        <v>12</v>
      </c>
      <c r="AD13" s="5">
        <v>78.896000000000001</v>
      </c>
      <c r="AF13" s="5">
        <v>32</v>
      </c>
      <c r="AG13" s="5">
        <v>97.551000000000002</v>
      </c>
      <c r="AI13" s="5">
        <v>12</v>
      </c>
      <c r="AJ13" s="5">
        <v>163.83199999999999</v>
      </c>
      <c r="AL13" s="5">
        <v>12</v>
      </c>
      <c r="AM13" s="5">
        <v>163.80099999999999</v>
      </c>
      <c r="AO13" s="5">
        <v>32</v>
      </c>
      <c r="AP13" s="5">
        <v>159.506</v>
      </c>
    </row>
    <row r="14" spans="1:42" x14ac:dyDescent="0.2">
      <c r="A14" s="33">
        <v>13</v>
      </c>
      <c r="B14" s="33">
        <v>182.13300000000001</v>
      </c>
      <c r="D14" s="8">
        <v>13</v>
      </c>
      <c r="E14" s="8">
        <v>94.338999999999999</v>
      </c>
      <c r="G14" s="5">
        <v>13</v>
      </c>
      <c r="H14" s="5">
        <v>57.734000000000002</v>
      </c>
      <c r="J14" s="5">
        <v>13</v>
      </c>
      <c r="K14" s="5">
        <v>78.594999999999999</v>
      </c>
      <c r="M14" s="5">
        <v>13</v>
      </c>
      <c r="N14" s="5">
        <v>150.47800000000001</v>
      </c>
      <c r="O14" s="5"/>
      <c r="P14" s="5">
        <v>13</v>
      </c>
      <c r="Q14" s="5">
        <v>189.26300000000001</v>
      </c>
      <c r="R14" s="5"/>
      <c r="S14" s="5">
        <v>13</v>
      </c>
      <c r="T14" s="5">
        <v>195.91499999999999</v>
      </c>
      <c r="W14" s="5">
        <v>13</v>
      </c>
      <c r="X14" s="5">
        <v>159.13900000000001</v>
      </c>
      <c r="Z14" s="5">
        <v>13</v>
      </c>
      <c r="AA14" s="5">
        <v>92.933999999999997</v>
      </c>
      <c r="AC14" s="5">
        <v>13</v>
      </c>
      <c r="AD14" s="5">
        <v>68.405000000000001</v>
      </c>
      <c r="AF14" s="5">
        <v>33</v>
      </c>
      <c r="AG14" s="5">
        <v>91.385999999999996</v>
      </c>
      <c r="AI14" s="5">
        <v>13</v>
      </c>
      <c r="AJ14" s="5">
        <v>172.99100000000001</v>
      </c>
      <c r="AL14" s="5">
        <v>13</v>
      </c>
      <c r="AM14" s="5">
        <v>157.256</v>
      </c>
      <c r="AO14" s="5">
        <v>33</v>
      </c>
      <c r="AP14" s="5">
        <v>160.57</v>
      </c>
    </row>
    <row r="15" spans="1:42" x14ac:dyDescent="0.2">
      <c r="A15" s="33">
        <v>14</v>
      </c>
      <c r="B15" s="33">
        <v>174.18700000000001</v>
      </c>
      <c r="D15" s="8">
        <v>14</v>
      </c>
      <c r="E15" s="8">
        <v>99.721999999999994</v>
      </c>
      <c r="G15" s="5">
        <v>14</v>
      </c>
      <c r="H15" s="5">
        <v>68.756</v>
      </c>
      <c r="J15" s="5">
        <v>14</v>
      </c>
      <c r="K15" s="5">
        <v>64.088999999999999</v>
      </c>
      <c r="M15" s="5">
        <v>14</v>
      </c>
      <c r="N15" s="5">
        <v>192.91499999999999</v>
      </c>
      <c r="O15" s="5"/>
      <c r="P15" s="5">
        <v>14</v>
      </c>
      <c r="Q15" s="5">
        <v>191.244</v>
      </c>
      <c r="R15" s="5"/>
      <c r="S15" s="5">
        <v>14</v>
      </c>
      <c r="T15" s="5">
        <v>192.101</v>
      </c>
      <c r="W15" s="5">
        <v>14</v>
      </c>
      <c r="X15" s="5">
        <v>166.75</v>
      </c>
      <c r="Z15" s="5">
        <v>14</v>
      </c>
      <c r="AA15" s="5">
        <v>66.730999999999995</v>
      </c>
      <c r="AC15" s="5">
        <v>14</v>
      </c>
      <c r="AD15" s="5">
        <v>72.674000000000007</v>
      </c>
      <c r="AF15" s="5">
        <v>34</v>
      </c>
      <c r="AG15" s="5">
        <v>105.41500000000001</v>
      </c>
      <c r="AI15" s="5">
        <v>14</v>
      </c>
      <c r="AJ15" s="5">
        <v>176.27199999999999</v>
      </c>
      <c r="AL15" s="5">
        <v>14</v>
      </c>
      <c r="AM15" s="5">
        <v>155.196</v>
      </c>
      <c r="AO15" s="5">
        <v>34</v>
      </c>
      <c r="AP15" s="5">
        <v>160.43</v>
      </c>
    </row>
    <row r="16" spans="1:42" x14ac:dyDescent="0.2">
      <c r="A16" s="33">
        <v>15</v>
      </c>
      <c r="B16" s="33">
        <v>182.98099999999999</v>
      </c>
      <c r="D16" s="8">
        <v>15</v>
      </c>
      <c r="E16" s="8">
        <v>110.608</v>
      </c>
      <c r="G16" s="5">
        <v>15</v>
      </c>
      <c r="H16" s="5">
        <v>65.192999999999998</v>
      </c>
      <c r="J16" s="5">
        <v>15</v>
      </c>
      <c r="K16" s="5">
        <v>81.661000000000001</v>
      </c>
      <c r="M16" s="5">
        <v>15</v>
      </c>
      <c r="N16" s="5">
        <v>184.87</v>
      </c>
      <c r="O16" s="5"/>
      <c r="P16" s="5">
        <v>15</v>
      </c>
      <c r="Q16" s="5">
        <v>189.90199999999999</v>
      </c>
      <c r="R16" s="5"/>
      <c r="S16" s="5">
        <v>15</v>
      </c>
      <c r="T16" s="5">
        <v>193.50899999999999</v>
      </c>
      <c r="W16" s="5">
        <v>15</v>
      </c>
      <c r="X16" s="5">
        <v>185.23400000000001</v>
      </c>
      <c r="Z16" s="5">
        <v>15</v>
      </c>
      <c r="AA16" s="5">
        <v>51.579000000000001</v>
      </c>
      <c r="AC16" s="5">
        <v>15</v>
      </c>
      <c r="AD16" s="5">
        <v>98.522000000000006</v>
      </c>
      <c r="AF16" s="5">
        <v>35</v>
      </c>
      <c r="AG16" s="5">
        <v>129.67400000000001</v>
      </c>
      <c r="AI16" s="5">
        <v>15</v>
      </c>
      <c r="AJ16" s="5">
        <v>175.98699999999999</v>
      </c>
      <c r="AL16" s="5">
        <v>15</v>
      </c>
      <c r="AM16" s="5">
        <v>161.5</v>
      </c>
      <c r="AO16" s="5">
        <v>35</v>
      </c>
      <c r="AP16" s="5">
        <v>163.95599999999999</v>
      </c>
    </row>
    <row r="17" spans="1:42" x14ac:dyDescent="0.2">
      <c r="A17" s="33">
        <v>16</v>
      </c>
      <c r="B17" s="33">
        <v>129.23699999999999</v>
      </c>
      <c r="D17" s="8">
        <v>16</v>
      </c>
      <c r="E17" s="8">
        <v>131.52799999999999</v>
      </c>
      <c r="G17" s="5">
        <v>16</v>
      </c>
      <c r="H17" s="5">
        <v>42.600999999999999</v>
      </c>
      <c r="J17" s="5">
        <v>16</v>
      </c>
      <c r="K17" s="5">
        <v>73.13</v>
      </c>
      <c r="M17" s="5">
        <v>16</v>
      </c>
      <c r="N17" s="5">
        <v>189.11699999999999</v>
      </c>
      <c r="O17" s="5"/>
      <c r="P17" s="5">
        <v>16</v>
      </c>
      <c r="Q17" s="5">
        <v>185.42699999999999</v>
      </c>
      <c r="R17" s="5"/>
      <c r="S17" s="5">
        <v>16</v>
      </c>
      <c r="T17" s="5">
        <v>185.845</v>
      </c>
      <c r="W17" s="5">
        <v>16</v>
      </c>
      <c r="X17" s="5">
        <v>172.5</v>
      </c>
      <c r="Z17" s="5">
        <v>16</v>
      </c>
      <c r="AA17" s="5">
        <v>69.465000000000003</v>
      </c>
      <c r="AC17" s="5">
        <v>16</v>
      </c>
      <c r="AD17" s="5">
        <v>65.563000000000002</v>
      </c>
      <c r="AF17" s="5">
        <v>36</v>
      </c>
      <c r="AG17" s="5">
        <v>62.445999999999998</v>
      </c>
      <c r="AI17" s="5">
        <v>16</v>
      </c>
      <c r="AJ17" s="5">
        <v>178</v>
      </c>
      <c r="AL17" s="5">
        <v>16</v>
      </c>
      <c r="AM17" s="5">
        <v>173.18</v>
      </c>
      <c r="AO17" s="5">
        <v>36</v>
      </c>
      <c r="AP17" s="5">
        <v>166.72200000000001</v>
      </c>
    </row>
    <row r="18" spans="1:42" x14ac:dyDescent="0.2">
      <c r="A18" s="33">
        <v>17</v>
      </c>
      <c r="B18" s="33">
        <v>140.48099999999999</v>
      </c>
      <c r="D18" s="8">
        <v>17</v>
      </c>
      <c r="E18" s="8">
        <v>114.092</v>
      </c>
      <c r="G18" s="5">
        <v>17</v>
      </c>
      <c r="H18" s="5">
        <v>56.277999999999999</v>
      </c>
      <c r="J18" s="5">
        <v>17</v>
      </c>
      <c r="K18" s="5">
        <v>81.325999999999993</v>
      </c>
      <c r="M18" s="5">
        <v>17</v>
      </c>
      <c r="N18" s="5">
        <v>191.73699999999999</v>
      </c>
      <c r="O18" s="5"/>
      <c r="P18" s="5">
        <v>17</v>
      </c>
      <c r="Q18" s="5">
        <v>182.73099999999999</v>
      </c>
      <c r="R18" s="5"/>
      <c r="S18" s="5">
        <v>17</v>
      </c>
      <c r="T18" s="5">
        <v>188.53200000000001</v>
      </c>
      <c r="W18" s="5">
        <v>17</v>
      </c>
      <c r="X18" s="5">
        <v>170.74100000000001</v>
      </c>
      <c r="Z18" s="5">
        <v>17</v>
      </c>
      <c r="AA18" s="5">
        <v>80.775000000000006</v>
      </c>
      <c r="AC18" s="5">
        <v>17</v>
      </c>
      <c r="AD18" s="5">
        <v>80.801000000000002</v>
      </c>
      <c r="AF18" s="5">
        <v>37</v>
      </c>
      <c r="AG18" s="5">
        <v>79.677000000000007</v>
      </c>
      <c r="AI18" s="5">
        <v>17</v>
      </c>
      <c r="AJ18" s="5">
        <v>171.351</v>
      </c>
      <c r="AL18" s="5">
        <v>17</v>
      </c>
      <c r="AM18" s="5">
        <v>162.51900000000001</v>
      </c>
      <c r="AO18" s="5">
        <v>37</v>
      </c>
      <c r="AP18" s="5">
        <v>163.19</v>
      </c>
    </row>
    <row r="19" spans="1:42" x14ac:dyDescent="0.2">
      <c r="A19" s="33">
        <v>18</v>
      </c>
      <c r="B19" s="33">
        <v>169.839</v>
      </c>
      <c r="D19" s="8">
        <v>18</v>
      </c>
      <c r="E19" s="8">
        <v>85.513000000000005</v>
      </c>
      <c r="G19" s="5">
        <v>18</v>
      </c>
      <c r="H19" s="5">
        <v>47.991</v>
      </c>
      <c r="J19" s="5">
        <v>18</v>
      </c>
      <c r="K19" s="5">
        <v>56.277999999999999</v>
      </c>
      <c r="M19" s="5">
        <v>18</v>
      </c>
      <c r="N19" s="5">
        <v>195.93</v>
      </c>
      <c r="O19" s="5"/>
      <c r="P19" s="5">
        <v>18</v>
      </c>
      <c r="Q19" s="5">
        <v>165.506</v>
      </c>
      <c r="R19" s="5"/>
      <c r="S19" s="5">
        <v>18</v>
      </c>
      <c r="T19" s="5">
        <v>184.595</v>
      </c>
      <c r="W19" s="5">
        <v>18</v>
      </c>
      <c r="X19" s="5">
        <v>170.60400000000001</v>
      </c>
      <c r="Z19" s="5">
        <v>18</v>
      </c>
      <c r="AA19" s="5">
        <v>95.016000000000005</v>
      </c>
      <c r="AC19" s="5">
        <v>18</v>
      </c>
      <c r="AD19" s="5">
        <v>95.177000000000007</v>
      </c>
      <c r="AF19" s="5">
        <v>38</v>
      </c>
      <c r="AG19" s="5">
        <v>93.968000000000004</v>
      </c>
      <c r="AI19" s="5">
        <v>18</v>
      </c>
      <c r="AJ19" s="5">
        <v>176.405</v>
      </c>
      <c r="AL19" s="5">
        <v>18</v>
      </c>
      <c r="AM19" s="5">
        <v>159.905</v>
      </c>
      <c r="AO19" s="5">
        <v>38</v>
      </c>
      <c r="AP19" s="5">
        <v>158.636</v>
      </c>
    </row>
    <row r="20" spans="1:42" x14ac:dyDescent="0.2">
      <c r="A20" s="33">
        <v>19</v>
      </c>
      <c r="B20" s="33">
        <v>182.37299999999999</v>
      </c>
      <c r="D20" s="8">
        <v>19</v>
      </c>
      <c r="E20" s="8">
        <v>94.513000000000005</v>
      </c>
      <c r="G20" s="5">
        <v>19</v>
      </c>
      <c r="H20" s="5">
        <v>41.866999999999997</v>
      </c>
      <c r="J20" s="5">
        <v>19</v>
      </c>
      <c r="K20" s="5">
        <v>43.994</v>
      </c>
      <c r="M20" s="5">
        <v>19</v>
      </c>
      <c r="N20" s="5">
        <v>191.58500000000001</v>
      </c>
      <c r="O20" s="5"/>
      <c r="P20" s="5">
        <v>19</v>
      </c>
      <c r="Q20" s="5">
        <v>184.88900000000001</v>
      </c>
      <c r="R20" s="5"/>
      <c r="S20" s="5">
        <v>19</v>
      </c>
      <c r="T20" s="5">
        <v>189.42099999999999</v>
      </c>
      <c r="W20" s="5">
        <v>19</v>
      </c>
      <c r="X20" s="5">
        <v>159.01900000000001</v>
      </c>
      <c r="Z20" s="5">
        <v>19</v>
      </c>
      <c r="AA20" s="5">
        <v>77.509</v>
      </c>
      <c r="AC20" s="5">
        <v>19</v>
      </c>
      <c r="AD20" s="5">
        <v>78.44</v>
      </c>
      <c r="AF20" s="5">
        <v>39</v>
      </c>
      <c r="AG20" s="5">
        <v>98.206000000000003</v>
      </c>
      <c r="AI20" s="5">
        <v>19</v>
      </c>
      <c r="AJ20" s="5">
        <v>186.22800000000001</v>
      </c>
      <c r="AL20" s="5">
        <v>19</v>
      </c>
      <c r="AM20" s="5">
        <v>155.38</v>
      </c>
      <c r="AO20" s="5">
        <v>39</v>
      </c>
      <c r="AP20" s="5">
        <v>180.25</v>
      </c>
    </row>
    <row r="21" spans="1:42" x14ac:dyDescent="0.2">
      <c r="A21" s="33">
        <v>20</v>
      </c>
      <c r="B21" s="33">
        <v>189.44300000000001</v>
      </c>
      <c r="D21" s="8">
        <v>20</v>
      </c>
      <c r="E21" s="8">
        <v>108.73699999999999</v>
      </c>
      <c r="G21" s="5">
        <v>20</v>
      </c>
      <c r="H21" s="5">
        <v>36.610999999999997</v>
      </c>
      <c r="J21" s="5">
        <v>20</v>
      </c>
      <c r="K21" s="5">
        <v>49.709000000000003</v>
      </c>
      <c r="M21" s="5">
        <v>20</v>
      </c>
      <c r="N21" s="5">
        <v>184.15199999999999</v>
      </c>
      <c r="O21" s="5"/>
      <c r="P21" s="5">
        <v>20</v>
      </c>
      <c r="Q21" s="5">
        <v>185.55699999999999</v>
      </c>
      <c r="R21" s="5"/>
      <c r="S21" s="5">
        <v>20</v>
      </c>
      <c r="T21" s="5">
        <v>185.636</v>
      </c>
      <c r="W21" s="5">
        <v>20</v>
      </c>
      <c r="X21" s="5">
        <v>153.94900000000001</v>
      </c>
      <c r="Z21" s="5">
        <v>20</v>
      </c>
      <c r="AA21" s="5">
        <v>53.293999999999997</v>
      </c>
      <c r="AC21" s="5">
        <v>20</v>
      </c>
      <c r="AD21" s="5">
        <v>88.091999999999999</v>
      </c>
      <c r="AF21" s="5">
        <v>40</v>
      </c>
      <c r="AG21" s="5">
        <v>115.896</v>
      </c>
      <c r="AI21" s="5">
        <v>20</v>
      </c>
      <c r="AJ21" s="5">
        <v>182.90199999999999</v>
      </c>
      <c r="AL21" s="5">
        <v>20</v>
      </c>
      <c r="AM21" s="5">
        <v>152.899</v>
      </c>
      <c r="AO21" s="5">
        <v>40</v>
      </c>
      <c r="AP21" s="5">
        <v>182.72200000000001</v>
      </c>
    </row>
    <row r="22" spans="1:42" x14ac:dyDescent="0.2">
      <c r="A22" s="33">
        <v>21</v>
      </c>
      <c r="B22" s="33">
        <v>169.85400000000001</v>
      </c>
      <c r="D22" s="7"/>
      <c r="E22" s="7"/>
      <c r="W22" s="5">
        <v>21</v>
      </c>
      <c r="X22" s="5">
        <v>132.26599999999999</v>
      </c>
    </row>
    <row r="23" spans="1:42" x14ac:dyDescent="0.2">
      <c r="A23" s="33">
        <v>22</v>
      </c>
      <c r="B23" s="33">
        <v>178.57</v>
      </c>
      <c r="D23" s="7"/>
      <c r="E23" s="7"/>
      <c r="W23" s="5">
        <v>22</v>
      </c>
      <c r="X23" s="5">
        <v>170.52199999999999</v>
      </c>
    </row>
    <row r="24" spans="1:42" x14ac:dyDescent="0.2">
      <c r="A24" s="33">
        <v>23</v>
      </c>
      <c r="B24" s="33">
        <v>187.84200000000001</v>
      </c>
      <c r="D24" s="7"/>
      <c r="E24" s="7"/>
      <c r="W24" s="5">
        <v>23</v>
      </c>
      <c r="X24" s="5">
        <v>177.73699999999999</v>
      </c>
    </row>
    <row r="25" spans="1:42" x14ac:dyDescent="0.2">
      <c r="A25" s="33">
        <v>24</v>
      </c>
      <c r="B25" s="33">
        <v>168.07300000000001</v>
      </c>
      <c r="D25" s="7"/>
      <c r="E25" s="7"/>
      <c r="W25" s="5">
        <v>24</v>
      </c>
      <c r="X25" s="5">
        <v>169.709</v>
      </c>
    </row>
    <row r="26" spans="1:42" x14ac:dyDescent="0.2">
      <c r="A26" s="33">
        <v>25</v>
      </c>
      <c r="B26" s="33">
        <v>174.07900000000001</v>
      </c>
      <c r="D26" s="7"/>
      <c r="E26" s="7"/>
      <c r="W26" s="5">
        <v>25</v>
      </c>
      <c r="X26" s="5">
        <v>168.30099999999999</v>
      </c>
    </row>
    <row r="27" spans="1:42" x14ac:dyDescent="0.2">
      <c r="A27" s="33">
        <v>26</v>
      </c>
      <c r="B27" s="33">
        <v>176.33199999999999</v>
      </c>
      <c r="D27" s="7"/>
      <c r="E27" s="7"/>
      <c r="W27" s="5">
        <v>26</v>
      </c>
      <c r="X27" s="5">
        <v>174.911</v>
      </c>
    </row>
    <row r="28" spans="1:42" x14ac:dyDescent="0.2">
      <c r="A28" s="33">
        <v>27</v>
      </c>
      <c r="B28" s="33">
        <v>189.56</v>
      </c>
      <c r="D28" s="7"/>
      <c r="E28" s="7"/>
      <c r="W28" s="5">
        <v>27</v>
      </c>
      <c r="X28" s="5">
        <v>172.93700000000001</v>
      </c>
    </row>
    <row r="29" spans="1:42" x14ac:dyDescent="0.2">
      <c r="A29" s="33">
        <v>28</v>
      </c>
      <c r="B29" s="33">
        <v>185.285</v>
      </c>
      <c r="D29" s="7"/>
      <c r="E29" s="7"/>
      <c r="W29" s="5">
        <v>28</v>
      </c>
      <c r="X29" s="5">
        <v>170.01300000000001</v>
      </c>
    </row>
    <row r="30" spans="1:42" x14ac:dyDescent="0.2">
      <c r="A30" s="33">
        <v>29</v>
      </c>
      <c r="B30" s="33">
        <v>190.50899999999999</v>
      </c>
      <c r="D30" s="7"/>
      <c r="E30" s="7"/>
      <c r="W30" s="5">
        <v>29</v>
      </c>
      <c r="X30" s="5">
        <v>161.48099999999999</v>
      </c>
    </row>
    <row r="31" spans="1:42" x14ac:dyDescent="0.2">
      <c r="A31" s="33">
        <v>30</v>
      </c>
      <c r="B31" s="33">
        <v>130.12</v>
      </c>
      <c r="D31" s="7"/>
      <c r="E31" s="7"/>
      <c r="W31" s="5">
        <v>30</v>
      </c>
      <c r="X31" s="5">
        <v>124.623</v>
      </c>
    </row>
    <row r="32" spans="1:42" x14ac:dyDescent="0.2">
      <c r="A32" s="33">
        <v>31</v>
      </c>
      <c r="B32" s="33">
        <v>175.32900000000001</v>
      </c>
      <c r="D32" s="7"/>
      <c r="E32" s="7"/>
      <c r="W32" s="5">
        <v>31</v>
      </c>
      <c r="X32" s="5">
        <v>156.19300000000001</v>
      </c>
    </row>
    <row r="33" spans="1:24" x14ac:dyDescent="0.2">
      <c r="A33" s="33">
        <v>32</v>
      </c>
      <c r="B33" s="33">
        <v>192.67400000000001</v>
      </c>
      <c r="D33" s="7"/>
      <c r="E33" s="7"/>
      <c r="W33" s="5">
        <v>32</v>
      </c>
      <c r="X33" s="5">
        <v>172.94900000000001</v>
      </c>
    </row>
    <row r="34" spans="1:24" x14ac:dyDescent="0.2">
      <c r="A34" s="33">
        <v>33</v>
      </c>
      <c r="B34" s="33">
        <v>190.74700000000001</v>
      </c>
      <c r="D34" s="7"/>
      <c r="E34" s="7"/>
      <c r="W34" s="5">
        <v>33</v>
      </c>
      <c r="X34" s="5">
        <v>168.47800000000001</v>
      </c>
    </row>
    <row r="35" spans="1:24" x14ac:dyDescent="0.2">
      <c r="A35" s="33">
        <v>34</v>
      </c>
      <c r="B35" s="33">
        <v>180.87700000000001</v>
      </c>
      <c r="D35" s="7"/>
      <c r="E35" s="7"/>
      <c r="W35" s="5">
        <v>34</v>
      </c>
      <c r="X35" s="5">
        <v>175.256</v>
      </c>
    </row>
    <row r="36" spans="1:24" x14ac:dyDescent="0.2">
      <c r="A36" s="33">
        <v>35</v>
      </c>
      <c r="B36" s="33">
        <v>194.345</v>
      </c>
      <c r="D36" s="7"/>
      <c r="E36" s="7"/>
      <c r="W36" s="5">
        <v>35</v>
      </c>
      <c r="X36" s="5">
        <v>184.48699999999999</v>
      </c>
    </row>
    <row r="37" spans="1:24" x14ac:dyDescent="0.2">
      <c r="A37" s="33">
        <v>36</v>
      </c>
      <c r="B37" s="33">
        <v>159.32900000000001</v>
      </c>
      <c r="D37" s="7"/>
      <c r="E37" s="7"/>
      <c r="W37" s="5">
        <v>36</v>
      </c>
      <c r="X37" s="5">
        <v>179.30099999999999</v>
      </c>
    </row>
    <row r="38" spans="1:24" x14ac:dyDescent="0.2">
      <c r="A38" s="33">
        <v>37</v>
      </c>
      <c r="B38" s="33">
        <v>83.706000000000003</v>
      </c>
      <c r="D38" s="7"/>
      <c r="E38" s="7"/>
      <c r="W38" s="5">
        <v>37</v>
      </c>
      <c r="X38" s="5">
        <v>139.82900000000001</v>
      </c>
    </row>
    <row r="39" spans="1:24" x14ac:dyDescent="0.2">
      <c r="A39" s="33">
        <v>38</v>
      </c>
      <c r="B39" s="33">
        <v>189.29400000000001</v>
      </c>
      <c r="D39" s="7"/>
      <c r="E39" s="7"/>
      <c r="W39" s="5">
        <v>38</v>
      </c>
      <c r="X39" s="5">
        <v>172.44</v>
      </c>
    </row>
    <row r="40" spans="1:24" x14ac:dyDescent="0.2">
      <c r="A40" s="33">
        <v>39</v>
      </c>
      <c r="B40" s="33">
        <v>191.101</v>
      </c>
      <c r="D40" s="7"/>
      <c r="E40" s="7"/>
      <c r="W40" s="5">
        <v>39</v>
      </c>
      <c r="X40" s="5">
        <v>165.79400000000001</v>
      </c>
    </row>
    <row r="41" spans="1:24" x14ac:dyDescent="0.2">
      <c r="A41" s="33">
        <v>40</v>
      </c>
      <c r="B41" s="33">
        <v>174.77799999999999</v>
      </c>
      <c r="D41" s="7"/>
      <c r="E41" s="7"/>
      <c r="W41" s="5">
        <v>40</v>
      </c>
      <c r="X41" s="5">
        <v>123.196</v>
      </c>
    </row>
    <row r="42" spans="1:24" x14ac:dyDescent="0.2">
      <c r="A42" s="33">
        <v>41</v>
      </c>
      <c r="B42" s="33">
        <v>198.57</v>
      </c>
      <c r="D42" s="7"/>
      <c r="E42" s="7"/>
      <c r="W42" s="5">
        <v>41</v>
      </c>
      <c r="X42" s="5">
        <v>189.364</v>
      </c>
    </row>
    <row r="43" spans="1:24" x14ac:dyDescent="0.2">
      <c r="A43" s="33">
        <v>42</v>
      </c>
      <c r="B43" s="33">
        <v>181.92400000000001</v>
      </c>
      <c r="D43" s="7"/>
      <c r="E43" s="7"/>
      <c r="W43" s="5">
        <v>42</v>
      </c>
      <c r="X43" s="5">
        <v>168.13</v>
      </c>
    </row>
    <row r="44" spans="1:24" x14ac:dyDescent="0.2">
      <c r="A44" s="33">
        <v>43</v>
      </c>
      <c r="B44" s="33">
        <v>181.54400000000001</v>
      </c>
      <c r="D44" s="7"/>
      <c r="E44" s="7"/>
      <c r="W44" s="5">
        <v>43</v>
      </c>
      <c r="X44" s="5">
        <v>179.32300000000001</v>
      </c>
    </row>
    <row r="45" spans="1:24" x14ac:dyDescent="0.2">
      <c r="A45" s="33">
        <v>44</v>
      </c>
      <c r="B45" s="33">
        <v>185.57300000000001</v>
      </c>
      <c r="D45" s="7"/>
      <c r="E45" s="7"/>
      <c r="W45" s="5">
        <v>44</v>
      </c>
      <c r="X45" s="5">
        <v>179.27799999999999</v>
      </c>
    </row>
    <row r="46" spans="1:24" x14ac:dyDescent="0.2">
      <c r="A46" s="33">
        <v>45</v>
      </c>
      <c r="B46" s="33">
        <v>181.28200000000001</v>
      </c>
      <c r="D46" s="7"/>
      <c r="E46" s="7"/>
      <c r="W46" s="5">
        <v>45</v>
      </c>
      <c r="X46" s="5">
        <v>183.50299999999999</v>
      </c>
    </row>
    <row r="47" spans="1:24" x14ac:dyDescent="0.2">
      <c r="A47" s="33">
        <v>46</v>
      </c>
      <c r="B47" s="33">
        <v>190.16800000000001</v>
      </c>
      <c r="D47" s="7"/>
      <c r="E47" s="7"/>
      <c r="W47" s="5">
        <v>46</v>
      </c>
      <c r="X47" s="5">
        <v>160.80099999999999</v>
      </c>
    </row>
    <row r="48" spans="1:24" x14ac:dyDescent="0.2">
      <c r="A48" s="33">
        <v>47</v>
      </c>
      <c r="B48" s="33">
        <v>188.73400000000001</v>
      </c>
      <c r="D48" s="7"/>
      <c r="E48" s="7"/>
      <c r="W48" s="5">
        <v>47</v>
      </c>
      <c r="X48" s="5">
        <v>183.715</v>
      </c>
    </row>
    <row r="49" spans="1:24" x14ac:dyDescent="0.2">
      <c r="A49" s="33">
        <v>48</v>
      </c>
      <c r="B49" s="33">
        <v>190.554</v>
      </c>
      <c r="D49" s="7"/>
      <c r="E49" s="7"/>
      <c r="W49" s="5">
        <v>48</v>
      </c>
      <c r="X49" s="5">
        <v>181.851</v>
      </c>
    </row>
    <row r="50" spans="1:24" x14ac:dyDescent="0.2">
      <c r="A50" s="33">
        <v>49</v>
      </c>
      <c r="B50" s="33">
        <v>197.75899999999999</v>
      </c>
      <c r="D50" s="7"/>
      <c r="E50" s="7"/>
      <c r="W50" s="5">
        <v>49</v>
      </c>
      <c r="X50" s="5">
        <v>169.16800000000001</v>
      </c>
    </row>
    <row r="51" spans="1:24" x14ac:dyDescent="0.2">
      <c r="A51" s="33">
        <v>50</v>
      </c>
      <c r="B51" s="33">
        <v>163.93700000000001</v>
      </c>
      <c r="D51" s="7"/>
      <c r="E51" s="7"/>
      <c r="W51" s="5">
        <v>50</v>
      </c>
      <c r="X51" s="5">
        <v>130.48099999999999</v>
      </c>
    </row>
    <row r="52" spans="1:24" x14ac:dyDescent="0.2">
      <c r="A52" s="33">
        <v>51</v>
      </c>
      <c r="B52" s="33">
        <v>145.65199999999999</v>
      </c>
      <c r="D52" s="7"/>
      <c r="E52" s="7"/>
      <c r="W52" s="5">
        <v>51</v>
      </c>
      <c r="X52" s="5">
        <v>114.715</v>
      </c>
    </row>
    <row r="53" spans="1:24" x14ac:dyDescent="0.2">
      <c r="A53" s="33">
        <v>52</v>
      </c>
      <c r="B53" s="33">
        <v>192.59800000000001</v>
      </c>
      <c r="D53" s="7"/>
      <c r="E53" s="7"/>
      <c r="W53" s="5">
        <v>52</v>
      </c>
      <c r="X53" s="5">
        <v>179.01599999999999</v>
      </c>
    </row>
    <row r="54" spans="1:24" x14ac:dyDescent="0.2">
      <c r="A54" s="33">
        <v>53</v>
      </c>
      <c r="B54" s="33">
        <v>188.13300000000001</v>
      </c>
      <c r="D54" s="7"/>
      <c r="E54" s="7"/>
      <c r="W54" s="5">
        <v>53</v>
      </c>
      <c r="X54" s="5">
        <v>178.52799999999999</v>
      </c>
    </row>
    <row r="55" spans="1:24" x14ac:dyDescent="0.2">
      <c r="A55" s="33">
        <v>54</v>
      </c>
      <c r="B55" s="33">
        <v>178.76900000000001</v>
      </c>
      <c r="D55" s="7"/>
      <c r="E55" s="7"/>
      <c r="W55" s="5">
        <v>54</v>
      </c>
      <c r="X55" s="5">
        <v>166.23400000000001</v>
      </c>
    </row>
    <row r="56" spans="1:24" x14ac:dyDescent="0.2">
      <c r="A56" s="33">
        <v>55</v>
      </c>
      <c r="B56" s="33">
        <v>186.965</v>
      </c>
      <c r="D56" s="7"/>
      <c r="E56" s="7"/>
      <c r="W56" s="5">
        <v>55</v>
      </c>
      <c r="X56" s="5">
        <v>188.08500000000001</v>
      </c>
    </row>
    <row r="57" spans="1:24" x14ac:dyDescent="0.2">
      <c r="A57" s="33">
        <v>56</v>
      </c>
      <c r="B57" s="33">
        <v>186.959</v>
      </c>
      <c r="D57" s="7"/>
      <c r="E57" s="7"/>
      <c r="W57" s="5">
        <v>56</v>
      </c>
      <c r="X57" s="5">
        <v>179.02500000000001</v>
      </c>
    </row>
    <row r="58" spans="1:24" x14ac:dyDescent="0.2">
      <c r="A58" s="33">
        <v>57</v>
      </c>
      <c r="B58" s="33">
        <v>192.17699999999999</v>
      </c>
      <c r="D58" s="7"/>
      <c r="E58" s="7"/>
      <c r="W58" s="5">
        <v>57</v>
      </c>
      <c r="X58" s="5">
        <v>174.27799999999999</v>
      </c>
    </row>
    <row r="59" spans="1:24" x14ac:dyDescent="0.2">
      <c r="A59" s="33">
        <v>58</v>
      </c>
      <c r="B59" s="33">
        <v>194.839</v>
      </c>
      <c r="D59" s="7"/>
      <c r="E59" s="7"/>
      <c r="W59" s="5">
        <v>58</v>
      </c>
      <c r="X59" s="5">
        <v>178.42400000000001</v>
      </c>
    </row>
    <row r="60" spans="1:24" x14ac:dyDescent="0.2">
      <c r="A60" s="33">
        <v>59</v>
      </c>
      <c r="B60" s="33">
        <v>191.715</v>
      </c>
      <c r="D60" s="7"/>
      <c r="E60" s="7"/>
      <c r="W60" s="5">
        <v>59</v>
      </c>
      <c r="X60" s="5">
        <v>181.37299999999999</v>
      </c>
    </row>
    <row r="61" spans="1:24" x14ac:dyDescent="0.2">
      <c r="A61" s="33">
        <v>60</v>
      </c>
      <c r="B61" s="33">
        <v>187.77199999999999</v>
      </c>
      <c r="D61" s="7"/>
      <c r="E61" s="7"/>
      <c r="W61" s="5">
        <v>60</v>
      </c>
      <c r="X61" s="5">
        <v>159.595</v>
      </c>
    </row>
    <row r="62" spans="1:24" x14ac:dyDescent="0.2">
      <c r="A62" s="33">
        <v>61</v>
      </c>
      <c r="B62" s="33">
        <v>148.41800000000001</v>
      </c>
      <c r="D62" s="7"/>
      <c r="E62" s="7"/>
      <c r="W62" s="5">
        <v>61</v>
      </c>
      <c r="X62" s="5">
        <v>83.828999999999994</v>
      </c>
    </row>
    <row r="63" spans="1:24" x14ac:dyDescent="0.2">
      <c r="A63" s="33">
        <v>62</v>
      </c>
      <c r="B63" s="33">
        <v>13.231</v>
      </c>
      <c r="D63" s="7"/>
      <c r="E63" s="7"/>
      <c r="W63" s="5">
        <v>62</v>
      </c>
      <c r="X63" s="5">
        <v>80.626999999999995</v>
      </c>
    </row>
    <row r="64" spans="1:24" x14ac:dyDescent="0.2">
      <c r="A64" s="33">
        <v>63</v>
      </c>
      <c r="B64" s="33">
        <v>56.807000000000002</v>
      </c>
      <c r="D64" s="7"/>
      <c r="E64" s="7"/>
      <c r="W64" s="5">
        <v>63</v>
      </c>
      <c r="X64" s="5">
        <v>113.446</v>
      </c>
    </row>
    <row r="65" spans="1:24" x14ac:dyDescent="0.2">
      <c r="A65" s="33">
        <v>64</v>
      </c>
      <c r="B65" s="33">
        <v>94.787999999999997</v>
      </c>
      <c r="D65" s="7"/>
      <c r="E65" s="7"/>
      <c r="W65" s="5">
        <v>64</v>
      </c>
      <c r="X65" s="5">
        <v>108.051</v>
      </c>
    </row>
    <row r="66" spans="1:24" x14ac:dyDescent="0.2">
      <c r="A66" s="33">
        <v>65</v>
      </c>
      <c r="B66" s="33">
        <v>109.804</v>
      </c>
      <c r="D66" s="7"/>
      <c r="E66" s="7"/>
      <c r="W66" s="5">
        <v>65</v>
      </c>
      <c r="X66" s="5">
        <v>125.661</v>
      </c>
    </row>
    <row r="67" spans="1:24" x14ac:dyDescent="0.2">
      <c r="A67" s="33">
        <v>66</v>
      </c>
      <c r="B67" s="33">
        <v>19.959</v>
      </c>
      <c r="D67" s="7"/>
      <c r="E67" s="7"/>
      <c r="W67" s="5">
        <v>66</v>
      </c>
      <c r="X67" s="5">
        <v>63.234000000000002</v>
      </c>
    </row>
    <row r="68" spans="1:24" x14ac:dyDescent="0.2">
      <c r="A68" s="33">
        <v>67</v>
      </c>
      <c r="B68" s="33">
        <v>75.584999999999994</v>
      </c>
      <c r="D68" s="7"/>
      <c r="E68" s="7"/>
      <c r="W68" s="5">
        <v>67</v>
      </c>
      <c r="X68" s="5">
        <v>77.436999999999998</v>
      </c>
    </row>
    <row r="69" spans="1:24" x14ac:dyDescent="0.2">
      <c r="A69" s="33">
        <v>68</v>
      </c>
      <c r="B69" s="33">
        <v>111.139</v>
      </c>
      <c r="D69" s="7"/>
      <c r="E69" s="7"/>
      <c r="W69" s="5">
        <v>68</v>
      </c>
      <c r="X69" s="5">
        <v>118.149</v>
      </c>
    </row>
    <row r="70" spans="1:24" x14ac:dyDescent="0.2">
      <c r="A70" s="33">
        <v>69</v>
      </c>
      <c r="B70" s="33">
        <v>151.40799999999999</v>
      </c>
      <c r="D70" s="7"/>
      <c r="E70" s="7"/>
      <c r="W70" s="5">
        <v>69</v>
      </c>
      <c r="X70" s="5">
        <v>108.76900000000001</v>
      </c>
    </row>
    <row r="71" spans="1:24" x14ac:dyDescent="0.2">
      <c r="A71" s="33">
        <v>70</v>
      </c>
      <c r="B71" s="33">
        <v>149.26300000000001</v>
      </c>
      <c r="D71" s="7"/>
      <c r="E71" s="7"/>
      <c r="W71" s="5">
        <v>70</v>
      </c>
      <c r="X71" s="5">
        <v>133.285</v>
      </c>
    </row>
    <row r="72" spans="1:24" x14ac:dyDescent="0.2">
      <c r="A72" s="33">
        <v>71</v>
      </c>
      <c r="B72" s="33">
        <v>126.5</v>
      </c>
      <c r="D72" s="7"/>
      <c r="E72" s="7"/>
      <c r="W72" s="5">
        <v>71</v>
      </c>
      <c r="X72" s="5">
        <v>97.991</v>
      </c>
    </row>
    <row r="73" spans="1:24" x14ac:dyDescent="0.2">
      <c r="A73" s="33">
        <v>72</v>
      </c>
      <c r="B73" s="33">
        <v>7.94</v>
      </c>
      <c r="D73" s="7"/>
      <c r="E73" s="7"/>
      <c r="W73" s="5">
        <v>72</v>
      </c>
      <c r="X73" s="5">
        <v>54.12</v>
      </c>
    </row>
    <row r="74" spans="1:24" x14ac:dyDescent="0.2">
      <c r="A74" s="33">
        <v>73</v>
      </c>
      <c r="B74" s="33">
        <v>39.088999999999999</v>
      </c>
      <c r="D74" s="7"/>
      <c r="E74" s="7"/>
      <c r="W74" s="5">
        <v>73</v>
      </c>
      <c r="X74" s="5">
        <v>109.718</v>
      </c>
    </row>
    <row r="75" spans="1:24" x14ac:dyDescent="0.2">
      <c r="A75" s="33">
        <v>74</v>
      </c>
      <c r="B75" s="33">
        <v>64.540999999999997</v>
      </c>
      <c r="D75" s="7"/>
      <c r="E75" s="7"/>
      <c r="W75" s="5">
        <v>74</v>
      </c>
      <c r="X75" s="5">
        <v>134.22200000000001</v>
      </c>
    </row>
    <row r="76" spans="1:24" x14ac:dyDescent="0.2">
      <c r="A76" s="33">
        <v>75</v>
      </c>
      <c r="B76" s="33">
        <v>183.756</v>
      </c>
      <c r="D76" s="7"/>
      <c r="E76" s="7"/>
      <c r="W76" s="5">
        <v>75</v>
      </c>
      <c r="X76" s="5">
        <v>179.46199999999999</v>
      </c>
    </row>
    <row r="77" spans="1:24" x14ac:dyDescent="0.2">
      <c r="A77" s="33">
        <v>76</v>
      </c>
      <c r="B77" s="33">
        <v>64.882999999999996</v>
      </c>
      <c r="D77" s="7"/>
      <c r="E77" s="7"/>
      <c r="W77" s="5">
        <v>76</v>
      </c>
      <c r="X77" s="5">
        <v>147.49100000000001</v>
      </c>
    </row>
    <row r="78" spans="1:24" x14ac:dyDescent="0.2">
      <c r="A78" s="33">
        <v>77</v>
      </c>
      <c r="B78" s="33">
        <v>98.649000000000001</v>
      </c>
      <c r="D78" s="7"/>
      <c r="E78" s="7"/>
      <c r="W78" s="5">
        <v>77</v>
      </c>
      <c r="X78" s="5">
        <v>143.047</v>
      </c>
    </row>
    <row r="79" spans="1:24" x14ac:dyDescent="0.2">
      <c r="A79" s="33">
        <v>78</v>
      </c>
      <c r="B79" s="33">
        <v>105.494</v>
      </c>
      <c r="D79" s="7"/>
      <c r="E79" s="7"/>
      <c r="W79" s="5">
        <v>78</v>
      </c>
      <c r="X79" s="5">
        <v>99.135999999999996</v>
      </c>
    </row>
    <row r="80" spans="1:24" x14ac:dyDescent="0.2">
      <c r="A80" s="33">
        <v>79</v>
      </c>
      <c r="B80" s="33">
        <v>139.399</v>
      </c>
      <c r="D80" s="7"/>
      <c r="E80" s="7"/>
      <c r="W80" s="5">
        <v>79</v>
      </c>
      <c r="X80" s="5">
        <v>98.066000000000003</v>
      </c>
    </row>
    <row r="81" spans="1:24" x14ac:dyDescent="0.2">
      <c r="A81" s="33">
        <v>80</v>
      </c>
      <c r="B81" s="33">
        <v>155.07300000000001</v>
      </c>
      <c r="D81" s="7"/>
      <c r="E81" s="7"/>
      <c r="W81" s="5">
        <v>80</v>
      </c>
      <c r="X81" s="5">
        <v>122.67100000000001</v>
      </c>
    </row>
    <row r="82" spans="1:24" x14ac:dyDescent="0.2">
      <c r="A82" s="33">
        <v>81</v>
      </c>
      <c r="B82" s="33">
        <v>151.53200000000001</v>
      </c>
      <c r="D82" s="7"/>
      <c r="E82" s="7"/>
      <c r="W82" s="5">
        <v>81</v>
      </c>
      <c r="X82" s="5">
        <v>103.041</v>
      </c>
    </row>
    <row r="83" spans="1:24" x14ac:dyDescent="0.2">
      <c r="A83" s="33">
        <v>82</v>
      </c>
      <c r="B83" s="33">
        <v>124.592</v>
      </c>
      <c r="D83" s="7"/>
      <c r="E83" s="7"/>
      <c r="W83" s="5">
        <v>82</v>
      </c>
      <c r="X83" s="5">
        <v>130.80099999999999</v>
      </c>
    </row>
    <row r="84" spans="1:24" x14ac:dyDescent="0.2">
      <c r="A84" s="33">
        <v>83</v>
      </c>
      <c r="B84" s="33">
        <v>101.155</v>
      </c>
      <c r="D84" s="7"/>
      <c r="E84" s="7"/>
      <c r="W84" s="5">
        <v>83</v>
      </c>
      <c r="X84" s="5">
        <v>131.38300000000001</v>
      </c>
    </row>
    <row r="85" spans="1:24" x14ac:dyDescent="0.2">
      <c r="A85" s="33">
        <v>84</v>
      </c>
      <c r="B85" s="33">
        <v>80.715000000000003</v>
      </c>
      <c r="D85" s="7"/>
      <c r="E85" s="7"/>
      <c r="W85" s="5">
        <v>84</v>
      </c>
      <c r="X85" s="5">
        <v>85.775000000000006</v>
      </c>
    </row>
    <row r="86" spans="1:24" x14ac:dyDescent="0.2">
      <c r="A86" s="33">
        <v>85</v>
      </c>
      <c r="B86" s="33">
        <v>146.34800000000001</v>
      </c>
      <c r="D86" s="7"/>
      <c r="E86" s="7"/>
      <c r="W86" s="5">
        <v>85</v>
      </c>
      <c r="X86" s="5">
        <v>130.886</v>
      </c>
    </row>
    <row r="87" spans="1:24" x14ac:dyDescent="0.2">
      <c r="A87" s="33">
        <v>86</v>
      </c>
      <c r="B87" s="33">
        <v>67.983999999999995</v>
      </c>
      <c r="D87" s="7"/>
      <c r="E87" s="7"/>
      <c r="W87" s="5">
        <v>86</v>
      </c>
      <c r="X87" s="5">
        <v>62.784999999999997</v>
      </c>
    </row>
    <row r="88" spans="1:24" x14ac:dyDescent="0.2">
      <c r="A88" s="33">
        <v>87</v>
      </c>
      <c r="B88" s="33">
        <v>94.597999999999999</v>
      </c>
      <c r="D88" s="7"/>
      <c r="E88" s="7"/>
      <c r="W88" s="5">
        <v>87</v>
      </c>
      <c r="X88" s="5">
        <v>82.325999999999993</v>
      </c>
    </row>
    <row r="89" spans="1:24" x14ac:dyDescent="0.2">
      <c r="A89" s="33">
        <v>88</v>
      </c>
      <c r="B89" s="33">
        <v>149.82300000000001</v>
      </c>
      <c r="D89" s="7"/>
      <c r="E89" s="7"/>
      <c r="W89" s="5">
        <v>88</v>
      </c>
      <c r="X89" s="5">
        <v>141.095</v>
      </c>
    </row>
    <row r="90" spans="1:24" x14ac:dyDescent="0.2">
      <c r="A90" s="33">
        <v>89</v>
      </c>
      <c r="B90" s="33">
        <v>125.813</v>
      </c>
      <c r="D90" s="7"/>
      <c r="E90" s="7"/>
      <c r="W90" s="5">
        <v>89</v>
      </c>
      <c r="X90" s="5">
        <v>114.342</v>
      </c>
    </row>
    <row r="91" spans="1:24" x14ac:dyDescent="0.2">
      <c r="A91" s="33">
        <v>90</v>
      </c>
      <c r="B91" s="33">
        <v>160.37299999999999</v>
      </c>
      <c r="D91" s="7"/>
      <c r="E91" s="7"/>
      <c r="W91" s="5">
        <v>90</v>
      </c>
      <c r="X91" s="5">
        <v>134.00899999999999</v>
      </c>
    </row>
    <row r="92" spans="1:24" x14ac:dyDescent="0.2">
      <c r="A92" s="33">
        <v>91</v>
      </c>
      <c r="B92" s="33">
        <v>139.78200000000001</v>
      </c>
      <c r="D92" s="7"/>
      <c r="E92" s="7"/>
      <c r="W92" s="5">
        <v>91</v>
      </c>
      <c r="X92" s="5">
        <v>96.885999999999996</v>
      </c>
    </row>
    <row r="93" spans="1:24" x14ac:dyDescent="0.2">
      <c r="A93" s="33">
        <v>92</v>
      </c>
      <c r="B93" s="33">
        <v>138.01599999999999</v>
      </c>
      <c r="D93" s="7"/>
      <c r="E93" s="7"/>
      <c r="W93" s="5">
        <v>92</v>
      </c>
      <c r="X93" s="5">
        <v>106.209</v>
      </c>
    </row>
    <row r="94" spans="1:24" x14ac:dyDescent="0.2">
      <c r="A94" s="33">
        <v>93</v>
      </c>
      <c r="B94" s="33">
        <v>88.575999999999993</v>
      </c>
      <c r="D94" s="7"/>
      <c r="E94" s="7"/>
      <c r="W94" s="5">
        <v>93</v>
      </c>
      <c r="X94" s="5">
        <v>103.383</v>
      </c>
    </row>
    <row r="95" spans="1:24" x14ac:dyDescent="0.2">
      <c r="A95" s="33">
        <v>94</v>
      </c>
      <c r="B95" s="33">
        <v>118.399</v>
      </c>
      <c r="D95" s="7"/>
      <c r="E95" s="7"/>
      <c r="W95" s="5">
        <v>94</v>
      </c>
      <c r="X95" s="5">
        <v>133.31299999999999</v>
      </c>
    </row>
    <row r="96" spans="1:24" x14ac:dyDescent="0.2">
      <c r="A96" s="33">
        <v>95</v>
      </c>
      <c r="B96" s="33">
        <v>190.614</v>
      </c>
      <c r="D96" s="7"/>
      <c r="E96" s="7"/>
      <c r="W96" s="5">
        <v>95</v>
      </c>
      <c r="X96" s="5">
        <v>172.09800000000001</v>
      </c>
    </row>
    <row r="97" spans="1:24" x14ac:dyDescent="0.2">
      <c r="A97" s="33">
        <v>96</v>
      </c>
      <c r="B97" s="33">
        <v>113.139</v>
      </c>
      <c r="D97" s="7"/>
      <c r="E97" s="7"/>
      <c r="W97" s="5">
        <v>96</v>
      </c>
      <c r="X97" s="5">
        <v>145.90799999999999</v>
      </c>
    </row>
    <row r="98" spans="1:24" x14ac:dyDescent="0.2">
      <c r="A98" s="33">
        <v>97</v>
      </c>
      <c r="B98" s="33">
        <v>150.684</v>
      </c>
      <c r="D98" s="7"/>
      <c r="E98" s="7"/>
      <c r="W98" s="5">
        <v>97</v>
      </c>
      <c r="X98" s="5">
        <v>153.392</v>
      </c>
    </row>
    <row r="99" spans="1:24" x14ac:dyDescent="0.2">
      <c r="A99" s="33">
        <v>98</v>
      </c>
      <c r="B99" s="33">
        <v>72.304000000000002</v>
      </c>
      <c r="D99" s="7"/>
      <c r="E99" s="7"/>
      <c r="W99" s="5">
        <v>98</v>
      </c>
      <c r="X99" s="5">
        <v>97.793999999999997</v>
      </c>
    </row>
    <row r="100" spans="1:24" x14ac:dyDescent="0.2">
      <c r="A100" s="33">
        <v>99</v>
      </c>
      <c r="B100" s="33">
        <v>163.953</v>
      </c>
      <c r="D100" s="7"/>
      <c r="E100" s="7"/>
      <c r="W100" s="5">
        <v>99</v>
      </c>
      <c r="X100" s="5">
        <v>129.047</v>
      </c>
    </row>
    <row r="101" spans="1:24" x14ac:dyDescent="0.2">
      <c r="A101" s="33">
        <v>100</v>
      </c>
      <c r="B101" s="33">
        <v>182.76300000000001</v>
      </c>
      <c r="D101" s="7"/>
      <c r="E101" s="7"/>
      <c r="W101" s="5">
        <v>100</v>
      </c>
      <c r="X101" s="5">
        <v>162.07900000000001</v>
      </c>
    </row>
    <row r="102" spans="1:24" x14ac:dyDescent="0.2">
      <c r="A102" s="33">
        <v>101</v>
      </c>
      <c r="B102" s="33">
        <v>182.04400000000001</v>
      </c>
      <c r="D102" s="7"/>
      <c r="E102" s="7"/>
      <c r="W102" s="5">
        <v>101</v>
      </c>
      <c r="X102" s="5">
        <v>170.68</v>
      </c>
    </row>
    <row r="103" spans="1:24" x14ac:dyDescent="0.2">
      <c r="A103" s="33">
        <v>102</v>
      </c>
      <c r="B103" s="33">
        <v>185.56299999999999</v>
      </c>
      <c r="D103" s="7"/>
      <c r="E103" s="7"/>
      <c r="W103" s="5">
        <v>102</v>
      </c>
      <c r="X103" s="5">
        <v>177.08199999999999</v>
      </c>
    </row>
    <row r="104" spans="1:24" x14ac:dyDescent="0.2">
      <c r="A104" s="33">
        <v>103</v>
      </c>
      <c r="B104" s="33">
        <v>181.67400000000001</v>
      </c>
      <c r="D104" s="7"/>
      <c r="E104" s="7"/>
      <c r="W104" s="5">
        <v>103</v>
      </c>
      <c r="X104" s="5">
        <v>171.26599999999999</v>
      </c>
    </row>
    <row r="105" spans="1:24" x14ac:dyDescent="0.2">
      <c r="A105" s="33">
        <v>104</v>
      </c>
      <c r="B105" s="33">
        <v>176.636</v>
      </c>
      <c r="D105" s="7"/>
      <c r="E105" s="7"/>
      <c r="W105" s="5">
        <v>104</v>
      </c>
      <c r="X105" s="5">
        <v>179.69300000000001</v>
      </c>
    </row>
    <row r="106" spans="1:24" x14ac:dyDescent="0.2">
      <c r="A106" s="33">
        <v>105</v>
      </c>
      <c r="B106" s="33">
        <v>183.547</v>
      </c>
      <c r="D106" s="7"/>
      <c r="E106" s="7"/>
      <c r="W106" s="5">
        <v>105</v>
      </c>
      <c r="X106" s="5">
        <v>180.75899999999999</v>
      </c>
    </row>
    <row r="107" spans="1:24" x14ac:dyDescent="0.2">
      <c r="A107" s="33">
        <v>106</v>
      </c>
      <c r="B107" s="33">
        <v>185.304</v>
      </c>
      <c r="D107" s="7"/>
      <c r="E107" s="7"/>
      <c r="W107" s="5">
        <v>106</v>
      </c>
      <c r="X107" s="5">
        <v>181.715</v>
      </c>
    </row>
    <row r="108" spans="1:24" x14ac:dyDescent="0.2">
      <c r="A108" s="33">
        <v>107</v>
      </c>
      <c r="B108" s="33">
        <v>186.21199999999999</v>
      </c>
      <c r="D108" s="7"/>
      <c r="E108" s="7"/>
      <c r="W108" s="5">
        <v>107</v>
      </c>
      <c r="X108" s="5">
        <v>182.54400000000001</v>
      </c>
    </row>
    <row r="109" spans="1:24" x14ac:dyDescent="0.2">
      <c r="A109" s="33">
        <v>108</v>
      </c>
      <c r="B109" s="33">
        <v>185.26300000000001</v>
      </c>
      <c r="D109" s="7"/>
      <c r="E109" s="7"/>
      <c r="W109" s="5">
        <v>108</v>
      </c>
      <c r="X109" s="5">
        <v>180.31</v>
      </c>
    </row>
    <row r="110" spans="1:24" x14ac:dyDescent="0.2">
      <c r="A110" s="33">
        <v>109</v>
      </c>
      <c r="B110" s="33">
        <v>182.19900000000001</v>
      </c>
      <c r="D110" s="7"/>
      <c r="E110" s="7"/>
      <c r="W110" s="5">
        <v>109</v>
      </c>
      <c r="X110" s="5">
        <v>144.94</v>
      </c>
    </row>
    <row r="111" spans="1:24" x14ac:dyDescent="0.2">
      <c r="A111" s="33">
        <v>110</v>
      </c>
      <c r="B111" s="33">
        <v>192.184</v>
      </c>
      <c r="D111" s="7"/>
      <c r="E111" s="7"/>
      <c r="W111" s="5">
        <v>110</v>
      </c>
      <c r="X111" s="5">
        <v>159.26599999999999</v>
      </c>
    </row>
    <row r="112" spans="1:24" x14ac:dyDescent="0.2">
      <c r="A112" s="33">
        <v>111</v>
      </c>
      <c r="B112" s="33">
        <v>170.48699999999999</v>
      </c>
      <c r="D112" s="7"/>
      <c r="E112" s="7"/>
      <c r="W112" s="5">
        <v>111</v>
      </c>
      <c r="X112" s="5">
        <v>128.95599999999999</v>
      </c>
    </row>
    <row r="113" spans="1:24" x14ac:dyDescent="0.2">
      <c r="A113" s="33">
        <v>112</v>
      </c>
      <c r="B113" s="33">
        <v>189.959</v>
      </c>
      <c r="D113" s="7"/>
      <c r="E113" s="7"/>
      <c r="W113" s="5">
        <v>112</v>
      </c>
      <c r="X113" s="5">
        <v>161.41499999999999</v>
      </c>
    </row>
    <row r="114" spans="1:24" x14ac:dyDescent="0.2">
      <c r="A114" s="33">
        <v>113</v>
      </c>
      <c r="B114" s="33">
        <v>185.01300000000001</v>
      </c>
      <c r="D114" s="7"/>
      <c r="E114" s="7"/>
      <c r="W114" s="5">
        <v>113</v>
      </c>
      <c r="X114" s="5">
        <v>167.49700000000001</v>
      </c>
    </row>
    <row r="115" spans="1:24" x14ac:dyDescent="0.2">
      <c r="A115" s="33">
        <v>114</v>
      </c>
      <c r="B115" s="33">
        <v>75.382999999999996</v>
      </c>
      <c r="D115" s="7"/>
      <c r="E115" s="7"/>
      <c r="W115" s="5">
        <v>114</v>
      </c>
      <c r="X115" s="5">
        <v>96.572999999999993</v>
      </c>
    </row>
    <row r="116" spans="1:24" x14ac:dyDescent="0.2">
      <c r="A116" s="33">
        <v>115</v>
      </c>
      <c r="B116" s="33">
        <v>188.62700000000001</v>
      </c>
      <c r="D116" s="7"/>
      <c r="E116" s="7"/>
      <c r="W116" s="5">
        <v>115</v>
      </c>
      <c r="X116" s="5">
        <v>176.55699999999999</v>
      </c>
    </row>
    <row r="117" spans="1:24" x14ac:dyDescent="0.2">
      <c r="A117" s="33">
        <v>116</v>
      </c>
      <c r="B117" s="33">
        <v>186.791</v>
      </c>
      <c r="D117" s="7"/>
      <c r="E117" s="7"/>
      <c r="W117" s="5">
        <v>116</v>
      </c>
      <c r="X117" s="5">
        <v>176.48400000000001</v>
      </c>
    </row>
    <row r="118" spans="1:24" x14ac:dyDescent="0.2">
      <c r="A118" s="33">
        <v>117</v>
      </c>
      <c r="B118" s="33">
        <v>182.75</v>
      </c>
      <c r="D118" s="7"/>
      <c r="E118" s="7"/>
      <c r="W118" s="5">
        <v>117</v>
      </c>
      <c r="X118" s="5">
        <v>181.959</v>
      </c>
    </row>
    <row r="119" spans="1:24" x14ac:dyDescent="0.2">
      <c r="A119" s="33">
        <v>118</v>
      </c>
      <c r="B119" s="33">
        <v>185.65199999999999</v>
      </c>
      <c r="D119" s="7"/>
      <c r="E119" s="7"/>
      <c r="W119" s="5">
        <v>118</v>
      </c>
      <c r="X119" s="5">
        <v>172.399</v>
      </c>
    </row>
    <row r="120" spans="1:24" x14ac:dyDescent="0.2">
      <c r="A120" s="33">
        <v>119</v>
      </c>
      <c r="B120" s="33">
        <v>157.75899999999999</v>
      </c>
      <c r="D120" s="7"/>
      <c r="E120" s="7"/>
      <c r="W120" s="5">
        <v>119</v>
      </c>
      <c r="X120" s="5">
        <v>146.09800000000001</v>
      </c>
    </row>
    <row r="121" spans="1:24" x14ac:dyDescent="0.2">
      <c r="A121" s="33">
        <v>120</v>
      </c>
      <c r="B121" s="33">
        <v>186.66800000000001</v>
      </c>
      <c r="D121" s="7"/>
      <c r="E121" s="7"/>
      <c r="W121" s="5">
        <v>120</v>
      </c>
      <c r="X121" s="5">
        <v>174.36699999999999</v>
      </c>
    </row>
    <row r="122" spans="1:24" x14ac:dyDescent="0.2">
      <c r="A122" s="33">
        <v>121</v>
      </c>
      <c r="B122" s="33">
        <v>131.791</v>
      </c>
      <c r="D122" s="7"/>
      <c r="E122" s="7"/>
      <c r="W122" s="5">
        <v>121</v>
      </c>
      <c r="X122" s="5">
        <v>78.828999999999994</v>
      </c>
    </row>
    <row r="123" spans="1:24" x14ac:dyDescent="0.2">
      <c r="A123" s="33">
        <v>122</v>
      </c>
      <c r="B123" s="33">
        <v>101.456</v>
      </c>
      <c r="D123" s="7"/>
      <c r="E123" s="7"/>
      <c r="W123" s="5">
        <v>122</v>
      </c>
      <c r="X123" s="5">
        <v>86.212000000000003</v>
      </c>
    </row>
    <row r="124" spans="1:24" x14ac:dyDescent="0.2">
      <c r="A124" s="33">
        <v>123</v>
      </c>
      <c r="B124" s="33">
        <v>108.696</v>
      </c>
      <c r="D124" s="7"/>
      <c r="E124" s="7"/>
      <c r="W124" s="5">
        <v>123</v>
      </c>
      <c r="X124" s="5">
        <v>121.38</v>
      </c>
    </row>
    <row r="125" spans="1:24" x14ac:dyDescent="0.2">
      <c r="A125" s="33">
        <v>124</v>
      </c>
      <c r="B125" s="33">
        <v>168.041</v>
      </c>
      <c r="D125" s="7"/>
      <c r="E125" s="7"/>
      <c r="W125" s="5">
        <v>124</v>
      </c>
      <c r="X125" s="5">
        <v>157.10400000000001</v>
      </c>
    </row>
    <row r="126" spans="1:24" x14ac:dyDescent="0.2">
      <c r="A126" s="33">
        <v>125</v>
      </c>
      <c r="B126" s="33">
        <v>119.092</v>
      </c>
      <c r="D126" s="7"/>
      <c r="E126" s="7"/>
      <c r="W126" s="5">
        <v>125</v>
      </c>
      <c r="X126" s="5">
        <v>100.788</v>
      </c>
    </row>
    <row r="127" spans="1:24" x14ac:dyDescent="0.2">
      <c r="A127" s="33">
        <v>126</v>
      </c>
      <c r="B127" s="33">
        <v>80.103999999999999</v>
      </c>
      <c r="D127" s="7"/>
      <c r="E127" s="7"/>
      <c r="W127" s="5">
        <v>126</v>
      </c>
      <c r="X127" s="5">
        <v>62.857999999999997</v>
      </c>
    </row>
    <row r="128" spans="1:24" x14ac:dyDescent="0.2">
      <c r="A128" s="33">
        <v>127</v>
      </c>
      <c r="B128" s="33">
        <v>138.41800000000001</v>
      </c>
      <c r="D128" s="7"/>
      <c r="E128" s="7"/>
      <c r="W128" s="5">
        <v>127</v>
      </c>
      <c r="X128" s="5">
        <v>123.38</v>
      </c>
    </row>
    <row r="129" spans="1:24" x14ac:dyDescent="0.2">
      <c r="A129" s="33">
        <v>128</v>
      </c>
      <c r="B129" s="33">
        <v>105.282</v>
      </c>
      <c r="D129" s="7"/>
      <c r="E129" s="7"/>
      <c r="W129" s="5">
        <v>128</v>
      </c>
      <c r="X129" s="5">
        <v>115.864</v>
      </c>
    </row>
    <row r="130" spans="1:24" x14ac:dyDescent="0.2">
      <c r="A130" s="33">
        <v>129</v>
      </c>
      <c r="B130" s="33">
        <v>101.76900000000001</v>
      </c>
      <c r="D130" s="7"/>
      <c r="E130" s="7"/>
      <c r="W130" s="5">
        <v>129</v>
      </c>
      <c r="X130" s="5">
        <v>84.873000000000005</v>
      </c>
    </row>
    <row r="131" spans="1:24" x14ac:dyDescent="0.2">
      <c r="A131" s="33">
        <v>130</v>
      </c>
      <c r="B131" s="33">
        <v>90.911000000000001</v>
      </c>
      <c r="D131" s="7"/>
      <c r="E131" s="7"/>
      <c r="W131" s="5">
        <v>130</v>
      </c>
      <c r="X131" s="5">
        <v>49.423999999999999</v>
      </c>
    </row>
    <row r="132" spans="1:24" x14ac:dyDescent="0.2">
      <c r="A132" s="33">
        <v>131</v>
      </c>
      <c r="B132" s="33">
        <v>75.415000000000006</v>
      </c>
      <c r="D132" s="7"/>
      <c r="E132" s="7"/>
      <c r="W132" s="5">
        <v>131</v>
      </c>
      <c r="X132" s="5">
        <v>3.1709999999999998</v>
      </c>
    </row>
    <row r="133" spans="1:24" x14ac:dyDescent="0.2">
      <c r="A133" s="33">
        <v>132</v>
      </c>
      <c r="B133" s="33">
        <v>47.546999999999997</v>
      </c>
      <c r="D133" s="7"/>
      <c r="E133" s="7"/>
      <c r="W133" s="5">
        <v>132</v>
      </c>
      <c r="X133" s="5">
        <v>1.601</v>
      </c>
    </row>
    <row r="134" spans="1:24" x14ac:dyDescent="0.2">
      <c r="A134" s="33">
        <v>133</v>
      </c>
      <c r="B134" s="33">
        <v>82.525000000000006</v>
      </c>
      <c r="D134" s="7"/>
      <c r="E134" s="7"/>
      <c r="W134" s="5">
        <v>133</v>
      </c>
      <c r="X134" s="5">
        <v>13.335000000000001</v>
      </c>
    </row>
    <row r="135" spans="1:24" x14ac:dyDescent="0.2">
      <c r="A135" s="33">
        <v>134</v>
      </c>
      <c r="B135" s="33">
        <v>82.445999999999998</v>
      </c>
      <c r="D135" s="7"/>
      <c r="E135" s="7"/>
      <c r="W135" s="5">
        <v>134</v>
      </c>
      <c r="X135" s="5">
        <v>33.316000000000003</v>
      </c>
    </row>
    <row r="136" spans="1:24" x14ac:dyDescent="0.2">
      <c r="A136" s="33">
        <v>135</v>
      </c>
      <c r="B136" s="33">
        <v>184.155</v>
      </c>
      <c r="D136" s="7"/>
      <c r="E136" s="7"/>
      <c r="W136" s="5">
        <v>135</v>
      </c>
      <c r="X136" s="5">
        <v>176.73099999999999</v>
      </c>
    </row>
    <row r="137" spans="1:24" x14ac:dyDescent="0.2">
      <c r="A137" s="33">
        <v>136</v>
      </c>
      <c r="B137" s="33">
        <v>107.965</v>
      </c>
      <c r="D137" s="7"/>
      <c r="E137" s="7"/>
      <c r="W137" s="5">
        <v>136</v>
      </c>
      <c r="X137" s="5">
        <v>119.12</v>
      </c>
    </row>
    <row r="138" spans="1:24" x14ac:dyDescent="0.2">
      <c r="A138" s="33">
        <v>137</v>
      </c>
      <c r="B138" s="33">
        <v>123.31</v>
      </c>
      <c r="D138" s="7"/>
      <c r="E138" s="7"/>
      <c r="W138" s="5">
        <v>137</v>
      </c>
      <c r="X138" s="5">
        <v>139.96199999999999</v>
      </c>
    </row>
    <row r="139" spans="1:24" x14ac:dyDescent="0.2">
      <c r="A139" s="33">
        <v>138</v>
      </c>
      <c r="B139" s="33">
        <v>118.953</v>
      </c>
      <c r="D139" s="7"/>
      <c r="E139" s="7"/>
      <c r="W139" s="5">
        <v>138</v>
      </c>
      <c r="X139" s="5">
        <v>129.506</v>
      </c>
    </row>
    <row r="140" spans="1:24" x14ac:dyDescent="0.2">
      <c r="A140" s="33">
        <v>139</v>
      </c>
      <c r="B140" s="33">
        <v>112.541</v>
      </c>
      <c r="D140" s="7"/>
      <c r="E140" s="7"/>
      <c r="W140" s="5">
        <v>139</v>
      </c>
      <c r="X140" s="5">
        <v>117.361</v>
      </c>
    </row>
    <row r="141" spans="1:24" x14ac:dyDescent="0.2">
      <c r="A141" s="33">
        <v>140</v>
      </c>
      <c r="B141" s="33">
        <v>144.03800000000001</v>
      </c>
      <c r="D141" s="7"/>
      <c r="E141" s="7"/>
      <c r="W141" s="5">
        <v>140</v>
      </c>
      <c r="X141" s="5">
        <v>118.301</v>
      </c>
    </row>
    <row r="142" spans="1:24" x14ac:dyDescent="0.2">
      <c r="A142" s="33">
        <v>141</v>
      </c>
      <c r="B142" s="33">
        <v>156.26599999999999</v>
      </c>
      <c r="D142" s="7"/>
      <c r="E142" s="7"/>
      <c r="W142" s="5">
        <v>141</v>
      </c>
      <c r="X142" s="5">
        <v>150.63</v>
      </c>
    </row>
    <row r="143" spans="1:24" x14ac:dyDescent="0.2">
      <c r="A143" s="33">
        <v>142</v>
      </c>
      <c r="B143" s="33">
        <v>98.084999999999994</v>
      </c>
      <c r="D143" s="7"/>
      <c r="E143" s="7"/>
      <c r="W143" s="5">
        <v>142</v>
      </c>
      <c r="X143" s="5">
        <v>108.81</v>
      </c>
    </row>
    <row r="144" spans="1:24" x14ac:dyDescent="0.2">
      <c r="A144" s="33">
        <v>143</v>
      </c>
      <c r="B144" s="33">
        <v>152.70599999999999</v>
      </c>
      <c r="D144" s="7"/>
      <c r="E144" s="7"/>
      <c r="W144" s="5">
        <v>143</v>
      </c>
      <c r="X144" s="5">
        <v>150.05099999999999</v>
      </c>
    </row>
    <row r="145" spans="1:24" x14ac:dyDescent="0.2">
      <c r="A145" s="33">
        <v>144</v>
      </c>
      <c r="B145" s="33">
        <v>178.48099999999999</v>
      </c>
      <c r="D145" s="7"/>
      <c r="E145" s="7"/>
      <c r="W145" s="5">
        <v>144</v>
      </c>
      <c r="X145" s="5">
        <v>172.434</v>
      </c>
    </row>
    <row r="146" spans="1:24" x14ac:dyDescent="0.2">
      <c r="A146" s="33">
        <v>145</v>
      </c>
      <c r="B146" s="33">
        <v>154.08199999999999</v>
      </c>
      <c r="D146" s="7"/>
      <c r="E146" s="7"/>
      <c r="W146" s="5">
        <v>145</v>
      </c>
      <c r="X146" s="5">
        <v>141.07900000000001</v>
      </c>
    </row>
    <row r="147" spans="1:24" x14ac:dyDescent="0.2">
      <c r="A147" s="33">
        <v>146</v>
      </c>
      <c r="B147" s="33">
        <v>81.834999999999994</v>
      </c>
      <c r="D147" s="7"/>
      <c r="E147" s="7"/>
      <c r="W147" s="5">
        <v>146</v>
      </c>
      <c r="X147" s="5">
        <v>88.509</v>
      </c>
    </row>
    <row r="148" spans="1:24" x14ac:dyDescent="0.2">
      <c r="A148" s="33">
        <v>147</v>
      </c>
      <c r="B148" s="33">
        <v>130.816</v>
      </c>
      <c r="D148" s="7"/>
      <c r="E148" s="7"/>
      <c r="W148" s="5">
        <v>147</v>
      </c>
      <c r="X148" s="5">
        <v>134.53800000000001</v>
      </c>
    </row>
    <row r="149" spans="1:24" x14ac:dyDescent="0.2">
      <c r="A149" s="33">
        <v>148</v>
      </c>
      <c r="B149" s="33">
        <v>164.34800000000001</v>
      </c>
      <c r="D149" s="7"/>
      <c r="E149" s="7"/>
      <c r="W149" s="5">
        <v>148</v>
      </c>
      <c r="X149" s="5">
        <v>156.506</v>
      </c>
    </row>
    <row r="150" spans="1:24" x14ac:dyDescent="0.2">
      <c r="A150" s="33">
        <v>149</v>
      </c>
      <c r="B150" s="33">
        <v>162.16800000000001</v>
      </c>
      <c r="D150" s="7"/>
      <c r="E150" s="7"/>
      <c r="W150" s="5">
        <v>149</v>
      </c>
      <c r="X150" s="5">
        <v>159.62299999999999</v>
      </c>
    </row>
    <row r="151" spans="1:24" x14ac:dyDescent="0.2">
      <c r="A151" s="33">
        <v>150</v>
      </c>
      <c r="B151" s="33">
        <v>98.608000000000004</v>
      </c>
      <c r="D151" s="7"/>
      <c r="E151" s="7"/>
      <c r="W151" s="5">
        <v>150</v>
      </c>
      <c r="X151" s="5">
        <v>96.965000000000003</v>
      </c>
    </row>
    <row r="152" spans="1:24" x14ac:dyDescent="0.2">
      <c r="A152" s="33">
        <v>151</v>
      </c>
      <c r="B152" s="33">
        <v>119.443</v>
      </c>
      <c r="D152" s="7"/>
      <c r="E152" s="7"/>
      <c r="W152" s="5">
        <v>151</v>
      </c>
      <c r="X152" s="5">
        <v>68.471999999999994</v>
      </c>
    </row>
    <row r="153" spans="1:24" x14ac:dyDescent="0.2">
      <c r="A153" s="33">
        <v>152</v>
      </c>
      <c r="B153" s="33">
        <v>37.100999999999999</v>
      </c>
      <c r="D153" s="7"/>
      <c r="E153" s="7"/>
      <c r="W153" s="5">
        <v>152</v>
      </c>
      <c r="X153" s="5">
        <v>19.968</v>
      </c>
    </row>
    <row r="154" spans="1:24" x14ac:dyDescent="0.2">
      <c r="A154" s="33">
        <v>153</v>
      </c>
      <c r="B154" s="33">
        <v>112.497</v>
      </c>
      <c r="D154" s="7"/>
      <c r="E154" s="7"/>
      <c r="W154" s="5">
        <v>153</v>
      </c>
      <c r="X154" s="5">
        <v>7.9429999999999996</v>
      </c>
    </row>
    <row r="155" spans="1:24" x14ac:dyDescent="0.2">
      <c r="A155" s="33">
        <v>154</v>
      </c>
      <c r="B155" s="33">
        <v>80.244</v>
      </c>
      <c r="D155" s="7"/>
      <c r="E155" s="7"/>
      <c r="W155" s="5">
        <v>154</v>
      </c>
      <c r="X155" s="5">
        <v>5.8259999999999996</v>
      </c>
    </row>
    <row r="156" spans="1:24" x14ac:dyDescent="0.2">
      <c r="A156" s="33">
        <v>155</v>
      </c>
      <c r="B156" s="33">
        <v>187.69300000000001</v>
      </c>
      <c r="D156" s="7"/>
      <c r="E156" s="7"/>
      <c r="W156" s="5">
        <v>155</v>
      </c>
      <c r="X156" s="5">
        <v>169.25299999999999</v>
      </c>
    </row>
    <row r="157" spans="1:24" x14ac:dyDescent="0.2">
      <c r="A157" s="33">
        <v>156</v>
      </c>
      <c r="B157" s="33">
        <v>142.75899999999999</v>
      </c>
      <c r="D157" s="7"/>
      <c r="E157" s="7"/>
      <c r="W157" s="5">
        <v>156</v>
      </c>
      <c r="X157" s="5">
        <v>152.69900000000001</v>
      </c>
    </row>
    <row r="158" spans="1:24" x14ac:dyDescent="0.2">
      <c r="A158" s="33">
        <v>157</v>
      </c>
      <c r="B158" s="33">
        <v>146.816</v>
      </c>
      <c r="D158" s="7"/>
      <c r="E158" s="7"/>
      <c r="W158" s="5">
        <v>157</v>
      </c>
      <c r="X158" s="5">
        <v>155.52500000000001</v>
      </c>
    </row>
    <row r="159" spans="1:24" x14ac:dyDescent="0.2">
      <c r="A159" s="33">
        <v>158</v>
      </c>
      <c r="B159" s="33">
        <v>175.14599999999999</v>
      </c>
      <c r="D159" s="7"/>
      <c r="E159" s="7"/>
      <c r="W159" s="5">
        <v>158</v>
      </c>
      <c r="X159" s="5">
        <v>166.839</v>
      </c>
    </row>
    <row r="160" spans="1:24" x14ac:dyDescent="0.2">
      <c r="A160" s="33">
        <v>159</v>
      </c>
      <c r="B160" s="33">
        <v>151.589</v>
      </c>
      <c r="D160" s="7"/>
      <c r="E160" s="7"/>
      <c r="W160" s="5">
        <v>159</v>
      </c>
      <c r="X160" s="5">
        <v>153.041</v>
      </c>
    </row>
    <row r="161" spans="1:24" x14ac:dyDescent="0.2">
      <c r="A161" s="33">
        <v>160</v>
      </c>
      <c r="B161" s="33">
        <v>151.01300000000001</v>
      </c>
      <c r="D161" s="7"/>
      <c r="E161" s="7"/>
      <c r="W161" s="5">
        <v>160</v>
      </c>
      <c r="X161" s="5">
        <v>127.12</v>
      </c>
    </row>
    <row r="162" spans="1:24" x14ac:dyDescent="0.2">
      <c r="A162" s="33">
        <v>161</v>
      </c>
      <c r="B162" s="33">
        <v>145.82300000000001</v>
      </c>
      <c r="D162" s="7"/>
      <c r="E162" s="7"/>
      <c r="W162" s="5">
        <v>161</v>
      </c>
      <c r="X162" s="5">
        <v>112.364</v>
      </c>
    </row>
    <row r="163" spans="1:24" x14ac:dyDescent="0.2">
      <c r="A163" s="33">
        <v>162</v>
      </c>
      <c r="B163" s="33">
        <v>98.025000000000006</v>
      </c>
      <c r="D163" s="7"/>
      <c r="E163" s="7"/>
      <c r="W163" s="5">
        <v>162</v>
      </c>
      <c r="X163" s="5">
        <v>123.339</v>
      </c>
    </row>
    <row r="164" spans="1:24" x14ac:dyDescent="0.2">
      <c r="A164" s="33">
        <v>163</v>
      </c>
      <c r="B164" s="33">
        <v>157.636</v>
      </c>
      <c r="D164" s="7"/>
      <c r="E164" s="7"/>
      <c r="W164" s="5">
        <v>163</v>
      </c>
      <c r="X164" s="5">
        <v>146.13</v>
      </c>
    </row>
    <row r="165" spans="1:24" x14ac:dyDescent="0.2">
      <c r="A165" s="33">
        <v>164</v>
      </c>
      <c r="B165" s="33">
        <v>179.136</v>
      </c>
      <c r="D165" s="7"/>
      <c r="E165" s="7"/>
      <c r="W165" s="5">
        <v>164</v>
      </c>
      <c r="X165" s="5">
        <v>168.934</v>
      </c>
    </row>
    <row r="166" spans="1:24" x14ac:dyDescent="0.2">
      <c r="A166" s="33">
        <v>165</v>
      </c>
      <c r="B166" s="33">
        <v>169.316</v>
      </c>
      <c r="D166" s="7"/>
      <c r="E166" s="7"/>
      <c r="W166" s="5">
        <v>165</v>
      </c>
      <c r="X166" s="5">
        <v>158.92099999999999</v>
      </c>
    </row>
    <row r="167" spans="1:24" x14ac:dyDescent="0.2">
      <c r="A167" s="33">
        <v>166</v>
      </c>
      <c r="B167" s="33">
        <v>81.741</v>
      </c>
      <c r="D167" s="7"/>
      <c r="E167" s="7"/>
      <c r="W167" s="5">
        <v>166</v>
      </c>
      <c r="X167" s="5">
        <v>88.534999999999997</v>
      </c>
    </row>
    <row r="168" spans="1:24" x14ac:dyDescent="0.2">
      <c r="A168" s="33">
        <v>167</v>
      </c>
      <c r="B168" s="33">
        <v>159.83500000000001</v>
      </c>
      <c r="D168" s="7"/>
      <c r="E168" s="7"/>
      <c r="W168" s="5">
        <v>167</v>
      </c>
      <c r="X168" s="5">
        <v>144.845</v>
      </c>
    </row>
    <row r="169" spans="1:24" x14ac:dyDescent="0.2">
      <c r="A169" s="33">
        <v>168</v>
      </c>
      <c r="B169" s="33">
        <v>159.57599999999999</v>
      </c>
      <c r="D169" s="7"/>
      <c r="E169" s="7"/>
      <c r="W169" s="5">
        <v>168</v>
      </c>
      <c r="X169" s="5">
        <v>148.69900000000001</v>
      </c>
    </row>
    <row r="170" spans="1:24" x14ac:dyDescent="0.2">
      <c r="A170" s="33">
        <v>169</v>
      </c>
      <c r="B170" s="33">
        <v>142.12299999999999</v>
      </c>
      <c r="D170" s="7"/>
      <c r="E170" s="7"/>
      <c r="W170" s="5">
        <v>169</v>
      </c>
      <c r="X170" s="5">
        <v>117.446</v>
      </c>
    </row>
    <row r="171" spans="1:24" x14ac:dyDescent="0.2">
      <c r="A171" s="33">
        <v>170</v>
      </c>
      <c r="B171" s="33">
        <v>100.291</v>
      </c>
      <c r="D171" s="7"/>
      <c r="E171" s="7"/>
      <c r="W171" s="5">
        <v>170</v>
      </c>
      <c r="X171" s="5">
        <v>70.543999999999997</v>
      </c>
    </row>
    <row r="172" spans="1:24" x14ac:dyDescent="0.2">
      <c r="A172" s="33">
        <v>171</v>
      </c>
      <c r="B172" s="33">
        <v>90.63</v>
      </c>
      <c r="D172" s="7"/>
      <c r="E172" s="7"/>
      <c r="W172" s="5">
        <v>171</v>
      </c>
      <c r="X172" s="5">
        <v>60.777999999999999</v>
      </c>
    </row>
    <row r="173" spans="1:24" x14ac:dyDescent="0.2">
      <c r="A173" s="33">
        <v>172</v>
      </c>
      <c r="B173" s="33">
        <v>132.59800000000001</v>
      </c>
      <c r="D173" s="7"/>
      <c r="E173" s="7"/>
      <c r="W173" s="5">
        <v>172</v>
      </c>
      <c r="X173" s="5">
        <v>73.736999999999995</v>
      </c>
    </row>
    <row r="174" spans="1:24" x14ac:dyDescent="0.2">
      <c r="A174" s="33">
        <v>173</v>
      </c>
      <c r="B174" s="33">
        <v>138.601</v>
      </c>
      <c r="D174" s="7"/>
      <c r="E174" s="7"/>
      <c r="W174" s="5">
        <v>173</v>
      </c>
      <c r="X174" s="5">
        <v>91.206000000000003</v>
      </c>
    </row>
    <row r="175" spans="1:24" x14ac:dyDescent="0.2">
      <c r="A175" s="33">
        <v>174</v>
      </c>
      <c r="B175" s="33">
        <v>56.152000000000001</v>
      </c>
      <c r="D175" s="7"/>
      <c r="E175" s="7"/>
      <c r="W175" s="5">
        <v>174</v>
      </c>
      <c r="X175" s="5">
        <v>8.3230000000000004</v>
      </c>
    </row>
    <row r="176" spans="1:24" x14ac:dyDescent="0.2">
      <c r="A176" s="33">
        <v>175</v>
      </c>
      <c r="B176" s="33">
        <v>186.608</v>
      </c>
      <c r="D176" s="7"/>
      <c r="E176" s="7"/>
      <c r="W176" s="5">
        <v>175</v>
      </c>
      <c r="X176" s="5">
        <v>159.16499999999999</v>
      </c>
    </row>
    <row r="177" spans="1:24" x14ac:dyDescent="0.2">
      <c r="A177" s="33">
        <v>176</v>
      </c>
      <c r="B177" s="33">
        <v>113.051</v>
      </c>
      <c r="D177" s="7"/>
      <c r="E177" s="7"/>
      <c r="W177" s="5">
        <v>176</v>
      </c>
      <c r="X177" s="5">
        <v>118.709</v>
      </c>
    </row>
    <row r="178" spans="1:24" x14ac:dyDescent="0.2">
      <c r="A178" s="33">
        <v>177</v>
      </c>
      <c r="B178" s="33">
        <v>152.59800000000001</v>
      </c>
      <c r="D178" s="7"/>
      <c r="E178" s="7"/>
      <c r="W178" s="5">
        <v>177</v>
      </c>
      <c r="X178" s="5">
        <v>155.392</v>
      </c>
    </row>
    <row r="179" spans="1:24" x14ac:dyDescent="0.2">
      <c r="A179" s="33">
        <v>178</v>
      </c>
      <c r="B179" s="33">
        <v>145.89599999999999</v>
      </c>
      <c r="D179" s="7"/>
      <c r="E179" s="7"/>
      <c r="W179" s="5">
        <v>178</v>
      </c>
      <c r="X179" s="5">
        <v>150.411</v>
      </c>
    </row>
    <row r="180" spans="1:24" x14ac:dyDescent="0.2">
      <c r="A180" s="33">
        <v>179</v>
      </c>
      <c r="B180" s="33">
        <v>136.196</v>
      </c>
      <c r="D180" s="7"/>
      <c r="E180" s="7"/>
      <c r="W180" s="5">
        <v>179</v>
      </c>
      <c r="X180" s="5">
        <v>150.114</v>
      </c>
    </row>
    <row r="181" spans="1:24" x14ac:dyDescent="0.2">
      <c r="A181" s="33">
        <v>180</v>
      </c>
      <c r="B181" s="33">
        <v>156.703</v>
      </c>
      <c r="D181" s="7"/>
      <c r="E181" s="7"/>
      <c r="W181" s="5">
        <v>180</v>
      </c>
      <c r="X181" s="5">
        <v>116.23399999999999</v>
      </c>
    </row>
    <row r="182" spans="1:24" x14ac:dyDescent="0.2">
      <c r="A182" s="33">
        <v>181</v>
      </c>
      <c r="B182" s="33">
        <v>130.089</v>
      </c>
      <c r="D182" s="7"/>
      <c r="E182" s="7"/>
      <c r="W182" s="5">
        <v>181</v>
      </c>
      <c r="X182" s="5">
        <v>107.68</v>
      </c>
    </row>
    <row r="183" spans="1:24" x14ac:dyDescent="0.2">
      <c r="A183" s="33">
        <v>182</v>
      </c>
      <c r="B183" s="33">
        <v>163.57900000000001</v>
      </c>
      <c r="D183" s="7"/>
      <c r="E183" s="7"/>
      <c r="W183" s="5">
        <v>182</v>
      </c>
      <c r="X183" s="5">
        <v>144.05699999999999</v>
      </c>
    </row>
    <row r="184" spans="1:24" x14ac:dyDescent="0.2">
      <c r="A184" s="33">
        <v>183</v>
      </c>
      <c r="B184" s="33">
        <v>183.72499999999999</v>
      </c>
      <c r="D184" s="7"/>
      <c r="E184" s="7"/>
      <c r="W184" s="5">
        <v>183</v>
      </c>
      <c r="X184" s="5">
        <v>172.55099999999999</v>
      </c>
    </row>
    <row r="185" spans="1:24" x14ac:dyDescent="0.2">
      <c r="A185" s="33">
        <v>184</v>
      </c>
      <c r="B185" s="33">
        <v>178.566</v>
      </c>
      <c r="D185" s="7"/>
      <c r="E185" s="7"/>
      <c r="W185" s="5">
        <v>184</v>
      </c>
      <c r="X185" s="5">
        <v>172.17699999999999</v>
      </c>
    </row>
    <row r="186" spans="1:24" x14ac:dyDescent="0.2">
      <c r="A186" s="33">
        <v>185</v>
      </c>
      <c r="B186" s="33">
        <v>182.386</v>
      </c>
      <c r="D186" s="7"/>
      <c r="E186" s="7"/>
      <c r="W186" s="5">
        <v>185</v>
      </c>
      <c r="X186" s="5">
        <v>165.92699999999999</v>
      </c>
    </row>
    <row r="187" spans="1:24" x14ac:dyDescent="0.2">
      <c r="A187" s="33">
        <v>186</v>
      </c>
      <c r="B187" s="33">
        <v>183.69</v>
      </c>
      <c r="D187" s="7"/>
      <c r="E187" s="7"/>
      <c r="W187" s="5">
        <v>186</v>
      </c>
      <c r="X187" s="5">
        <v>177.76599999999999</v>
      </c>
    </row>
    <row r="188" spans="1:24" x14ac:dyDescent="0.2">
      <c r="A188" s="33">
        <v>187</v>
      </c>
      <c r="B188" s="33">
        <v>186.709</v>
      </c>
      <c r="D188" s="7"/>
      <c r="E188" s="7"/>
      <c r="W188" s="5">
        <v>187</v>
      </c>
      <c r="X188" s="5">
        <v>173.42699999999999</v>
      </c>
    </row>
    <row r="189" spans="1:24" x14ac:dyDescent="0.2">
      <c r="A189" s="33">
        <v>188</v>
      </c>
      <c r="B189" s="33">
        <v>171.066</v>
      </c>
      <c r="D189" s="7"/>
      <c r="E189" s="7"/>
      <c r="W189" s="5">
        <v>188</v>
      </c>
      <c r="X189" s="5">
        <v>165.20599999999999</v>
      </c>
    </row>
    <row r="190" spans="1:24" x14ac:dyDescent="0.2">
      <c r="A190" s="33">
        <v>189</v>
      </c>
      <c r="B190" s="33">
        <v>181.25899999999999</v>
      </c>
      <c r="D190" s="7"/>
      <c r="E190" s="7"/>
      <c r="W190" s="5">
        <v>189</v>
      </c>
      <c r="X190" s="5">
        <v>167.48699999999999</v>
      </c>
    </row>
    <row r="191" spans="1:24" x14ac:dyDescent="0.2">
      <c r="A191" s="33">
        <v>190</v>
      </c>
      <c r="B191" s="33">
        <v>190.50899999999999</v>
      </c>
      <c r="D191" s="7"/>
      <c r="E191" s="7"/>
      <c r="W191" s="5">
        <v>190</v>
      </c>
      <c r="X191" s="5">
        <v>158.155</v>
      </c>
    </row>
    <row r="192" spans="1:24" x14ac:dyDescent="0.2">
      <c r="A192" s="33">
        <v>191</v>
      </c>
      <c r="B192" s="33">
        <v>189.12700000000001</v>
      </c>
      <c r="D192" s="7"/>
      <c r="E192" s="7"/>
      <c r="W192" s="5">
        <v>191</v>
      </c>
      <c r="X192" s="5">
        <v>150.42699999999999</v>
      </c>
    </row>
    <row r="193" spans="1:24" x14ac:dyDescent="0.2">
      <c r="A193" s="33">
        <v>192</v>
      </c>
      <c r="B193" s="33">
        <v>169.09200000000001</v>
      </c>
      <c r="D193" s="7"/>
      <c r="E193" s="7"/>
      <c r="W193" s="5">
        <v>192</v>
      </c>
      <c r="X193" s="5">
        <v>131.92099999999999</v>
      </c>
    </row>
    <row r="194" spans="1:24" x14ac:dyDescent="0.2">
      <c r="A194" s="33">
        <v>193</v>
      </c>
      <c r="B194" s="33">
        <v>179.23099999999999</v>
      </c>
      <c r="D194" s="7"/>
      <c r="E194" s="7"/>
      <c r="W194" s="5">
        <v>193</v>
      </c>
      <c r="X194" s="5">
        <v>151.25299999999999</v>
      </c>
    </row>
    <row r="195" spans="1:24" x14ac:dyDescent="0.2">
      <c r="A195" s="33">
        <v>194</v>
      </c>
      <c r="B195" s="33">
        <v>180.17099999999999</v>
      </c>
      <c r="D195" s="7"/>
      <c r="E195" s="7"/>
      <c r="W195" s="5">
        <v>194</v>
      </c>
      <c r="X195" s="5">
        <v>143.703</v>
      </c>
    </row>
    <row r="196" spans="1:24" x14ac:dyDescent="0.2">
      <c r="A196" s="33">
        <v>195</v>
      </c>
      <c r="B196" s="33">
        <v>178.965</v>
      </c>
      <c r="D196" s="7"/>
      <c r="E196" s="7"/>
      <c r="W196" s="5">
        <v>195</v>
      </c>
      <c r="X196" s="5">
        <v>157.50899999999999</v>
      </c>
    </row>
    <row r="197" spans="1:24" x14ac:dyDescent="0.2">
      <c r="A197" s="33">
        <v>196</v>
      </c>
      <c r="B197" s="33">
        <v>106.88</v>
      </c>
      <c r="D197" s="7"/>
      <c r="E197" s="7"/>
      <c r="W197" s="5">
        <v>196</v>
      </c>
      <c r="X197" s="5">
        <v>86.793999999999997</v>
      </c>
    </row>
    <row r="198" spans="1:24" x14ac:dyDescent="0.2">
      <c r="A198" s="33">
        <v>197</v>
      </c>
      <c r="B198" s="33">
        <v>181.75299999999999</v>
      </c>
      <c r="D198" s="7"/>
      <c r="E198" s="7"/>
      <c r="W198" s="5">
        <v>197</v>
      </c>
      <c r="X198" s="5">
        <v>172.953</v>
      </c>
    </row>
    <row r="199" spans="1:24" x14ac:dyDescent="0.2">
      <c r="A199" s="33">
        <v>198</v>
      </c>
      <c r="B199" s="33">
        <v>185.17699999999999</v>
      </c>
      <c r="D199" s="7"/>
      <c r="E199" s="7"/>
      <c r="W199" s="5">
        <v>198</v>
      </c>
      <c r="X199" s="5">
        <v>171.83199999999999</v>
      </c>
    </row>
    <row r="200" spans="1:24" x14ac:dyDescent="0.2">
      <c r="A200" s="33">
        <v>199</v>
      </c>
      <c r="B200" s="33">
        <v>182.37299999999999</v>
      </c>
      <c r="D200" s="7"/>
      <c r="E200" s="7"/>
      <c r="W200" s="5">
        <v>199</v>
      </c>
      <c r="X200" s="5">
        <v>172.203</v>
      </c>
    </row>
    <row r="201" spans="1:24" x14ac:dyDescent="0.2">
      <c r="A201" s="33">
        <v>200</v>
      </c>
      <c r="B201" s="33">
        <v>186.22800000000001</v>
      </c>
      <c r="D201" s="7"/>
      <c r="E201" s="7"/>
      <c r="W201" s="5">
        <v>200</v>
      </c>
      <c r="X201" s="5">
        <v>173.09200000000001</v>
      </c>
    </row>
    <row r="202" spans="1:24" x14ac:dyDescent="0.2">
      <c r="A202" s="33">
        <v>201</v>
      </c>
      <c r="B202" s="33">
        <v>139.291</v>
      </c>
      <c r="D202" s="7"/>
      <c r="E202" s="7"/>
      <c r="W202" s="5">
        <v>201</v>
      </c>
      <c r="X202" s="5">
        <v>131.13</v>
      </c>
    </row>
    <row r="203" spans="1:24" x14ac:dyDescent="0.2">
      <c r="A203" s="33">
        <v>202</v>
      </c>
      <c r="B203" s="33">
        <v>36.554000000000002</v>
      </c>
      <c r="D203" s="7"/>
      <c r="E203" s="7"/>
      <c r="W203" s="5">
        <v>202</v>
      </c>
      <c r="X203" s="5">
        <v>79.269000000000005</v>
      </c>
    </row>
    <row r="204" spans="1:24" x14ac:dyDescent="0.2">
      <c r="A204" s="33">
        <v>203</v>
      </c>
      <c r="B204" s="33">
        <v>153.47499999999999</v>
      </c>
      <c r="D204" s="7"/>
      <c r="E204" s="7"/>
      <c r="W204" s="5">
        <v>203</v>
      </c>
      <c r="X204" s="5">
        <v>128.601</v>
      </c>
    </row>
    <row r="205" spans="1:24" x14ac:dyDescent="0.2">
      <c r="A205" s="33">
        <v>204</v>
      </c>
      <c r="B205" s="33">
        <v>174.892</v>
      </c>
      <c r="D205" s="7"/>
      <c r="E205" s="7"/>
      <c r="W205" s="5">
        <v>204</v>
      </c>
      <c r="X205" s="5">
        <v>155.49100000000001</v>
      </c>
    </row>
    <row r="206" spans="1:24" x14ac:dyDescent="0.2">
      <c r="A206" s="33">
        <v>205</v>
      </c>
      <c r="B206" s="33">
        <v>135.26599999999999</v>
      </c>
      <c r="D206" s="7"/>
      <c r="E206" s="7"/>
      <c r="W206" s="5">
        <v>205</v>
      </c>
      <c r="X206" s="5">
        <v>129.98099999999999</v>
      </c>
    </row>
    <row r="207" spans="1:24" x14ac:dyDescent="0.2">
      <c r="A207" s="33">
        <v>206</v>
      </c>
      <c r="B207" s="33">
        <v>27.94</v>
      </c>
      <c r="D207" s="7"/>
      <c r="E207" s="7"/>
      <c r="W207" s="5">
        <v>206</v>
      </c>
      <c r="X207" s="5">
        <v>57.636000000000003</v>
      </c>
    </row>
    <row r="208" spans="1:24" x14ac:dyDescent="0.2">
      <c r="A208" s="33">
        <v>207</v>
      </c>
      <c r="B208" s="33">
        <v>132.92400000000001</v>
      </c>
      <c r="D208" s="7"/>
      <c r="E208" s="7"/>
      <c r="W208" s="5">
        <v>207</v>
      </c>
      <c r="X208" s="5">
        <v>138.68700000000001</v>
      </c>
    </row>
    <row r="209" spans="1:24" x14ac:dyDescent="0.2">
      <c r="A209" s="33">
        <v>208</v>
      </c>
      <c r="B209" s="33">
        <v>79.462000000000003</v>
      </c>
      <c r="D209" s="7"/>
      <c r="E209" s="7"/>
      <c r="W209" s="5">
        <v>208</v>
      </c>
      <c r="X209" s="5">
        <v>99.683999999999997</v>
      </c>
    </row>
    <row r="210" spans="1:24" x14ac:dyDescent="0.2">
      <c r="A210" s="33">
        <v>209</v>
      </c>
      <c r="B210" s="33">
        <v>132</v>
      </c>
      <c r="D210" s="7"/>
      <c r="E210" s="7"/>
      <c r="W210" s="5">
        <v>209</v>
      </c>
      <c r="X210" s="5">
        <v>97.516000000000005</v>
      </c>
    </row>
    <row r="211" spans="1:24" x14ac:dyDescent="0.2">
      <c r="A211" s="33">
        <v>210</v>
      </c>
      <c r="B211" s="33">
        <v>103.035</v>
      </c>
      <c r="D211" s="7"/>
      <c r="E211" s="7"/>
      <c r="W211" s="5">
        <v>210</v>
      </c>
      <c r="X211" s="5">
        <v>54.594999999999999</v>
      </c>
    </row>
    <row r="212" spans="1:24" x14ac:dyDescent="0.2">
      <c r="A212" s="33">
        <v>211</v>
      </c>
      <c r="B212" s="33">
        <v>94.753</v>
      </c>
      <c r="D212" s="7"/>
      <c r="E212" s="7"/>
      <c r="W212" s="5">
        <v>211</v>
      </c>
      <c r="X212" s="5">
        <v>54.399000000000001</v>
      </c>
    </row>
    <row r="213" spans="1:24" x14ac:dyDescent="0.2">
      <c r="A213" s="33">
        <v>212</v>
      </c>
      <c r="B213" s="33">
        <v>0.23699999999999999</v>
      </c>
      <c r="D213" s="7"/>
      <c r="E213" s="7"/>
      <c r="W213" s="5">
        <v>212</v>
      </c>
      <c r="X213" s="5">
        <v>3.0470000000000002</v>
      </c>
    </row>
    <row r="214" spans="1:24" x14ac:dyDescent="0.2">
      <c r="A214" s="33">
        <v>213</v>
      </c>
      <c r="B214" s="33">
        <v>44.627000000000002</v>
      </c>
      <c r="D214" s="7"/>
      <c r="E214" s="7"/>
      <c r="W214" s="5">
        <v>213</v>
      </c>
      <c r="X214" s="5">
        <v>10.323</v>
      </c>
    </row>
    <row r="215" spans="1:24" x14ac:dyDescent="0.2">
      <c r="A215" s="33">
        <v>214</v>
      </c>
      <c r="B215" s="33">
        <v>94.712000000000003</v>
      </c>
      <c r="D215" s="7"/>
      <c r="E215" s="7"/>
      <c r="W215" s="5">
        <v>214</v>
      </c>
      <c r="X215" s="5">
        <v>64.977999999999994</v>
      </c>
    </row>
    <row r="216" spans="1:24" x14ac:dyDescent="0.2">
      <c r="A216" s="33">
        <v>215</v>
      </c>
      <c r="B216" s="33">
        <v>134.82</v>
      </c>
      <c r="D216" s="7"/>
      <c r="E216" s="7"/>
      <c r="W216" s="5">
        <v>215</v>
      </c>
      <c r="X216" s="5">
        <v>90.233999999999995</v>
      </c>
    </row>
    <row r="217" spans="1:24" x14ac:dyDescent="0.2">
      <c r="A217" s="33">
        <v>216</v>
      </c>
      <c r="B217" s="33">
        <v>134.851</v>
      </c>
      <c r="D217" s="7"/>
      <c r="E217" s="7"/>
      <c r="W217" s="5">
        <v>216</v>
      </c>
      <c r="X217" s="5">
        <v>105.608</v>
      </c>
    </row>
    <row r="218" spans="1:24" x14ac:dyDescent="0.2">
      <c r="A218" s="33">
        <v>217</v>
      </c>
      <c r="B218" s="33">
        <v>119.41500000000001</v>
      </c>
      <c r="D218" s="7"/>
      <c r="E218" s="7"/>
      <c r="W218" s="5">
        <v>217</v>
      </c>
      <c r="X218" s="5">
        <v>129.601</v>
      </c>
    </row>
    <row r="219" spans="1:24" x14ac:dyDescent="0.2">
      <c r="A219" s="33">
        <v>218</v>
      </c>
      <c r="B219" s="33">
        <v>158.73099999999999</v>
      </c>
      <c r="D219" s="7"/>
      <c r="E219" s="7"/>
      <c r="W219" s="5">
        <v>218</v>
      </c>
      <c r="X219" s="5">
        <v>154.946</v>
      </c>
    </row>
    <row r="220" spans="1:24" x14ac:dyDescent="0.2">
      <c r="A220" s="33">
        <v>219</v>
      </c>
      <c r="B220" s="33">
        <v>166.703</v>
      </c>
      <c r="D220" s="7"/>
      <c r="E220" s="7"/>
      <c r="W220" s="5">
        <v>219</v>
      </c>
      <c r="X220" s="5">
        <v>175.506</v>
      </c>
    </row>
    <row r="221" spans="1:24" x14ac:dyDescent="0.2">
      <c r="A221" s="33">
        <v>220</v>
      </c>
      <c r="B221" s="33">
        <v>146.78800000000001</v>
      </c>
      <c r="D221" s="7"/>
      <c r="E221" s="7"/>
      <c r="W221" s="5">
        <v>220</v>
      </c>
      <c r="X221" s="5">
        <v>123.91800000000001</v>
      </c>
    </row>
    <row r="222" spans="1:24" x14ac:dyDescent="0.2">
      <c r="A222" s="33">
        <v>221</v>
      </c>
      <c r="B222" s="33">
        <v>120.367</v>
      </c>
      <c r="D222" s="7"/>
      <c r="E222" s="7"/>
      <c r="W222" s="5">
        <v>221</v>
      </c>
      <c r="X222" s="5">
        <v>116.003</v>
      </c>
    </row>
    <row r="223" spans="1:24" x14ac:dyDescent="0.2">
      <c r="A223" s="33">
        <v>222</v>
      </c>
      <c r="B223" s="33">
        <v>29.959</v>
      </c>
      <c r="D223" s="7"/>
      <c r="E223" s="7"/>
      <c r="W223" s="5">
        <v>222</v>
      </c>
      <c r="X223" s="5">
        <v>38.353999999999999</v>
      </c>
    </row>
    <row r="224" spans="1:24" x14ac:dyDescent="0.2">
      <c r="A224" s="33">
        <v>223</v>
      </c>
      <c r="B224" s="33">
        <v>108.91500000000001</v>
      </c>
      <c r="D224" s="7"/>
      <c r="E224" s="7"/>
      <c r="W224" s="5">
        <v>223</v>
      </c>
      <c r="X224" s="5">
        <v>18.047000000000001</v>
      </c>
    </row>
    <row r="225" spans="1:24" x14ac:dyDescent="0.2">
      <c r="A225" s="33">
        <v>224</v>
      </c>
      <c r="B225" s="33">
        <v>110.83199999999999</v>
      </c>
      <c r="D225" s="7"/>
      <c r="E225" s="7"/>
      <c r="W225" s="5">
        <v>224</v>
      </c>
      <c r="X225" s="5">
        <v>83.784999999999997</v>
      </c>
    </row>
    <row r="226" spans="1:24" x14ac:dyDescent="0.2">
      <c r="A226" s="33">
        <v>225</v>
      </c>
      <c r="B226" s="33">
        <v>89.790999999999997</v>
      </c>
      <c r="D226" s="7"/>
      <c r="E226" s="7"/>
      <c r="W226" s="5">
        <v>225</v>
      </c>
      <c r="X226" s="5">
        <v>89.456000000000003</v>
      </c>
    </row>
    <row r="227" spans="1:24" x14ac:dyDescent="0.2">
      <c r="A227" s="33">
        <v>226</v>
      </c>
      <c r="B227" s="33">
        <v>44.149000000000001</v>
      </c>
      <c r="D227" s="7"/>
      <c r="E227" s="7"/>
      <c r="W227" s="5">
        <v>226</v>
      </c>
      <c r="X227" s="5">
        <v>69.563000000000002</v>
      </c>
    </row>
    <row r="228" spans="1:24" x14ac:dyDescent="0.2">
      <c r="A228" s="33">
        <v>227</v>
      </c>
      <c r="B228" s="33">
        <v>86.698999999999998</v>
      </c>
      <c r="D228" s="7"/>
      <c r="E228" s="7"/>
      <c r="W228" s="5">
        <v>227</v>
      </c>
      <c r="X228" s="5">
        <v>112.288</v>
      </c>
    </row>
    <row r="229" spans="1:24" x14ac:dyDescent="0.2">
      <c r="A229" s="33">
        <v>228</v>
      </c>
      <c r="B229" s="33">
        <v>70.867000000000004</v>
      </c>
      <c r="D229" s="7"/>
      <c r="E229" s="7"/>
      <c r="W229" s="5">
        <v>228</v>
      </c>
      <c r="X229" s="5">
        <v>89.290999999999997</v>
      </c>
    </row>
    <row r="230" spans="1:24" x14ac:dyDescent="0.2">
      <c r="A230" s="33">
        <v>229</v>
      </c>
      <c r="B230" s="33">
        <v>73.307000000000002</v>
      </c>
      <c r="D230" s="7"/>
      <c r="E230" s="7"/>
      <c r="W230" s="5">
        <v>229</v>
      </c>
      <c r="X230" s="5">
        <v>38.113999999999997</v>
      </c>
    </row>
    <row r="231" spans="1:24" x14ac:dyDescent="0.2">
      <c r="A231" s="33">
        <v>230</v>
      </c>
      <c r="B231" s="33">
        <v>102.259</v>
      </c>
      <c r="D231" s="7"/>
      <c r="E231" s="7"/>
      <c r="W231" s="5">
        <v>230</v>
      </c>
      <c r="X231" s="5">
        <v>41.338999999999999</v>
      </c>
    </row>
    <row r="232" spans="1:24" x14ac:dyDescent="0.2">
      <c r="A232" s="33">
        <v>231</v>
      </c>
      <c r="B232" s="33">
        <v>90.591999999999999</v>
      </c>
      <c r="D232" s="7"/>
      <c r="E232" s="7"/>
      <c r="W232" s="5">
        <v>231</v>
      </c>
      <c r="X232" s="5">
        <v>28.617000000000001</v>
      </c>
    </row>
    <row r="233" spans="1:24" x14ac:dyDescent="0.2">
      <c r="A233" s="33">
        <v>232</v>
      </c>
      <c r="B233" s="33">
        <v>11.348000000000001</v>
      </c>
      <c r="D233" s="7"/>
      <c r="E233" s="7"/>
      <c r="W233" s="5">
        <v>232</v>
      </c>
      <c r="X233" s="5">
        <v>5.0629999999999997</v>
      </c>
    </row>
    <row r="234" spans="1:24" x14ac:dyDescent="0.2">
      <c r="A234" s="33">
        <v>233</v>
      </c>
      <c r="B234" s="33">
        <v>38.203000000000003</v>
      </c>
      <c r="D234" s="7"/>
      <c r="E234" s="7"/>
      <c r="W234" s="5">
        <v>233</v>
      </c>
      <c r="X234" s="5">
        <v>15.44</v>
      </c>
    </row>
    <row r="235" spans="1:24" x14ac:dyDescent="0.2">
      <c r="A235" s="33">
        <v>234</v>
      </c>
      <c r="B235" s="33">
        <v>8.5950000000000006</v>
      </c>
      <c r="D235" s="7"/>
      <c r="E235" s="7"/>
      <c r="W235" s="5">
        <v>234</v>
      </c>
      <c r="X235" s="5">
        <v>0.28199999999999997</v>
      </c>
    </row>
    <row r="236" spans="1:24" x14ac:dyDescent="0.2">
      <c r="A236" s="33">
        <v>235</v>
      </c>
      <c r="B236" s="33">
        <v>174.608</v>
      </c>
      <c r="D236" s="7"/>
      <c r="E236" s="7"/>
      <c r="W236" s="5">
        <v>235</v>
      </c>
      <c r="X236" s="5">
        <v>159.636</v>
      </c>
    </row>
    <row r="237" spans="1:24" x14ac:dyDescent="0.2">
      <c r="A237" s="33">
        <v>236</v>
      </c>
      <c r="B237" s="33">
        <v>100.47499999999999</v>
      </c>
      <c r="D237" s="7"/>
      <c r="E237" s="7"/>
      <c r="W237" s="5">
        <v>236</v>
      </c>
      <c r="X237" s="5">
        <v>42.183999999999997</v>
      </c>
    </row>
    <row r="238" spans="1:24" x14ac:dyDescent="0.2">
      <c r="A238" s="33">
        <v>237</v>
      </c>
      <c r="B238" s="33">
        <v>127.646</v>
      </c>
      <c r="D238" s="7"/>
      <c r="E238" s="7"/>
      <c r="W238" s="5">
        <v>237</v>
      </c>
      <c r="X238" s="5">
        <v>94.902000000000001</v>
      </c>
    </row>
    <row r="239" spans="1:24" x14ac:dyDescent="0.2">
      <c r="A239" s="33">
        <v>238</v>
      </c>
      <c r="B239" s="33">
        <v>77.322999999999993</v>
      </c>
      <c r="D239" s="7"/>
      <c r="E239" s="7"/>
      <c r="W239" s="5">
        <v>238</v>
      </c>
      <c r="X239" s="5">
        <v>109.889</v>
      </c>
    </row>
    <row r="240" spans="1:24" x14ac:dyDescent="0.2">
      <c r="A240" s="33">
        <v>239</v>
      </c>
      <c r="B240" s="33">
        <v>53.076000000000001</v>
      </c>
      <c r="D240" s="7"/>
      <c r="E240" s="7"/>
      <c r="W240" s="5">
        <v>239</v>
      </c>
      <c r="X240" s="5">
        <v>102.244</v>
      </c>
    </row>
    <row r="241" spans="1:24" x14ac:dyDescent="0.2">
      <c r="A241" s="33">
        <v>240</v>
      </c>
      <c r="B241" s="33">
        <v>120.446</v>
      </c>
      <c r="D241" s="7"/>
      <c r="E241" s="7"/>
      <c r="W241" s="5">
        <v>240</v>
      </c>
      <c r="X241" s="5">
        <v>124.01900000000001</v>
      </c>
    </row>
    <row r="242" spans="1:24" x14ac:dyDescent="0.2">
      <c r="A242" s="33">
        <v>241</v>
      </c>
      <c r="B242" s="33">
        <v>159.21199999999999</v>
      </c>
      <c r="D242" s="7"/>
      <c r="E242" s="7"/>
      <c r="W242" s="5">
        <v>241</v>
      </c>
      <c r="X242" s="5">
        <v>150.46799999999999</v>
      </c>
    </row>
    <row r="243" spans="1:24" x14ac:dyDescent="0.2">
      <c r="A243" s="33">
        <v>242</v>
      </c>
      <c r="B243" s="33">
        <v>98.108000000000004</v>
      </c>
      <c r="D243" s="7"/>
      <c r="E243" s="7"/>
      <c r="W243" s="5">
        <v>242</v>
      </c>
      <c r="X243" s="5">
        <v>111.87</v>
      </c>
    </row>
    <row r="244" spans="1:24" x14ac:dyDescent="0.2">
      <c r="A244" s="33">
        <v>243</v>
      </c>
      <c r="B244" s="33">
        <v>142.12</v>
      </c>
      <c r="D244" s="7"/>
      <c r="E244" s="7"/>
      <c r="W244" s="5">
        <v>243</v>
      </c>
      <c r="X244" s="5">
        <v>71.537999999999997</v>
      </c>
    </row>
    <row r="245" spans="1:24" x14ac:dyDescent="0.2">
      <c r="A245" s="33">
        <v>244</v>
      </c>
      <c r="B245" s="33">
        <v>176.38900000000001</v>
      </c>
      <c r="D245" s="7"/>
      <c r="E245" s="7"/>
      <c r="W245" s="5">
        <v>244</v>
      </c>
      <c r="X245" s="5">
        <v>154.566</v>
      </c>
    </row>
    <row r="246" spans="1:24" x14ac:dyDescent="0.2">
      <c r="A246" s="33">
        <v>245</v>
      </c>
      <c r="B246" s="33">
        <v>171.589</v>
      </c>
      <c r="D246" s="7"/>
      <c r="E246" s="7"/>
      <c r="W246" s="5">
        <v>245</v>
      </c>
      <c r="X246" s="5">
        <v>162.054</v>
      </c>
    </row>
    <row r="247" spans="1:24" x14ac:dyDescent="0.2">
      <c r="A247" s="33">
        <v>246</v>
      </c>
      <c r="B247" s="33">
        <v>132.86099999999999</v>
      </c>
      <c r="D247" s="7"/>
      <c r="E247" s="7"/>
      <c r="W247" s="5">
        <v>246</v>
      </c>
      <c r="X247" s="5">
        <v>135.04400000000001</v>
      </c>
    </row>
    <row r="248" spans="1:24" x14ac:dyDescent="0.2">
      <c r="A248" s="33">
        <v>247</v>
      </c>
      <c r="B248" s="33">
        <v>168.50899999999999</v>
      </c>
      <c r="D248" s="7"/>
      <c r="E248" s="7"/>
      <c r="W248" s="5">
        <v>247</v>
      </c>
      <c r="X248" s="5">
        <v>171.74700000000001</v>
      </c>
    </row>
    <row r="249" spans="1:24" x14ac:dyDescent="0.2">
      <c r="A249" s="33">
        <v>248</v>
      </c>
      <c r="B249" s="33">
        <v>81.075999999999993</v>
      </c>
      <c r="D249" s="7"/>
      <c r="E249" s="7"/>
      <c r="W249" s="5">
        <v>248</v>
      </c>
      <c r="X249" s="5">
        <v>109.633</v>
      </c>
    </row>
    <row r="250" spans="1:24" x14ac:dyDescent="0.2">
      <c r="A250" s="33">
        <v>249</v>
      </c>
      <c r="B250" s="33">
        <v>167.899</v>
      </c>
      <c r="D250" s="7"/>
      <c r="E250" s="7"/>
      <c r="W250" s="5">
        <v>249</v>
      </c>
      <c r="X250" s="5">
        <v>150.25299999999999</v>
      </c>
    </row>
    <row r="251" spans="1:24" x14ac:dyDescent="0.2">
      <c r="A251" s="33">
        <v>250</v>
      </c>
      <c r="B251" s="33">
        <v>174.71799999999999</v>
      </c>
      <c r="D251" s="7"/>
      <c r="E251" s="7"/>
      <c r="W251" s="5">
        <v>250</v>
      </c>
      <c r="X251" s="5">
        <v>136.67699999999999</v>
      </c>
    </row>
    <row r="252" spans="1:24" x14ac:dyDescent="0.2">
      <c r="A252" s="33">
        <v>251</v>
      </c>
      <c r="B252" s="33">
        <v>169.434</v>
      </c>
      <c r="D252" s="7"/>
      <c r="E252" s="7"/>
      <c r="W252" s="5">
        <v>251</v>
      </c>
      <c r="X252" s="5">
        <v>113.23399999999999</v>
      </c>
    </row>
    <row r="253" spans="1:24" x14ac:dyDescent="0.2">
      <c r="A253" s="33">
        <v>252</v>
      </c>
      <c r="B253" s="33">
        <v>135.446</v>
      </c>
      <c r="D253" s="7"/>
      <c r="E253" s="7"/>
      <c r="W253" s="5">
        <v>252</v>
      </c>
      <c r="X253" s="5">
        <v>115.218</v>
      </c>
    </row>
    <row r="254" spans="1:24" x14ac:dyDescent="0.2">
      <c r="A254" s="33">
        <v>253</v>
      </c>
      <c r="B254" s="33">
        <v>131.78200000000001</v>
      </c>
      <c r="D254" s="7"/>
      <c r="E254" s="7"/>
      <c r="W254" s="5">
        <v>253</v>
      </c>
      <c r="X254" s="5">
        <v>114.804</v>
      </c>
    </row>
    <row r="255" spans="1:24" x14ac:dyDescent="0.2">
      <c r="A255" s="33">
        <v>254</v>
      </c>
      <c r="B255" s="33">
        <v>134.547</v>
      </c>
      <c r="D255" s="7"/>
      <c r="E255" s="7"/>
      <c r="W255" s="5">
        <v>254</v>
      </c>
      <c r="X255" s="5">
        <v>102.26300000000001</v>
      </c>
    </row>
    <row r="256" spans="1:24" x14ac:dyDescent="0.2">
      <c r="A256" s="33">
        <v>255</v>
      </c>
      <c r="B256" s="33">
        <v>176.37700000000001</v>
      </c>
      <c r="D256" s="7"/>
      <c r="E256" s="7"/>
      <c r="W256" s="5">
        <v>255</v>
      </c>
      <c r="X256" s="5">
        <v>161.73699999999999</v>
      </c>
    </row>
    <row r="257" spans="1:24" x14ac:dyDescent="0.2">
      <c r="A257" s="33">
        <v>256</v>
      </c>
      <c r="B257" s="33">
        <v>114.687</v>
      </c>
      <c r="D257" s="7"/>
      <c r="E257" s="7"/>
      <c r="W257" s="5">
        <v>256</v>
      </c>
      <c r="X257" s="5">
        <v>37.296999999999997</v>
      </c>
    </row>
    <row r="258" spans="1:24" x14ac:dyDescent="0.2">
      <c r="A258" s="33">
        <v>257</v>
      </c>
      <c r="B258" s="33">
        <v>155.899</v>
      </c>
      <c r="D258" s="7"/>
      <c r="E258" s="7"/>
      <c r="W258" s="5">
        <v>257</v>
      </c>
      <c r="X258" s="5">
        <v>129.49100000000001</v>
      </c>
    </row>
    <row r="259" spans="1:24" x14ac:dyDescent="0.2">
      <c r="A259" s="33">
        <v>258</v>
      </c>
      <c r="B259" s="33">
        <v>177.77500000000001</v>
      </c>
      <c r="D259" s="7"/>
      <c r="E259" s="7"/>
      <c r="W259" s="5">
        <v>258</v>
      </c>
      <c r="X259" s="5">
        <v>173.93</v>
      </c>
    </row>
    <row r="260" spans="1:24" x14ac:dyDescent="0.2">
      <c r="A260" s="33">
        <v>259</v>
      </c>
      <c r="B260" s="33">
        <v>165.595</v>
      </c>
      <c r="D260" s="7"/>
      <c r="E260" s="7"/>
      <c r="W260" s="5">
        <v>259</v>
      </c>
      <c r="X260" s="5">
        <v>174.17699999999999</v>
      </c>
    </row>
    <row r="261" spans="1:24" x14ac:dyDescent="0.2">
      <c r="A261" s="33">
        <v>260</v>
      </c>
      <c r="B261" s="33">
        <v>183.465</v>
      </c>
      <c r="D261" s="7"/>
      <c r="E261" s="7"/>
      <c r="W261" s="5">
        <v>260</v>
      </c>
      <c r="X261" s="5">
        <v>165.59800000000001</v>
      </c>
    </row>
    <row r="262" spans="1:24" x14ac:dyDescent="0.2">
      <c r="A262" s="33">
        <v>261</v>
      </c>
      <c r="B262" s="33">
        <v>173.07</v>
      </c>
      <c r="D262" s="7"/>
      <c r="E262" s="7"/>
      <c r="W262" s="5">
        <v>261</v>
      </c>
      <c r="X262" s="5">
        <v>167.29400000000001</v>
      </c>
    </row>
    <row r="263" spans="1:24" x14ac:dyDescent="0.2">
      <c r="A263" s="33">
        <v>262</v>
      </c>
      <c r="B263" s="33">
        <v>166.41800000000001</v>
      </c>
      <c r="D263" s="7"/>
      <c r="E263" s="7"/>
      <c r="W263" s="5">
        <v>262</v>
      </c>
      <c r="X263" s="5">
        <v>136.661</v>
      </c>
    </row>
    <row r="264" spans="1:24" x14ac:dyDescent="0.2">
      <c r="A264" s="33">
        <v>263</v>
      </c>
      <c r="B264" s="33">
        <v>181.89599999999999</v>
      </c>
      <c r="D264" s="7"/>
      <c r="E264" s="7"/>
      <c r="W264" s="5">
        <v>263</v>
      </c>
      <c r="X264" s="5">
        <v>141.82900000000001</v>
      </c>
    </row>
    <row r="265" spans="1:24" x14ac:dyDescent="0.2">
      <c r="A265" s="33">
        <v>264</v>
      </c>
      <c r="B265" s="33">
        <v>173.256</v>
      </c>
      <c r="D265" s="7"/>
      <c r="E265" s="7"/>
      <c r="W265" s="5">
        <v>264</v>
      </c>
      <c r="X265" s="5">
        <v>169.661</v>
      </c>
    </row>
    <row r="266" spans="1:24" x14ac:dyDescent="0.2">
      <c r="A266" s="33">
        <v>265</v>
      </c>
      <c r="B266" s="33">
        <v>176.61099999999999</v>
      </c>
      <c r="D266" s="7"/>
      <c r="E266" s="7"/>
      <c r="W266" s="5">
        <v>265</v>
      </c>
      <c r="X266" s="5">
        <v>159.76300000000001</v>
      </c>
    </row>
    <row r="267" spans="1:24" x14ac:dyDescent="0.2">
      <c r="A267" s="33">
        <v>266</v>
      </c>
      <c r="B267" s="33">
        <v>176.13900000000001</v>
      </c>
      <c r="D267" s="7"/>
      <c r="E267" s="7"/>
      <c r="W267" s="5">
        <v>266</v>
      </c>
      <c r="X267" s="5">
        <v>166.69</v>
      </c>
    </row>
    <row r="268" spans="1:24" x14ac:dyDescent="0.2">
      <c r="A268" s="33">
        <v>267</v>
      </c>
      <c r="B268" s="33">
        <v>182.98099999999999</v>
      </c>
      <c r="D268" s="7"/>
      <c r="E268" s="7"/>
      <c r="W268" s="5">
        <v>267</v>
      </c>
      <c r="X268" s="5">
        <v>172.816</v>
      </c>
    </row>
    <row r="269" spans="1:24" x14ac:dyDescent="0.2">
      <c r="A269" s="33">
        <v>268</v>
      </c>
      <c r="B269" s="33">
        <v>177.13</v>
      </c>
      <c r="D269" s="7"/>
      <c r="E269" s="7"/>
      <c r="W269" s="5">
        <v>268</v>
      </c>
      <c r="X269" s="5">
        <v>165.51900000000001</v>
      </c>
    </row>
    <row r="270" spans="1:24" x14ac:dyDescent="0.2">
      <c r="A270" s="33">
        <v>269</v>
      </c>
      <c r="B270" s="33">
        <v>185.345</v>
      </c>
      <c r="D270" s="7"/>
      <c r="E270" s="7"/>
      <c r="W270" s="5">
        <v>269</v>
      </c>
      <c r="X270" s="5">
        <v>147.99100000000001</v>
      </c>
    </row>
    <row r="271" spans="1:24" x14ac:dyDescent="0.2">
      <c r="A271" s="33">
        <v>270</v>
      </c>
      <c r="B271" s="33">
        <v>144.5</v>
      </c>
      <c r="D271" s="7"/>
      <c r="E271" s="7"/>
      <c r="W271" s="5">
        <v>270</v>
      </c>
      <c r="X271" s="5">
        <v>84.611000000000004</v>
      </c>
    </row>
    <row r="272" spans="1:24" x14ac:dyDescent="0.2">
      <c r="A272" s="33">
        <v>271</v>
      </c>
      <c r="B272" s="33">
        <v>53.771999999999998</v>
      </c>
      <c r="D272" s="7"/>
      <c r="E272" s="7"/>
      <c r="W272" s="5">
        <v>271</v>
      </c>
      <c r="X272" s="5">
        <v>3.266</v>
      </c>
    </row>
    <row r="273" spans="1:24" x14ac:dyDescent="0.2">
      <c r="A273" s="33">
        <v>272</v>
      </c>
      <c r="B273" s="33">
        <v>166.97499999999999</v>
      </c>
      <c r="D273" s="7"/>
      <c r="E273" s="7"/>
      <c r="W273" s="5">
        <v>272</v>
      </c>
      <c r="X273" s="5">
        <v>94.584999999999994</v>
      </c>
    </row>
    <row r="274" spans="1:24" x14ac:dyDescent="0.2">
      <c r="A274" s="33">
        <v>273</v>
      </c>
      <c r="B274" s="33">
        <v>175.71199999999999</v>
      </c>
      <c r="D274" s="7"/>
      <c r="E274" s="7"/>
      <c r="W274" s="5">
        <v>273</v>
      </c>
      <c r="X274" s="5">
        <v>134.32300000000001</v>
      </c>
    </row>
    <row r="275" spans="1:24" x14ac:dyDescent="0.2">
      <c r="A275" s="33">
        <v>274</v>
      </c>
      <c r="B275" s="33">
        <v>180.41499999999999</v>
      </c>
      <c r="D275" s="7"/>
      <c r="E275" s="7"/>
      <c r="W275" s="5">
        <v>274</v>
      </c>
      <c r="X275" s="5">
        <v>132.94900000000001</v>
      </c>
    </row>
    <row r="276" spans="1:24" x14ac:dyDescent="0.2">
      <c r="A276" s="33">
        <v>275</v>
      </c>
      <c r="B276" s="33">
        <v>183.01300000000001</v>
      </c>
      <c r="D276" s="7"/>
      <c r="E276" s="7"/>
      <c r="W276" s="5">
        <v>275</v>
      </c>
      <c r="X276" s="5">
        <v>140.97800000000001</v>
      </c>
    </row>
    <row r="277" spans="1:24" x14ac:dyDescent="0.2">
      <c r="A277" s="33">
        <v>276</v>
      </c>
      <c r="B277" s="33">
        <v>181.50299999999999</v>
      </c>
      <c r="D277" s="7"/>
      <c r="E277" s="7"/>
      <c r="W277" s="5">
        <v>276</v>
      </c>
      <c r="X277" s="5">
        <v>144.655</v>
      </c>
    </row>
    <row r="278" spans="1:24" x14ac:dyDescent="0.2">
      <c r="A278" s="33">
        <v>277</v>
      </c>
      <c r="B278" s="33">
        <v>182.554</v>
      </c>
      <c r="D278" s="7"/>
      <c r="E278" s="7"/>
      <c r="W278" s="5">
        <v>277</v>
      </c>
      <c r="X278" s="5">
        <v>123.693</v>
      </c>
    </row>
    <row r="279" spans="1:24" x14ac:dyDescent="0.2">
      <c r="A279" s="33">
        <v>278</v>
      </c>
      <c r="B279" s="33">
        <v>176.51599999999999</v>
      </c>
      <c r="D279" s="7"/>
      <c r="E279" s="7"/>
      <c r="W279" s="5">
        <v>278</v>
      </c>
      <c r="X279" s="5">
        <v>124.63</v>
      </c>
    </row>
    <row r="280" spans="1:24" x14ac:dyDescent="0.2">
      <c r="A280" s="33">
        <v>279</v>
      </c>
      <c r="B280" s="33">
        <v>179.161</v>
      </c>
      <c r="D280" s="7"/>
      <c r="E280" s="7"/>
      <c r="W280" s="5">
        <v>279</v>
      </c>
      <c r="X280" s="5">
        <v>113.851</v>
      </c>
    </row>
    <row r="281" spans="1:24" x14ac:dyDescent="0.2">
      <c r="A281" s="33">
        <v>280</v>
      </c>
      <c r="B281" s="33">
        <v>188.01599999999999</v>
      </c>
      <c r="D281" s="7"/>
      <c r="E281" s="7"/>
      <c r="W281" s="5">
        <v>280</v>
      </c>
      <c r="X281" s="5">
        <v>141.47800000000001</v>
      </c>
    </row>
    <row r="282" spans="1:24" x14ac:dyDescent="0.2">
      <c r="A282" s="33">
        <v>281</v>
      </c>
      <c r="B282" s="33">
        <v>83.557000000000002</v>
      </c>
      <c r="D282" s="7"/>
      <c r="E282" s="7"/>
      <c r="W282" s="5">
        <v>281</v>
      </c>
      <c r="X282" s="5">
        <v>109.744</v>
      </c>
    </row>
    <row r="283" spans="1:24" x14ac:dyDescent="0.2">
      <c r="A283" s="33">
        <v>282</v>
      </c>
      <c r="B283" s="33">
        <v>19.759</v>
      </c>
      <c r="D283" s="7"/>
      <c r="E283" s="7"/>
      <c r="W283" s="5">
        <v>282</v>
      </c>
      <c r="X283" s="5">
        <v>42.585000000000001</v>
      </c>
    </row>
    <row r="284" spans="1:24" x14ac:dyDescent="0.2">
      <c r="A284" s="33">
        <v>283</v>
      </c>
      <c r="B284" s="33">
        <v>115.23099999999999</v>
      </c>
      <c r="D284" s="7"/>
      <c r="E284" s="7"/>
      <c r="W284" s="5">
        <v>283</v>
      </c>
      <c r="X284" s="5">
        <v>82.674000000000007</v>
      </c>
    </row>
    <row r="285" spans="1:24" x14ac:dyDescent="0.2">
      <c r="A285" s="33">
        <v>284</v>
      </c>
      <c r="B285" s="33">
        <v>133.297</v>
      </c>
      <c r="D285" s="7"/>
      <c r="E285" s="7"/>
      <c r="W285" s="5">
        <v>284</v>
      </c>
      <c r="X285" s="5">
        <v>76.921000000000006</v>
      </c>
    </row>
    <row r="286" spans="1:24" x14ac:dyDescent="0.2">
      <c r="A286" s="33">
        <v>285</v>
      </c>
      <c r="B286" s="33">
        <v>107.155</v>
      </c>
      <c r="D286" s="7"/>
      <c r="E286" s="7"/>
      <c r="W286" s="5">
        <v>285</v>
      </c>
      <c r="X286" s="5">
        <v>139.405</v>
      </c>
    </row>
    <row r="287" spans="1:24" x14ac:dyDescent="0.2">
      <c r="A287" s="33">
        <v>286</v>
      </c>
      <c r="B287" s="33">
        <v>14.657999999999999</v>
      </c>
      <c r="D287" s="7"/>
      <c r="E287" s="7"/>
      <c r="W287" s="5">
        <v>286</v>
      </c>
      <c r="X287" s="5">
        <v>47.268999999999998</v>
      </c>
    </row>
    <row r="288" spans="1:24" x14ac:dyDescent="0.2">
      <c r="A288" s="33">
        <v>287</v>
      </c>
      <c r="B288" s="33">
        <v>101.354</v>
      </c>
      <c r="D288" s="7"/>
      <c r="E288" s="7"/>
      <c r="W288" s="5">
        <v>287</v>
      </c>
      <c r="X288" s="5">
        <v>117.934</v>
      </c>
    </row>
    <row r="289" spans="1:24" x14ac:dyDescent="0.2">
      <c r="A289" s="33">
        <v>288</v>
      </c>
      <c r="B289" s="33">
        <v>17.934000000000001</v>
      </c>
      <c r="D289" s="7"/>
      <c r="E289" s="7"/>
      <c r="W289" s="5">
        <v>288</v>
      </c>
      <c r="X289" s="5">
        <v>53.262999999999998</v>
      </c>
    </row>
    <row r="290" spans="1:24" x14ac:dyDescent="0.2">
      <c r="A290" s="33">
        <v>289</v>
      </c>
      <c r="B290" s="33">
        <v>115.19</v>
      </c>
      <c r="D290" s="7"/>
      <c r="E290" s="7"/>
      <c r="W290" s="5">
        <v>289</v>
      </c>
      <c r="X290" s="5">
        <v>37.350999999999999</v>
      </c>
    </row>
    <row r="291" spans="1:24" x14ac:dyDescent="0.2">
      <c r="A291" s="33">
        <v>290</v>
      </c>
      <c r="B291" s="33">
        <v>138.94900000000001</v>
      </c>
      <c r="D291" s="7"/>
      <c r="E291" s="7"/>
      <c r="W291" s="5">
        <v>290</v>
      </c>
      <c r="X291" s="5">
        <v>0.108</v>
      </c>
    </row>
    <row r="292" spans="1:24" x14ac:dyDescent="0.2">
      <c r="A292" s="33">
        <v>291</v>
      </c>
      <c r="B292" s="33">
        <v>118.76600000000001</v>
      </c>
      <c r="D292" s="7"/>
      <c r="E292" s="7"/>
      <c r="W292" s="5">
        <v>291</v>
      </c>
      <c r="X292" s="5">
        <v>25.513000000000002</v>
      </c>
    </row>
    <row r="293" spans="1:24" x14ac:dyDescent="0.2">
      <c r="A293" s="33">
        <v>292</v>
      </c>
      <c r="B293" s="33">
        <v>1.7090000000000001</v>
      </c>
      <c r="D293" s="7"/>
      <c r="E293" s="7"/>
      <c r="W293" s="5">
        <v>292</v>
      </c>
      <c r="X293" s="5">
        <v>17.234000000000002</v>
      </c>
    </row>
    <row r="294" spans="1:24" x14ac:dyDescent="0.2">
      <c r="A294" s="33">
        <v>293</v>
      </c>
      <c r="B294" s="33">
        <v>64.031999999999996</v>
      </c>
      <c r="D294" s="7"/>
      <c r="E294" s="7"/>
      <c r="W294" s="5">
        <v>293</v>
      </c>
      <c r="X294" s="5">
        <v>25.588999999999999</v>
      </c>
    </row>
    <row r="295" spans="1:24" x14ac:dyDescent="0.2">
      <c r="A295" s="33">
        <v>294</v>
      </c>
      <c r="B295" s="33">
        <v>76.977999999999994</v>
      </c>
      <c r="D295" s="7"/>
      <c r="E295" s="7"/>
      <c r="W295" s="5">
        <v>294</v>
      </c>
      <c r="X295" s="5">
        <v>46.965000000000003</v>
      </c>
    </row>
    <row r="296" spans="1:24" x14ac:dyDescent="0.2">
      <c r="A296" s="33">
        <v>295</v>
      </c>
      <c r="B296" s="33">
        <v>186.459</v>
      </c>
      <c r="D296" s="7"/>
      <c r="E296" s="7"/>
      <c r="W296" s="5">
        <v>295</v>
      </c>
      <c r="X296" s="5">
        <v>142.51900000000001</v>
      </c>
    </row>
    <row r="297" spans="1:24" x14ac:dyDescent="0.2">
      <c r="A297" s="33">
        <v>296</v>
      </c>
      <c r="B297" s="33">
        <v>127.554</v>
      </c>
      <c r="D297" s="7"/>
      <c r="E297" s="7"/>
      <c r="W297" s="5">
        <v>296</v>
      </c>
      <c r="X297" s="5">
        <v>26.646000000000001</v>
      </c>
    </row>
    <row r="298" spans="1:24" x14ac:dyDescent="0.2">
      <c r="A298" s="33">
        <v>297</v>
      </c>
      <c r="B298" s="33">
        <v>156.07599999999999</v>
      </c>
      <c r="D298" s="7"/>
      <c r="E298" s="7"/>
      <c r="W298" s="5">
        <v>297</v>
      </c>
      <c r="X298" s="5">
        <v>102.889</v>
      </c>
    </row>
    <row r="299" spans="1:24" x14ac:dyDescent="0.2">
      <c r="A299" s="33">
        <v>298</v>
      </c>
      <c r="B299" s="33">
        <v>92.445999999999998</v>
      </c>
      <c r="D299" s="7"/>
      <c r="E299" s="7"/>
      <c r="W299" s="5">
        <v>298</v>
      </c>
      <c r="X299" s="5">
        <v>105.051</v>
      </c>
    </row>
    <row r="300" spans="1:24" x14ac:dyDescent="0.2">
      <c r="A300" s="33">
        <v>299</v>
      </c>
      <c r="B300" s="33">
        <v>129.71799999999999</v>
      </c>
      <c r="D300" s="7"/>
      <c r="E300" s="7"/>
      <c r="W300" s="5">
        <v>299</v>
      </c>
      <c r="X300" s="5">
        <v>141.595</v>
      </c>
    </row>
    <row r="301" spans="1:24" x14ac:dyDescent="0.2">
      <c r="A301" s="33">
        <v>300</v>
      </c>
      <c r="B301" s="33">
        <v>143.98099999999999</v>
      </c>
      <c r="D301" s="7"/>
      <c r="E301" s="7"/>
      <c r="W301" s="5">
        <v>300</v>
      </c>
      <c r="X301" s="5">
        <v>118.288</v>
      </c>
    </row>
    <row r="302" spans="1:24" x14ac:dyDescent="0.2">
      <c r="A302" s="33">
        <v>301</v>
      </c>
      <c r="B302" s="33">
        <v>153.797</v>
      </c>
      <c r="D302" s="7"/>
      <c r="E302" s="7"/>
      <c r="W302" s="5">
        <v>301</v>
      </c>
      <c r="X302" s="5">
        <v>178.959</v>
      </c>
    </row>
    <row r="303" spans="1:24" x14ac:dyDescent="0.2">
      <c r="A303" s="33">
        <v>302</v>
      </c>
      <c r="B303" s="33">
        <v>161.703</v>
      </c>
      <c r="D303" s="7"/>
      <c r="E303" s="7"/>
      <c r="W303" s="5">
        <v>302</v>
      </c>
      <c r="X303" s="5">
        <v>173.46799999999999</v>
      </c>
    </row>
    <row r="304" spans="1:24" x14ac:dyDescent="0.2">
      <c r="A304" s="33">
        <v>303</v>
      </c>
      <c r="B304" s="33">
        <v>177.32900000000001</v>
      </c>
      <c r="D304" s="7"/>
      <c r="E304" s="7"/>
      <c r="W304" s="5">
        <v>303</v>
      </c>
      <c r="X304" s="5">
        <v>169.23699999999999</v>
      </c>
    </row>
    <row r="305" spans="1:24" x14ac:dyDescent="0.2">
      <c r="A305" s="33">
        <v>304</v>
      </c>
      <c r="B305" s="33">
        <v>175.25</v>
      </c>
      <c r="D305" s="7"/>
      <c r="E305" s="7"/>
      <c r="W305" s="5">
        <v>304</v>
      </c>
      <c r="X305" s="5">
        <v>113.25</v>
      </c>
    </row>
    <row r="306" spans="1:24" x14ac:dyDescent="0.2">
      <c r="A306" s="33">
        <v>305</v>
      </c>
      <c r="B306" s="33">
        <v>178.47800000000001</v>
      </c>
      <c r="D306" s="7"/>
      <c r="E306" s="7"/>
      <c r="W306" s="5">
        <v>305</v>
      </c>
      <c r="X306" s="5">
        <v>142.36699999999999</v>
      </c>
    </row>
    <row r="307" spans="1:24" x14ac:dyDescent="0.2">
      <c r="A307" s="33">
        <v>306</v>
      </c>
      <c r="B307" s="33">
        <v>178.5</v>
      </c>
      <c r="D307" s="7"/>
      <c r="E307" s="7"/>
      <c r="W307" s="5">
        <v>306</v>
      </c>
      <c r="X307" s="5">
        <v>148.297</v>
      </c>
    </row>
    <row r="308" spans="1:24" x14ac:dyDescent="0.2">
      <c r="A308" s="33">
        <v>307</v>
      </c>
      <c r="B308" s="33">
        <v>180.101</v>
      </c>
      <c r="D308" s="7"/>
      <c r="E308" s="7"/>
      <c r="W308" s="5">
        <v>307</v>
      </c>
      <c r="X308" s="5">
        <v>149.90199999999999</v>
      </c>
    </row>
    <row r="309" spans="1:24" x14ac:dyDescent="0.2">
      <c r="A309" s="33">
        <v>308</v>
      </c>
      <c r="B309" s="33">
        <v>27.838999999999999</v>
      </c>
      <c r="D309" s="7"/>
      <c r="E309" s="7"/>
      <c r="W309" s="5">
        <v>308</v>
      </c>
      <c r="X309" s="5">
        <v>47.981000000000002</v>
      </c>
    </row>
    <row r="310" spans="1:24" x14ac:dyDescent="0.2">
      <c r="A310" s="33">
        <v>309</v>
      </c>
      <c r="B310" s="33">
        <v>187.46199999999999</v>
      </c>
      <c r="D310" s="7"/>
      <c r="E310" s="7"/>
      <c r="W310" s="5">
        <v>309</v>
      </c>
      <c r="X310" s="5">
        <v>140.00899999999999</v>
      </c>
    </row>
    <row r="311" spans="1:24" x14ac:dyDescent="0.2">
      <c r="A311" s="33">
        <v>310</v>
      </c>
      <c r="B311" s="33">
        <v>184.27500000000001</v>
      </c>
      <c r="D311" s="7"/>
      <c r="E311" s="7"/>
      <c r="W311" s="5">
        <v>310</v>
      </c>
      <c r="X311" s="5">
        <v>93.554000000000002</v>
      </c>
    </row>
    <row r="312" spans="1:24" x14ac:dyDescent="0.2">
      <c r="A312" s="33">
        <v>311</v>
      </c>
      <c r="B312" s="33">
        <v>181.21199999999999</v>
      </c>
      <c r="D312" s="7"/>
      <c r="E312" s="7"/>
      <c r="W312" s="5">
        <v>311</v>
      </c>
      <c r="X312" s="5">
        <v>149.61699999999999</v>
      </c>
    </row>
    <row r="313" spans="1:24" x14ac:dyDescent="0.2">
      <c r="A313" s="33">
        <v>312</v>
      </c>
      <c r="B313" s="33">
        <v>177.55699999999999</v>
      </c>
      <c r="D313" s="7"/>
      <c r="E313" s="7"/>
      <c r="W313" s="5">
        <v>312</v>
      </c>
      <c r="X313" s="5">
        <v>134.041</v>
      </c>
    </row>
    <row r="314" spans="1:24" x14ac:dyDescent="0.2">
      <c r="A314" s="33">
        <v>313</v>
      </c>
      <c r="B314" s="33">
        <v>180.535</v>
      </c>
      <c r="D314" s="7"/>
      <c r="E314" s="7"/>
      <c r="W314" s="5">
        <v>313</v>
      </c>
      <c r="X314" s="5">
        <v>136.81299999999999</v>
      </c>
    </row>
    <row r="315" spans="1:24" x14ac:dyDescent="0.2">
      <c r="A315" s="33">
        <v>314</v>
      </c>
      <c r="B315" s="33">
        <v>177.12</v>
      </c>
      <c r="D315" s="7"/>
      <c r="E315" s="7"/>
      <c r="W315" s="5">
        <v>314</v>
      </c>
      <c r="X315" s="5">
        <v>130.12</v>
      </c>
    </row>
    <row r="316" spans="1:24" x14ac:dyDescent="0.2">
      <c r="A316" s="33">
        <v>315</v>
      </c>
      <c r="B316" s="33">
        <v>181.50899999999999</v>
      </c>
      <c r="D316" s="7"/>
      <c r="E316" s="7"/>
      <c r="W316" s="5">
        <v>315</v>
      </c>
      <c r="X316" s="5">
        <v>142.994</v>
      </c>
    </row>
    <row r="317" spans="1:24" x14ac:dyDescent="0.2">
      <c r="A317" s="33">
        <v>316</v>
      </c>
      <c r="B317" s="33">
        <v>184.453</v>
      </c>
      <c r="D317" s="7"/>
      <c r="E317" s="7"/>
      <c r="W317" s="5">
        <v>316</v>
      </c>
      <c r="X317" s="5">
        <v>144.72800000000001</v>
      </c>
    </row>
    <row r="318" spans="1:24" x14ac:dyDescent="0.2">
      <c r="A318" s="33">
        <v>317</v>
      </c>
      <c r="B318" s="33">
        <v>187.15799999999999</v>
      </c>
      <c r="D318" s="7"/>
      <c r="E318" s="7"/>
      <c r="W318" s="5">
        <v>317</v>
      </c>
      <c r="X318" s="5">
        <v>151.26900000000001</v>
      </c>
    </row>
    <row r="319" spans="1:24" x14ac:dyDescent="0.2">
      <c r="A319" s="33">
        <v>318</v>
      </c>
      <c r="B319" s="33">
        <v>178.75</v>
      </c>
      <c r="D319" s="7"/>
      <c r="E319" s="7"/>
      <c r="W319" s="5">
        <v>318</v>
      </c>
      <c r="X319" s="5">
        <v>150.75899999999999</v>
      </c>
    </row>
    <row r="320" spans="1:24" x14ac:dyDescent="0.2">
      <c r="A320" s="33">
        <v>319</v>
      </c>
      <c r="B320" s="33">
        <v>183.08199999999999</v>
      </c>
      <c r="D320" s="7"/>
      <c r="E320" s="7"/>
      <c r="W320" s="5">
        <v>319</v>
      </c>
      <c r="X320" s="5">
        <v>164.74700000000001</v>
      </c>
    </row>
    <row r="321" spans="1:24" x14ac:dyDescent="0.2">
      <c r="A321" s="33">
        <v>320</v>
      </c>
      <c r="B321" s="33">
        <v>185.66800000000001</v>
      </c>
      <c r="D321" s="7"/>
      <c r="E321" s="7"/>
      <c r="W321" s="5">
        <v>320</v>
      </c>
      <c r="X321" s="5">
        <v>163.01300000000001</v>
      </c>
    </row>
    <row r="322" spans="1:24" x14ac:dyDescent="0.2">
      <c r="A322" s="33">
        <v>321</v>
      </c>
      <c r="B322" s="33">
        <v>141.41499999999999</v>
      </c>
      <c r="D322" s="7"/>
      <c r="E322" s="7"/>
      <c r="W322" s="5">
        <v>321</v>
      </c>
      <c r="X322" s="5">
        <v>148.864</v>
      </c>
    </row>
    <row r="323" spans="1:24" x14ac:dyDescent="0.2">
      <c r="A323" s="33">
        <v>322</v>
      </c>
      <c r="B323" s="33">
        <v>86.537999999999997</v>
      </c>
      <c r="D323" s="7"/>
      <c r="E323" s="7"/>
      <c r="W323" s="5">
        <v>322</v>
      </c>
      <c r="X323" s="5">
        <v>119.883</v>
      </c>
    </row>
    <row r="324" spans="1:24" x14ac:dyDescent="0.2">
      <c r="A324" s="33">
        <v>323</v>
      </c>
      <c r="B324" s="33">
        <v>179.69</v>
      </c>
      <c r="D324" s="7"/>
      <c r="E324" s="7"/>
      <c r="W324" s="5">
        <v>323</v>
      </c>
      <c r="X324" s="5">
        <v>163.23099999999999</v>
      </c>
    </row>
    <row r="325" spans="1:24" x14ac:dyDescent="0.2">
      <c r="A325" s="33">
        <v>324</v>
      </c>
      <c r="B325" s="33">
        <v>178.041</v>
      </c>
      <c r="D325" s="7"/>
      <c r="E325" s="7"/>
      <c r="W325" s="5">
        <v>324</v>
      </c>
      <c r="X325" s="5">
        <v>156.77500000000001</v>
      </c>
    </row>
    <row r="326" spans="1:24" x14ac:dyDescent="0.2">
      <c r="A326" s="33">
        <v>325</v>
      </c>
      <c r="B326" s="33">
        <v>162.03200000000001</v>
      </c>
      <c r="D326" s="7"/>
      <c r="E326" s="7"/>
      <c r="W326" s="5">
        <v>325</v>
      </c>
      <c r="X326" s="5">
        <v>141.51300000000001</v>
      </c>
    </row>
    <row r="327" spans="1:24" x14ac:dyDescent="0.2">
      <c r="A327" s="33">
        <v>326</v>
      </c>
      <c r="B327" s="33">
        <v>173.69</v>
      </c>
      <c r="D327" s="7"/>
      <c r="E327" s="7"/>
      <c r="W327" s="5">
        <v>326</v>
      </c>
      <c r="X327" s="5">
        <v>120.801</v>
      </c>
    </row>
    <row r="328" spans="1:24" x14ac:dyDescent="0.2">
      <c r="A328" s="33">
        <v>327</v>
      </c>
      <c r="B328" s="33">
        <v>177.66800000000001</v>
      </c>
      <c r="D328" s="7"/>
      <c r="E328" s="7"/>
      <c r="W328" s="5">
        <v>327</v>
      </c>
      <c r="X328" s="5">
        <v>160.73400000000001</v>
      </c>
    </row>
    <row r="329" spans="1:24" x14ac:dyDescent="0.2">
      <c r="A329" s="33">
        <v>328</v>
      </c>
      <c r="B329" s="33">
        <v>165.48400000000001</v>
      </c>
      <c r="D329" s="7"/>
      <c r="E329" s="7"/>
      <c r="W329" s="5">
        <v>328</v>
      </c>
      <c r="X329" s="5">
        <v>149.161</v>
      </c>
    </row>
    <row r="330" spans="1:24" x14ac:dyDescent="0.2">
      <c r="A330" s="33">
        <v>329</v>
      </c>
      <c r="B330" s="33">
        <v>181.97200000000001</v>
      </c>
      <c r="D330" s="7"/>
      <c r="E330" s="7"/>
      <c r="W330" s="5">
        <v>329</v>
      </c>
      <c r="X330" s="5">
        <v>123.392</v>
      </c>
    </row>
    <row r="331" spans="1:24" x14ac:dyDescent="0.2">
      <c r="A331" s="33">
        <v>330</v>
      </c>
      <c r="B331" s="33">
        <v>161.94</v>
      </c>
      <c r="D331" s="7"/>
      <c r="E331" s="7"/>
      <c r="W331" s="5">
        <v>330</v>
      </c>
      <c r="X331" s="5">
        <v>128.97200000000001</v>
      </c>
    </row>
    <row r="332" spans="1:24" x14ac:dyDescent="0.2">
      <c r="A332" s="33">
        <v>331</v>
      </c>
      <c r="B332" s="33">
        <v>131.87</v>
      </c>
      <c r="D332" s="7"/>
      <c r="E332" s="7"/>
      <c r="W332" s="5">
        <v>331</v>
      </c>
      <c r="X332" s="5">
        <v>95.57</v>
      </c>
    </row>
    <row r="333" spans="1:24" x14ac:dyDescent="0.2">
      <c r="A333" s="33">
        <v>332</v>
      </c>
      <c r="B333" s="33">
        <v>64.367000000000004</v>
      </c>
      <c r="D333" s="7"/>
      <c r="E333" s="7"/>
      <c r="W333" s="5">
        <v>332</v>
      </c>
      <c r="X333" s="5">
        <v>36.781999999999996</v>
      </c>
    </row>
    <row r="334" spans="1:24" x14ac:dyDescent="0.2">
      <c r="A334" s="33">
        <v>333</v>
      </c>
      <c r="B334" s="33">
        <v>177.31299999999999</v>
      </c>
      <c r="D334" s="7"/>
      <c r="E334" s="7"/>
      <c r="W334" s="5">
        <v>333</v>
      </c>
      <c r="X334" s="5">
        <v>139.61099999999999</v>
      </c>
    </row>
    <row r="335" spans="1:24" x14ac:dyDescent="0.2">
      <c r="A335" s="33">
        <v>334</v>
      </c>
      <c r="B335" s="33">
        <v>177.18700000000001</v>
      </c>
      <c r="D335" s="7"/>
      <c r="E335" s="7"/>
      <c r="W335" s="5">
        <v>334</v>
      </c>
      <c r="X335" s="5">
        <v>152.00299999999999</v>
      </c>
    </row>
    <row r="336" spans="1:24" x14ac:dyDescent="0.2">
      <c r="A336" s="33">
        <v>335</v>
      </c>
      <c r="B336" s="33">
        <v>83.57</v>
      </c>
      <c r="D336" s="7"/>
      <c r="E336" s="7"/>
      <c r="W336" s="5">
        <v>335</v>
      </c>
      <c r="X336" s="5">
        <v>23.562999999999999</v>
      </c>
    </row>
    <row r="337" spans="1:24" x14ac:dyDescent="0.2">
      <c r="A337" s="33">
        <v>336</v>
      </c>
      <c r="B337" s="33">
        <v>182.38900000000001</v>
      </c>
      <c r="D337" s="7"/>
      <c r="E337" s="7"/>
      <c r="W337" s="5">
        <v>336</v>
      </c>
      <c r="X337" s="5">
        <v>144.149</v>
      </c>
    </row>
    <row r="338" spans="1:24" x14ac:dyDescent="0.2">
      <c r="A338" s="33">
        <v>337</v>
      </c>
      <c r="B338" s="33">
        <v>184.28800000000001</v>
      </c>
      <c r="D338" s="7"/>
      <c r="E338" s="7"/>
      <c r="W338" s="5">
        <v>337</v>
      </c>
      <c r="X338" s="5">
        <v>145.68700000000001</v>
      </c>
    </row>
    <row r="339" spans="1:24" x14ac:dyDescent="0.2">
      <c r="A339" s="33">
        <v>338</v>
      </c>
      <c r="B339" s="33">
        <v>173.87</v>
      </c>
      <c r="D339" s="7"/>
      <c r="E339" s="7"/>
      <c r="W339" s="5">
        <v>338</v>
      </c>
      <c r="X339" s="5">
        <v>155.02500000000001</v>
      </c>
    </row>
    <row r="340" spans="1:24" x14ac:dyDescent="0.2">
      <c r="A340" s="33">
        <v>339</v>
      </c>
      <c r="B340" s="33">
        <v>174.358</v>
      </c>
      <c r="D340" s="7"/>
      <c r="E340" s="7"/>
      <c r="W340" s="5">
        <v>339</v>
      </c>
      <c r="X340" s="5">
        <v>153.59800000000001</v>
      </c>
    </row>
    <row r="341" spans="1:24" x14ac:dyDescent="0.2">
      <c r="A341" s="33">
        <v>340</v>
      </c>
      <c r="B341" s="33">
        <v>160.11699999999999</v>
      </c>
      <c r="D341" s="7"/>
      <c r="E341" s="7"/>
      <c r="W341" s="5">
        <v>340</v>
      </c>
      <c r="X341" s="5">
        <v>142.88300000000001</v>
      </c>
    </row>
    <row r="342" spans="1:24" x14ac:dyDescent="0.2">
      <c r="A342" s="34"/>
      <c r="B342" s="34"/>
      <c r="D342" s="7"/>
      <c r="E342" s="7"/>
    </row>
    <row r="343" spans="1:24" x14ac:dyDescent="0.2">
      <c r="A343" s="34"/>
      <c r="B343" s="34"/>
      <c r="D343" s="7"/>
      <c r="E343" s="7"/>
    </row>
    <row r="344" spans="1:24" x14ac:dyDescent="0.2">
      <c r="A344" s="34"/>
      <c r="B344" s="34"/>
      <c r="D344" s="7"/>
      <c r="E344" s="7"/>
    </row>
    <row r="345" spans="1:24" x14ac:dyDescent="0.2">
      <c r="A345" s="34"/>
      <c r="B345" s="34"/>
      <c r="D345" s="7"/>
      <c r="E345" s="7"/>
    </row>
    <row r="346" spans="1:24" x14ac:dyDescent="0.2">
      <c r="A346" s="34"/>
      <c r="B346" s="34"/>
      <c r="D346" s="7"/>
      <c r="E346" s="7"/>
    </row>
    <row r="347" spans="1:24" x14ac:dyDescent="0.2">
      <c r="A347" s="34"/>
      <c r="B347" s="34"/>
      <c r="D347" s="7"/>
      <c r="E347" s="7"/>
    </row>
    <row r="348" spans="1:24" x14ac:dyDescent="0.2">
      <c r="A348" s="34"/>
      <c r="B348" s="34"/>
      <c r="D348" s="7"/>
      <c r="E348" s="7"/>
    </row>
    <row r="349" spans="1:24" x14ac:dyDescent="0.2">
      <c r="A349" s="34"/>
      <c r="B349" s="34"/>
      <c r="D349" s="7"/>
      <c r="E349" s="7"/>
    </row>
    <row r="350" spans="1:24" x14ac:dyDescent="0.2">
      <c r="A350" s="34"/>
      <c r="B350" s="34"/>
      <c r="D350" s="7"/>
      <c r="E350" s="7"/>
    </row>
    <row r="351" spans="1:24" x14ac:dyDescent="0.2">
      <c r="A351" s="34"/>
      <c r="B351" s="34"/>
      <c r="D351" s="7"/>
      <c r="E351" s="7"/>
    </row>
    <row r="352" spans="1:24" x14ac:dyDescent="0.2">
      <c r="A352" s="34"/>
      <c r="B352" s="34"/>
      <c r="D352" s="7"/>
      <c r="E352" s="7"/>
    </row>
    <row r="353" spans="1:5" x14ac:dyDescent="0.2">
      <c r="A353" s="34"/>
      <c r="B353" s="34"/>
      <c r="D353" s="7"/>
      <c r="E353" s="7"/>
    </row>
    <row r="354" spans="1:5" x14ac:dyDescent="0.2">
      <c r="A354" s="34"/>
      <c r="B354" s="34"/>
      <c r="D354" s="7"/>
      <c r="E354" s="7"/>
    </row>
    <row r="355" spans="1:5" x14ac:dyDescent="0.2">
      <c r="A355" s="34"/>
      <c r="B355" s="34"/>
      <c r="D355" s="7"/>
      <c r="E355" s="7"/>
    </row>
    <row r="356" spans="1:5" x14ac:dyDescent="0.2">
      <c r="A356" s="34"/>
      <c r="B356" s="34"/>
      <c r="D356" s="7"/>
      <c r="E356" s="7"/>
    </row>
    <row r="357" spans="1:5" x14ac:dyDescent="0.2">
      <c r="A357" s="34"/>
      <c r="B357" s="34"/>
      <c r="D357" s="7"/>
      <c r="E357" s="7"/>
    </row>
    <row r="358" spans="1:5" x14ac:dyDescent="0.2">
      <c r="A358" s="34"/>
      <c r="B358" s="34"/>
      <c r="D358" s="7"/>
      <c r="E358" s="7"/>
    </row>
    <row r="359" spans="1:5" x14ac:dyDescent="0.2">
      <c r="A359" s="34"/>
      <c r="B359" s="34"/>
      <c r="D359" s="7"/>
      <c r="E359" s="7"/>
    </row>
    <row r="360" spans="1:5" x14ac:dyDescent="0.2">
      <c r="A360" s="34"/>
      <c r="B360" s="34"/>
      <c r="D360" s="7"/>
      <c r="E360" s="7"/>
    </row>
    <row r="361" spans="1:5" x14ac:dyDescent="0.2">
      <c r="A361" s="34"/>
      <c r="B361" s="34"/>
      <c r="D361" s="7"/>
      <c r="E361" s="7"/>
    </row>
    <row r="362" spans="1:5" x14ac:dyDescent="0.2">
      <c r="A362" s="34"/>
      <c r="B362" s="34"/>
      <c r="D362" s="7"/>
      <c r="E362" s="7"/>
    </row>
    <row r="363" spans="1:5" x14ac:dyDescent="0.2">
      <c r="A363" s="34"/>
      <c r="B363" s="34"/>
      <c r="D363" s="7"/>
      <c r="E363" s="7"/>
    </row>
    <row r="364" spans="1:5" x14ac:dyDescent="0.2">
      <c r="A364" s="34"/>
      <c r="B364" s="34"/>
      <c r="D364" s="7"/>
      <c r="E364" s="7"/>
    </row>
    <row r="365" spans="1:5" x14ac:dyDescent="0.2">
      <c r="A365" s="34"/>
      <c r="B365" s="34"/>
      <c r="D365" s="7"/>
      <c r="E365" s="7"/>
    </row>
    <row r="366" spans="1:5" x14ac:dyDescent="0.2">
      <c r="A366" s="34"/>
      <c r="B366" s="34"/>
      <c r="D366" s="7"/>
      <c r="E366" s="7"/>
    </row>
    <row r="367" spans="1:5" x14ac:dyDescent="0.2">
      <c r="A367" s="34"/>
      <c r="B367" s="34"/>
      <c r="D367" s="7"/>
      <c r="E367" s="7"/>
    </row>
    <row r="368" spans="1:5" x14ac:dyDescent="0.2">
      <c r="A368" s="34"/>
      <c r="B368" s="34"/>
      <c r="D368" s="7"/>
      <c r="E368" s="7"/>
    </row>
    <row r="369" spans="1:5" x14ac:dyDescent="0.2">
      <c r="A369" s="34"/>
      <c r="B369" s="34"/>
      <c r="D369" s="7"/>
      <c r="E369" s="7"/>
    </row>
    <row r="370" spans="1:5" x14ac:dyDescent="0.2">
      <c r="A370" s="34"/>
      <c r="B370" s="34"/>
      <c r="D370" s="7"/>
      <c r="E370" s="7"/>
    </row>
    <row r="371" spans="1:5" x14ac:dyDescent="0.2">
      <c r="A371" s="34"/>
      <c r="B371" s="34"/>
      <c r="D371" s="7"/>
      <c r="E371" s="7"/>
    </row>
    <row r="372" spans="1:5" x14ac:dyDescent="0.2">
      <c r="A372" s="34"/>
      <c r="B372" s="34"/>
      <c r="D372" s="7"/>
      <c r="E372" s="7"/>
    </row>
    <row r="373" spans="1:5" x14ac:dyDescent="0.2">
      <c r="A373" s="34"/>
      <c r="B373" s="34"/>
      <c r="D373" s="7"/>
      <c r="E373" s="7"/>
    </row>
    <row r="374" spans="1:5" x14ac:dyDescent="0.2">
      <c r="A374" s="34"/>
      <c r="B374" s="34"/>
      <c r="D374" s="7"/>
      <c r="E374" s="7"/>
    </row>
    <row r="375" spans="1:5" x14ac:dyDescent="0.2">
      <c r="A375" s="34"/>
      <c r="B375" s="34"/>
      <c r="D375" s="7"/>
      <c r="E375" s="7"/>
    </row>
    <row r="376" spans="1:5" x14ac:dyDescent="0.2">
      <c r="A376" s="34"/>
      <c r="B376" s="34"/>
      <c r="D376" s="7"/>
      <c r="E376" s="7"/>
    </row>
    <row r="377" spans="1:5" x14ac:dyDescent="0.2">
      <c r="A377" s="34"/>
      <c r="B377" s="34"/>
      <c r="D377" s="7"/>
      <c r="E377" s="7"/>
    </row>
    <row r="378" spans="1:5" x14ac:dyDescent="0.2">
      <c r="A378" s="34"/>
      <c r="B378" s="34"/>
      <c r="D378" s="7"/>
      <c r="E378" s="7"/>
    </row>
    <row r="379" spans="1:5" x14ac:dyDescent="0.2">
      <c r="A379" s="34"/>
      <c r="B379" s="34"/>
      <c r="D379" s="7"/>
      <c r="E379" s="7"/>
    </row>
    <row r="380" spans="1:5" x14ac:dyDescent="0.2">
      <c r="A380" s="34"/>
      <c r="B380" s="34"/>
      <c r="D380" s="7"/>
      <c r="E380" s="7"/>
    </row>
    <row r="381" spans="1:5" x14ac:dyDescent="0.2">
      <c r="D381" s="7"/>
      <c r="E381" s="7"/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"/>
  <sheetViews>
    <sheetView workbookViewId="0">
      <selection activeCell="B3" sqref="B3"/>
    </sheetView>
  </sheetViews>
  <sheetFormatPr baseColWidth="10" defaultRowHeight="16" x14ac:dyDescent="0.2"/>
  <cols>
    <col min="1" max="1" width="14.33203125" customWidth="1"/>
    <col min="2" max="2" width="35.6640625" customWidth="1"/>
    <col min="24" max="24" width="19.5" customWidth="1"/>
    <col min="28" max="28" width="3.6640625" customWidth="1"/>
    <col min="29" max="29" width="22.83203125" customWidth="1"/>
  </cols>
  <sheetData>
    <row r="1" spans="1:32" ht="21" thickBot="1" x14ac:dyDescent="0.25">
      <c r="A1" s="56" t="s">
        <v>38</v>
      </c>
      <c r="B1" s="57"/>
      <c r="C1" s="6"/>
      <c r="D1" s="6"/>
      <c r="X1" s="6"/>
      <c r="Y1" s="15" t="s">
        <v>1</v>
      </c>
      <c r="Z1" s="16" t="s">
        <v>2</v>
      </c>
      <c r="AA1" s="17" t="s">
        <v>3</v>
      </c>
      <c r="AB1" s="6"/>
      <c r="AC1" s="6"/>
      <c r="AD1" s="15" t="s">
        <v>4</v>
      </c>
      <c r="AE1" s="16" t="s">
        <v>5</v>
      </c>
      <c r="AF1" s="17" t="s">
        <v>6</v>
      </c>
    </row>
    <row r="2" spans="1:32" x14ac:dyDescent="0.2">
      <c r="A2" s="11"/>
      <c r="B2" s="11" t="s">
        <v>24</v>
      </c>
      <c r="C2" s="5" t="s">
        <v>32</v>
      </c>
      <c r="D2" s="5" t="s">
        <v>25</v>
      </c>
      <c r="E2" s="5" t="s">
        <v>26</v>
      </c>
      <c r="F2" s="5" t="s">
        <v>27</v>
      </c>
      <c r="G2" s="5" t="s">
        <v>17</v>
      </c>
      <c r="H2" s="5" t="s">
        <v>16</v>
      </c>
      <c r="I2" s="5" t="s">
        <v>22</v>
      </c>
      <c r="J2" s="5" t="s">
        <v>19</v>
      </c>
      <c r="K2" s="5" t="s">
        <v>28</v>
      </c>
      <c r="L2" s="5" t="s">
        <v>15</v>
      </c>
      <c r="M2" s="5" t="s">
        <v>13</v>
      </c>
      <c r="N2" s="5" t="s">
        <v>21</v>
      </c>
      <c r="O2" s="5" t="s">
        <v>18</v>
      </c>
      <c r="P2" s="5" t="s">
        <v>23</v>
      </c>
      <c r="Q2" s="5" t="s">
        <v>20</v>
      </c>
      <c r="R2" s="5" t="s">
        <v>14</v>
      </c>
      <c r="S2" s="5" t="s">
        <v>29</v>
      </c>
      <c r="T2" s="5" t="s">
        <v>30</v>
      </c>
      <c r="U2" s="5" t="s">
        <v>31</v>
      </c>
      <c r="X2" s="6"/>
      <c r="Y2" s="18">
        <v>113.215</v>
      </c>
      <c r="Z2" s="11">
        <v>40.997</v>
      </c>
      <c r="AA2" s="11">
        <v>87.703000000000003</v>
      </c>
      <c r="AB2" s="6"/>
      <c r="AC2" s="6"/>
      <c r="AD2" s="11">
        <v>198.547</v>
      </c>
      <c r="AE2" s="11">
        <v>191.42400000000001</v>
      </c>
      <c r="AF2" s="11">
        <v>185.994</v>
      </c>
    </row>
    <row r="3" spans="1:32" x14ac:dyDescent="0.2">
      <c r="A3" s="5" t="s">
        <v>13</v>
      </c>
      <c r="B3" s="5">
        <v>160.95599999999999</v>
      </c>
      <c r="C3" s="5">
        <v>98.513000000000005</v>
      </c>
      <c r="D3" s="5">
        <v>136.744</v>
      </c>
      <c r="E3" s="5">
        <v>130.66800000000001</v>
      </c>
      <c r="F3" s="5">
        <v>144.33500000000001</v>
      </c>
      <c r="G3" s="5">
        <v>91.741</v>
      </c>
      <c r="H3" s="5">
        <v>116.968</v>
      </c>
      <c r="I3" s="5">
        <v>162.684</v>
      </c>
      <c r="J3" s="5">
        <v>153.07900000000001</v>
      </c>
      <c r="K3" s="5">
        <v>169.67099999999999</v>
      </c>
      <c r="L3" s="5">
        <v>165.98400000000001</v>
      </c>
      <c r="M3" s="5">
        <v>157.22499999999999</v>
      </c>
      <c r="N3" s="5">
        <v>182.13300000000001</v>
      </c>
      <c r="O3" s="5">
        <v>174.18700000000001</v>
      </c>
      <c r="P3" s="5">
        <v>182.98099999999999</v>
      </c>
      <c r="Q3" s="5">
        <v>129.23699999999999</v>
      </c>
      <c r="R3" s="5">
        <v>140.48099999999999</v>
      </c>
      <c r="S3" s="5">
        <v>169.839</v>
      </c>
      <c r="T3" s="5">
        <v>182.37299999999999</v>
      </c>
      <c r="U3" s="5">
        <v>189.44300000000001</v>
      </c>
      <c r="X3" s="6"/>
      <c r="Y3" s="8">
        <v>88.341999999999999</v>
      </c>
      <c r="Z3" s="5">
        <v>71.244</v>
      </c>
      <c r="AA3" s="5">
        <v>111</v>
      </c>
      <c r="AB3" s="6"/>
      <c r="AC3" s="6"/>
      <c r="AD3" s="5">
        <v>201.006</v>
      </c>
      <c r="AE3" s="5">
        <v>186.57300000000001</v>
      </c>
      <c r="AF3" s="5">
        <v>186.72200000000001</v>
      </c>
    </row>
    <row r="4" spans="1:32" x14ac:dyDescent="0.2">
      <c r="A4" s="5" t="s">
        <v>14</v>
      </c>
      <c r="B4" s="5">
        <v>169.85400000000001</v>
      </c>
      <c r="C4" s="5">
        <v>178.57</v>
      </c>
      <c r="D4" s="5">
        <v>187.84200000000001</v>
      </c>
      <c r="E4" s="5">
        <v>168.07300000000001</v>
      </c>
      <c r="F4" s="5">
        <v>174.07900000000001</v>
      </c>
      <c r="G4" s="5">
        <v>176.33199999999999</v>
      </c>
      <c r="H4" s="5">
        <v>189.56</v>
      </c>
      <c r="I4" s="5">
        <v>185.285</v>
      </c>
      <c r="J4" s="5">
        <v>190.50899999999999</v>
      </c>
      <c r="K4" s="5">
        <v>130.12</v>
      </c>
      <c r="L4" s="5">
        <v>175.32900000000001</v>
      </c>
      <c r="M4" s="5">
        <v>192.67400000000001</v>
      </c>
      <c r="N4" s="5">
        <v>190.74700000000001</v>
      </c>
      <c r="O4" s="5">
        <v>180.87700000000001</v>
      </c>
      <c r="P4" s="5">
        <v>194.345</v>
      </c>
      <c r="Q4" s="5">
        <v>159.32900000000001</v>
      </c>
      <c r="R4" s="5">
        <v>83.706000000000003</v>
      </c>
      <c r="S4" s="5">
        <v>189.29400000000001</v>
      </c>
      <c r="T4" s="5">
        <v>191.101</v>
      </c>
      <c r="U4" s="5">
        <v>174.77799999999999</v>
      </c>
      <c r="X4" s="6"/>
      <c r="Y4" s="8">
        <v>82.772000000000006</v>
      </c>
      <c r="Z4" s="5">
        <v>80.911000000000001</v>
      </c>
      <c r="AA4" s="5">
        <v>98.221999999999994</v>
      </c>
      <c r="AB4" s="6"/>
      <c r="AC4" s="6"/>
      <c r="AD4" s="5">
        <v>193.351</v>
      </c>
      <c r="AE4" s="5">
        <v>187.74700000000001</v>
      </c>
      <c r="AF4" s="5">
        <v>187.82300000000001</v>
      </c>
    </row>
    <row r="5" spans="1:32" x14ac:dyDescent="0.2">
      <c r="A5" s="5" t="s">
        <v>15</v>
      </c>
      <c r="B5" s="5">
        <v>198.57</v>
      </c>
      <c r="C5" s="5">
        <v>181.92400000000001</v>
      </c>
      <c r="D5" s="5">
        <v>181.54400000000001</v>
      </c>
      <c r="E5" s="5">
        <v>185.57300000000001</v>
      </c>
      <c r="F5" s="5">
        <v>181.28200000000001</v>
      </c>
      <c r="G5" s="5">
        <v>190.16800000000001</v>
      </c>
      <c r="H5" s="5">
        <v>188.73400000000001</v>
      </c>
      <c r="I5" s="5">
        <v>190.554</v>
      </c>
      <c r="J5" s="5">
        <v>197.75899999999999</v>
      </c>
      <c r="K5" s="5">
        <v>163.93700000000001</v>
      </c>
      <c r="L5" s="5">
        <v>145.65199999999999</v>
      </c>
      <c r="M5" s="5">
        <v>192.59800000000001</v>
      </c>
      <c r="N5" s="5">
        <v>188.13300000000001</v>
      </c>
      <c r="O5" s="5">
        <v>178.76900000000001</v>
      </c>
      <c r="P5" s="5">
        <v>186.965</v>
      </c>
      <c r="Q5" s="5">
        <v>186.959</v>
      </c>
      <c r="R5" s="5">
        <v>192.17699999999999</v>
      </c>
      <c r="S5" s="5">
        <v>194.839</v>
      </c>
      <c r="T5" s="5">
        <v>191.715</v>
      </c>
      <c r="U5" s="5">
        <v>187.77199999999999</v>
      </c>
      <c r="X5" s="6"/>
      <c r="Y5" s="8">
        <v>93.13</v>
      </c>
      <c r="Z5" s="5">
        <v>79.350999999999999</v>
      </c>
      <c r="AA5" s="5">
        <v>70.474999999999994</v>
      </c>
      <c r="AB5" s="6"/>
      <c r="AC5" s="6"/>
      <c r="AD5" s="5">
        <v>145.67699999999999</v>
      </c>
      <c r="AE5" s="5">
        <v>188.19900000000001</v>
      </c>
      <c r="AF5" s="5">
        <v>186.36099999999999</v>
      </c>
    </row>
    <row r="6" spans="1:32" x14ac:dyDescent="0.2">
      <c r="A6" s="5" t="s">
        <v>16</v>
      </c>
      <c r="B6" s="5">
        <v>148.41800000000001</v>
      </c>
      <c r="C6" s="5">
        <v>13.231</v>
      </c>
      <c r="D6" s="5">
        <v>56.807000000000002</v>
      </c>
      <c r="E6" s="5">
        <v>94.787999999999997</v>
      </c>
      <c r="F6" s="5">
        <v>109.804</v>
      </c>
      <c r="G6" s="5">
        <v>19.959</v>
      </c>
      <c r="H6" s="5">
        <v>75.584999999999994</v>
      </c>
      <c r="I6" s="5">
        <v>111.139</v>
      </c>
      <c r="J6" s="5">
        <v>151.40799999999999</v>
      </c>
      <c r="K6" s="5">
        <v>149.26300000000001</v>
      </c>
      <c r="L6" s="5">
        <v>126.5</v>
      </c>
      <c r="M6" s="5">
        <v>7.94</v>
      </c>
      <c r="N6" s="5">
        <v>39.088999999999999</v>
      </c>
      <c r="O6" s="5">
        <v>64.540999999999997</v>
      </c>
      <c r="P6" s="5">
        <v>183.756</v>
      </c>
      <c r="Q6" s="5">
        <v>64.882999999999996</v>
      </c>
      <c r="R6" s="5">
        <v>98.649000000000001</v>
      </c>
      <c r="S6" s="5">
        <v>105.494</v>
      </c>
      <c r="T6" s="5">
        <v>139.399</v>
      </c>
      <c r="U6" s="5">
        <v>155.07300000000001</v>
      </c>
      <c r="X6" s="6"/>
      <c r="Y6" s="8">
        <v>103.554</v>
      </c>
      <c r="Z6" s="5">
        <v>51.262999999999998</v>
      </c>
      <c r="AA6" s="5">
        <v>71.94</v>
      </c>
      <c r="AB6" s="6"/>
      <c r="AC6" s="6"/>
      <c r="AD6" s="5">
        <v>185.34800000000001</v>
      </c>
      <c r="AE6" s="5">
        <v>190.63300000000001</v>
      </c>
      <c r="AF6" s="5">
        <v>190.339</v>
      </c>
    </row>
    <row r="7" spans="1:32" x14ac:dyDescent="0.2">
      <c r="A7" s="5" t="s">
        <v>17</v>
      </c>
      <c r="B7" s="5">
        <v>151.53200000000001</v>
      </c>
      <c r="C7" s="5">
        <v>124.592</v>
      </c>
      <c r="D7" s="5">
        <v>101.155</v>
      </c>
      <c r="E7" s="5">
        <v>80.715000000000003</v>
      </c>
      <c r="F7" s="5">
        <v>146.34800000000001</v>
      </c>
      <c r="G7" s="5">
        <v>67.983999999999995</v>
      </c>
      <c r="H7" s="5">
        <v>94.597999999999999</v>
      </c>
      <c r="I7" s="5">
        <v>149.82300000000001</v>
      </c>
      <c r="J7" s="5">
        <v>125.813</v>
      </c>
      <c r="K7" s="5">
        <v>160.37299999999999</v>
      </c>
      <c r="L7" s="5">
        <v>139.78200000000001</v>
      </c>
      <c r="M7" s="5">
        <v>138.01599999999999</v>
      </c>
      <c r="N7" s="5">
        <v>88.575999999999993</v>
      </c>
      <c r="O7" s="5">
        <v>118.399</v>
      </c>
      <c r="P7" s="5">
        <v>190.614</v>
      </c>
      <c r="Q7" s="5">
        <v>113.139</v>
      </c>
      <c r="R7" s="5">
        <v>150.684</v>
      </c>
      <c r="S7" s="5">
        <v>72.304000000000002</v>
      </c>
      <c r="T7" s="5">
        <v>163.953</v>
      </c>
      <c r="U7" s="5">
        <v>182.76300000000001</v>
      </c>
      <c r="X7" s="6"/>
      <c r="Y7" s="8">
        <v>124.187</v>
      </c>
      <c r="Z7" s="5">
        <v>31.806999999999999</v>
      </c>
      <c r="AA7" s="5">
        <v>83.896000000000001</v>
      </c>
      <c r="AB7" s="6"/>
      <c r="AC7" s="6"/>
      <c r="AD7" s="5">
        <v>187.054</v>
      </c>
      <c r="AE7" s="5">
        <v>190.886</v>
      </c>
      <c r="AF7" s="5">
        <v>186.095</v>
      </c>
    </row>
    <row r="8" spans="1:32" x14ac:dyDescent="0.2">
      <c r="A8" s="5" t="s">
        <v>18</v>
      </c>
      <c r="B8" s="5">
        <v>182.04400000000001</v>
      </c>
      <c r="C8" s="5">
        <v>185.56299999999999</v>
      </c>
      <c r="D8" s="5">
        <v>181.67400000000001</v>
      </c>
      <c r="E8" s="5">
        <v>176.636</v>
      </c>
      <c r="F8" s="5">
        <v>183.547</v>
      </c>
      <c r="G8" s="5">
        <v>185.304</v>
      </c>
      <c r="H8" s="5">
        <v>186.21199999999999</v>
      </c>
      <c r="I8" s="5">
        <v>185.26300000000001</v>
      </c>
      <c r="J8" s="5">
        <v>182.19900000000001</v>
      </c>
      <c r="K8" s="5">
        <v>192.184</v>
      </c>
      <c r="L8" s="5">
        <v>170.48699999999999</v>
      </c>
      <c r="M8" s="5">
        <v>189.959</v>
      </c>
      <c r="N8" s="5">
        <v>185.01300000000001</v>
      </c>
      <c r="O8" s="5">
        <v>75.382999999999996</v>
      </c>
      <c r="P8" s="5">
        <v>188.62700000000001</v>
      </c>
      <c r="Q8" s="5">
        <v>186.791</v>
      </c>
      <c r="R8" s="5">
        <v>182.75</v>
      </c>
      <c r="S8" s="5">
        <v>185.65199999999999</v>
      </c>
      <c r="T8" s="5">
        <v>157.75899999999999</v>
      </c>
      <c r="U8" s="5">
        <v>186.66800000000001</v>
      </c>
      <c r="X8" s="6"/>
      <c r="Y8" s="8">
        <v>106.009</v>
      </c>
      <c r="Z8" s="5">
        <v>56.392000000000003</v>
      </c>
      <c r="AA8" s="5">
        <v>99.25</v>
      </c>
      <c r="AB8" s="6"/>
      <c r="AC8" s="6"/>
      <c r="AD8" s="5">
        <v>186.244</v>
      </c>
      <c r="AE8" s="5">
        <v>188.215</v>
      </c>
      <c r="AF8" s="5">
        <v>192.75299999999999</v>
      </c>
    </row>
    <row r="9" spans="1:32" x14ac:dyDescent="0.2">
      <c r="A9" s="5" t="s">
        <v>19</v>
      </c>
      <c r="B9" s="5">
        <v>131.791</v>
      </c>
      <c r="C9" s="5">
        <v>101.456</v>
      </c>
      <c r="D9" s="5">
        <v>108.696</v>
      </c>
      <c r="E9" s="5">
        <v>168.041</v>
      </c>
      <c r="F9" s="5">
        <v>119.092</v>
      </c>
      <c r="G9" s="5">
        <v>80.103999999999999</v>
      </c>
      <c r="H9" s="5">
        <v>138.41800000000001</v>
      </c>
      <c r="I9" s="5">
        <v>105.282</v>
      </c>
      <c r="J9" s="5">
        <v>101.76900000000001</v>
      </c>
      <c r="K9" s="5">
        <v>90.911000000000001</v>
      </c>
      <c r="L9" s="5">
        <v>75.415000000000006</v>
      </c>
      <c r="M9" s="5">
        <v>47.546999999999997</v>
      </c>
      <c r="N9" s="5">
        <v>82.525000000000006</v>
      </c>
      <c r="O9" s="5">
        <v>82.445999999999998</v>
      </c>
      <c r="P9" s="5">
        <v>184.155</v>
      </c>
      <c r="Q9" s="5">
        <v>107.965</v>
      </c>
      <c r="R9" s="5">
        <v>123.31</v>
      </c>
      <c r="S9" s="5">
        <v>118.953</v>
      </c>
      <c r="T9" s="5">
        <v>112.541</v>
      </c>
      <c r="U9" s="5">
        <v>144.03800000000001</v>
      </c>
      <c r="X9" s="6"/>
      <c r="Y9" s="8">
        <v>79.924000000000007</v>
      </c>
      <c r="Z9" s="5">
        <v>68.706000000000003</v>
      </c>
      <c r="AA9" s="5">
        <v>82.608000000000004</v>
      </c>
      <c r="AB9" s="6"/>
      <c r="AC9" s="6"/>
      <c r="AD9" s="5">
        <v>196.52500000000001</v>
      </c>
      <c r="AE9" s="5">
        <v>190.304</v>
      </c>
      <c r="AF9" s="5">
        <v>192.27799999999999</v>
      </c>
    </row>
    <row r="10" spans="1:32" x14ac:dyDescent="0.2">
      <c r="A10" s="5" t="s">
        <v>15</v>
      </c>
      <c r="B10" s="5">
        <v>156.26599999999999</v>
      </c>
      <c r="C10" s="5">
        <v>98.084999999999994</v>
      </c>
      <c r="D10" s="5">
        <v>152.70599999999999</v>
      </c>
      <c r="E10" s="5">
        <v>178.48099999999999</v>
      </c>
      <c r="F10" s="5">
        <v>154.08199999999999</v>
      </c>
      <c r="G10" s="5">
        <v>81.834999999999994</v>
      </c>
      <c r="H10" s="5">
        <v>130.816</v>
      </c>
      <c r="I10" s="5">
        <v>164.34800000000001</v>
      </c>
      <c r="J10" s="5">
        <v>162.16800000000001</v>
      </c>
      <c r="K10" s="5">
        <v>98.608000000000004</v>
      </c>
      <c r="L10" s="5">
        <v>119.443</v>
      </c>
      <c r="M10" s="5">
        <v>37.100999999999999</v>
      </c>
      <c r="N10" s="5">
        <v>112.497</v>
      </c>
      <c r="O10" s="5">
        <v>80.244</v>
      </c>
      <c r="P10" s="5">
        <v>187.69300000000001</v>
      </c>
      <c r="Q10" s="5">
        <v>142.75899999999999</v>
      </c>
      <c r="R10" s="5">
        <v>146.816</v>
      </c>
      <c r="S10" s="5">
        <v>175.14599999999999</v>
      </c>
      <c r="T10" s="5">
        <v>151.589</v>
      </c>
      <c r="U10" s="5">
        <v>151.01300000000001</v>
      </c>
      <c r="X10" s="6"/>
      <c r="Y10" s="8">
        <v>84.68</v>
      </c>
      <c r="Z10" s="5">
        <v>68.177000000000007</v>
      </c>
      <c r="AA10" s="5">
        <v>67.171000000000006</v>
      </c>
      <c r="AB10" s="6"/>
      <c r="AC10" s="6"/>
      <c r="AD10" s="5">
        <v>196.351</v>
      </c>
      <c r="AE10" s="5">
        <v>191.33199999999999</v>
      </c>
      <c r="AF10" s="5">
        <v>189.06299999999999</v>
      </c>
    </row>
    <row r="11" spans="1:32" x14ac:dyDescent="0.2">
      <c r="A11" s="5" t="s">
        <v>20</v>
      </c>
      <c r="B11" s="5">
        <v>145.82300000000001</v>
      </c>
      <c r="C11" s="5">
        <v>98.025000000000006</v>
      </c>
      <c r="D11" s="5">
        <v>157.636</v>
      </c>
      <c r="E11" s="5">
        <v>179.136</v>
      </c>
      <c r="F11" s="5">
        <v>169.316</v>
      </c>
      <c r="G11" s="5">
        <v>81.741</v>
      </c>
      <c r="H11" s="5">
        <v>159.83500000000001</v>
      </c>
      <c r="I11" s="5">
        <v>159.57599999999999</v>
      </c>
      <c r="J11" s="5">
        <v>142.12299999999999</v>
      </c>
      <c r="K11" s="5">
        <v>100.291</v>
      </c>
      <c r="L11" s="5">
        <v>90.63</v>
      </c>
      <c r="M11" s="5">
        <v>132.59800000000001</v>
      </c>
      <c r="N11" s="5">
        <v>138.601</v>
      </c>
      <c r="O11" s="5">
        <v>56.152000000000001</v>
      </c>
      <c r="P11" s="5">
        <v>186.608</v>
      </c>
      <c r="Q11" s="5">
        <v>113.051</v>
      </c>
      <c r="R11" s="5">
        <v>152.59800000000001</v>
      </c>
      <c r="S11" s="5">
        <v>145.89599999999999</v>
      </c>
      <c r="T11" s="5">
        <v>136.196</v>
      </c>
      <c r="U11" s="5">
        <v>156.703</v>
      </c>
      <c r="X11" s="6"/>
      <c r="Y11" s="8">
        <v>98.12</v>
      </c>
      <c r="Z11" s="5">
        <v>42.284999999999997</v>
      </c>
      <c r="AA11" s="5">
        <v>73.525000000000006</v>
      </c>
      <c r="AB11" s="6"/>
      <c r="AC11" s="6"/>
      <c r="AD11" s="5">
        <v>194.02799999999999</v>
      </c>
      <c r="AE11" s="5">
        <v>191.05699999999999</v>
      </c>
      <c r="AF11" s="5">
        <v>190.51300000000001</v>
      </c>
    </row>
    <row r="12" spans="1:32" x14ac:dyDescent="0.2">
      <c r="A12" s="5" t="s">
        <v>20</v>
      </c>
      <c r="B12" s="5">
        <v>130.089</v>
      </c>
      <c r="C12" s="5">
        <v>163.57900000000001</v>
      </c>
      <c r="D12" s="5">
        <v>183.72499999999999</v>
      </c>
      <c r="E12" s="5">
        <v>178.566</v>
      </c>
      <c r="F12" s="5">
        <v>182.386</v>
      </c>
      <c r="G12" s="5">
        <v>183.69</v>
      </c>
      <c r="H12" s="5">
        <v>186.709</v>
      </c>
      <c r="I12" s="5">
        <v>171.066</v>
      </c>
      <c r="J12" s="5">
        <v>181.25899999999999</v>
      </c>
      <c r="K12" s="5">
        <v>190.50899999999999</v>
      </c>
      <c r="L12" s="5">
        <v>189.12700000000001</v>
      </c>
      <c r="M12" s="5">
        <v>169.09200000000001</v>
      </c>
      <c r="N12" s="5">
        <v>179.23099999999999</v>
      </c>
      <c r="O12" s="5">
        <v>180.17099999999999</v>
      </c>
      <c r="P12" s="5">
        <v>178.965</v>
      </c>
      <c r="Q12" s="5">
        <v>106.88</v>
      </c>
      <c r="R12" s="5">
        <v>181.75299999999999</v>
      </c>
      <c r="S12" s="5">
        <v>185.17699999999999</v>
      </c>
      <c r="T12" s="5">
        <v>182.37299999999999</v>
      </c>
      <c r="U12" s="5">
        <v>186.22800000000001</v>
      </c>
      <c r="X12" s="6"/>
      <c r="Y12" s="8">
        <v>131.18</v>
      </c>
      <c r="Z12" s="5">
        <v>42.709000000000003</v>
      </c>
      <c r="AA12" s="5">
        <v>78.569999999999993</v>
      </c>
      <c r="AB12" s="6"/>
      <c r="AC12" s="6"/>
      <c r="AD12" s="5">
        <v>195.67400000000001</v>
      </c>
      <c r="AE12" s="5">
        <v>191.155</v>
      </c>
      <c r="AF12" s="5">
        <v>188.19300000000001</v>
      </c>
    </row>
    <row r="13" spans="1:32" x14ac:dyDescent="0.2">
      <c r="A13" s="5" t="s">
        <v>21</v>
      </c>
      <c r="B13" s="5">
        <v>139.291</v>
      </c>
      <c r="C13" s="5">
        <v>36.554000000000002</v>
      </c>
      <c r="D13" s="5">
        <v>153.47499999999999</v>
      </c>
      <c r="E13" s="5">
        <v>174.892</v>
      </c>
      <c r="F13" s="5">
        <v>135.26599999999999</v>
      </c>
      <c r="G13" s="5">
        <v>27.94</v>
      </c>
      <c r="H13" s="5">
        <v>132.92400000000001</v>
      </c>
      <c r="I13" s="5">
        <v>79.462000000000003</v>
      </c>
      <c r="J13" s="5">
        <v>132</v>
      </c>
      <c r="K13" s="5">
        <v>103.035</v>
      </c>
      <c r="L13" s="5">
        <v>94.753</v>
      </c>
      <c r="M13" s="5">
        <v>0.23699999999999999</v>
      </c>
      <c r="N13" s="5">
        <v>44.627000000000002</v>
      </c>
      <c r="O13" s="5">
        <v>94.712000000000003</v>
      </c>
      <c r="P13" s="5">
        <v>134.82</v>
      </c>
      <c r="Q13" s="5">
        <v>134.851</v>
      </c>
      <c r="R13" s="5">
        <v>119.41500000000001</v>
      </c>
      <c r="S13" s="5">
        <v>158.73099999999999</v>
      </c>
      <c r="T13" s="5">
        <v>166.703</v>
      </c>
      <c r="U13" s="5">
        <v>146.78800000000001</v>
      </c>
      <c r="X13" s="6"/>
      <c r="Y13" s="8">
        <v>116.75</v>
      </c>
      <c r="Z13" s="5">
        <v>69.715000000000003</v>
      </c>
      <c r="AA13" s="5">
        <v>101.965</v>
      </c>
      <c r="AB13" s="6"/>
      <c r="AC13" s="6"/>
      <c r="AD13" s="5">
        <v>192.63900000000001</v>
      </c>
      <c r="AE13" s="5">
        <v>190.09200000000001</v>
      </c>
      <c r="AF13" s="5">
        <v>192.23400000000001</v>
      </c>
    </row>
    <row r="14" spans="1:32" x14ac:dyDescent="0.2">
      <c r="A14" s="5" t="s">
        <v>20</v>
      </c>
      <c r="B14" s="5">
        <v>120.367</v>
      </c>
      <c r="C14" s="5">
        <v>29.959</v>
      </c>
      <c r="D14" s="5">
        <v>108.91500000000001</v>
      </c>
      <c r="E14" s="5">
        <v>110.83199999999999</v>
      </c>
      <c r="F14" s="5">
        <v>89.790999999999997</v>
      </c>
      <c r="G14" s="5">
        <v>44.149000000000001</v>
      </c>
      <c r="H14" s="5">
        <v>86.698999999999998</v>
      </c>
      <c r="I14" s="5">
        <v>70.867000000000004</v>
      </c>
      <c r="J14" s="5">
        <v>73.307000000000002</v>
      </c>
      <c r="K14" s="5">
        <v>102.259</v>
      </c>
      <c r="L14" s="5">
        <v>90.591999999999999</v>
      </c>
      <c r="M14" s="5">
        <v>11.348000000000001</v>
      </c>
      <c r="N14" s="5">
        <v>38.203000000000003</v>
      </c>
      <c r="O14" s="5">
        <v>8.5950000000000006</v>
      </c>
      <c r="P14" s="5">
        <v>174.608</v>
      </c>
      <c r="Q14" s="5">
        <v>100.47499999999999</v>
      </c>
      <c r="R14" s="5">
        <v>127.646</v>
      </c>
      <c r="S14" s="5">
        <v>77.322999999999993</v>
      </c>
      <c r="T14" s="5">
        <v>53.076000000000001</v>
      </c>
      <c r="U14" s="5">
        <v>120.446</v>
      </c>
      <c r="X14" s="6"/>
      <c r="Y14" s="8">
        <v>94.338999999999999</v>
      </c>
      <c r="Z14" s="5">
        <v>57.734000000000002</v>
      </c>
      <c r="AA14" s="5">
        <v>78.594999999999999</v>
      </c>
      <c r="AB14" s="6"/>
      <c r="AC14" s="6"/>
      <c r="AD14" s="5">
        <v>150.47800000000001</v>
      </c>
      <c r="AE14" s="5">
        <v>189.26300000000001</v>
      </c>
      <c r="AF14" s="5">
        <v>195.91499999999999</v>
      </c>
    </row>
    <row r="15" spans="1:32" x14ac:dyDescent="0.2">
      <c r="A15" s="5" t="s">
        <v>20</v>
      </c>
      <c r="B15" s="5">
        <v>159.21199999999999</v>
      </c>
      <c r="C15" s="5">
        <v>98.108000000000004</v>
      </c>
      <c r="D15" s="5">
        <v>142.12</v>
      </c>
      <c r="E15" s="5">
        <v>176.38900000000001</v>
      </c>
      <c r="F15" s="5">
        <v>171.589</v>
      </c>
      <c r="G15" s="5">
        <v>132.86099999999999</v>
      </c>
      <c r="H15" s="5">
        <v>168.50899999999999</v>
      </c>
      <c r="I15" s="5">
        <v>81.075999999999993</v>
      </c>
      <c r="J15" s="5">
        <v>167.899</v>
      </c>
      <c r="K15" s="5">
        <v>174.71799999999999</v>
      </c>
      <c r="L15" s="5">
        <v>169.434</v>
      </c>
      <c r="M15" s="5">
        <v>135.446</v>
      </c>
      <c r="N15" s="5">
        <v>131.78200000000001</v>
      </c>
      <c r="O15" s="5">
        <v>134.547</v>
      </c>
      <c r="P15" s="5">
        <v>176.37700000000001</v>
      </c>
      <c r="Q15" s="5">
        <v>114.687</v>
      </c>
      <c r="R15" s="5">
        <v>155.899</v>
      </c>
      <c r="S15" s="5">
        <v>177.77500000000001</v>
      </c>
      <c r="T15" s="5">
        <v>165.595</v>
      </c>
      <c r="U15" s="5">
        <v>183.465</v>
      </c>
      <c r="X15" s="6"/>
      <c r="Y15" s="8">
        <v>99.721999999999994</v>
      </c>
      <c r="Z15" s="5">
        <v>68.756</v>
      </c>
      <c r="AA15" s="5">
        <v>64.088999999999999</v>
      </c>
      <c r="AB15" s="6"/>
      <c r="AC15" s="6"/>
      <c r="AD15" s="5">
        <v>192.91499999999999</v>
      </c>
      <c r="AE15" s="5">
        <v>191.244</v>
      </c>
      <c r="AF15" s="5">
        <v>192.101</v>
      </c>
    </row>
    <row r="16" spans="1:32" x14ac:dyDescent="0.2">
      <c r="A16" s="5" t="s">
        <v>15</v>
      </c>
      <c r="B16" s="5">
        <v>173.07</v>
      </c>
      <c r="C16" s="5">
        <v>166.41800000000001</v>
      </c>
      <c r="D16" s="5">
        <v>181.89599999999999</v>
      </c>
      <c r="E16" s="5">
        <v>173.256</v>
      </c>
      <c r="F16" s="5">
        <v>176.61099999999999</v>
      </c>
      <c r="G16" s="5">
        <v>176.13900000000001</v>
      </c>
      <c r="H16" s="5">
        <v>182.98099999999999</v>
      </c>
      <c r="I16" s="5">
        <v>177.13</v>
      </c>
      <c r="J16" s="5">
        <v>185.345</v>
      </c>
      <c r="K16" s="5">
        <v>144.5</v>
      </c>
      <c r="L16" s="5">
        <v>53.771999999999998</v>
      </c>
      <c r="M16" s="5">
        <v>166.97499999999999</v>
      </c>
      <c r="N16" s="5">
        <v>175.71199999999999</v>
      </c>
      <c r="O16" s="5">
        <v>180.41499999999999</v>
      </c>
      <c r="P16" s="5">
        <v>183.01300000000001</v>
      </c>
      <c r="Q16" s="5">
        <v>181.50299999999999</v>
      </c>
      <c r="R16" s="5">
        <v>182.554</v>
      </c>
      <c r="S16" s="5">
        <v>176.51599999999999</v>
      </c>
      <c r="T16" s="5">
        <v>179.161</v>
      </c>
      <c r="U16" s="5">
        <v>188.01599999999999</v>
      </c>
      <c r="X16" s="6"/>
      <c r="Y16" s="8">
        <v>110.608</v>
      </c>
      <c r="Z16" s="5">
        <v>65.192999999999998</v>
      </c>
      <c r="AA16" s="5">
        <v>81.661000000000001</v>
      </c>
      <c r="AB16" s="6"/>
      <c r="AC16" s="6"/>
      <c r="AD16" s="5">
        <v>184.87</v>
      </c>
      <c r="AE16" s="5">
        <v>189.90199999999999</v>
      </c>
      <c r="AF16" s="5">
        <v>193.50899999999999</v>
      </c>
    </row>
    <row r="17" spans="1:32" x14ac:dyDescent="0.2">
      <c r="A17" s="5" t="s">
        <v>22</v>
      </c>
      <c r="B17" s="5">
        <v>83.557000000000002</v>
      </c>
      <c r="C17" s="5">
        <v>19.759</v>
      </c>
      <c r="D17" s="5">
        <v>115.23099999999999</v>
      </c>
      <c r="E17" s="5">
        <v>133.297</v>
      </c>
      <c r="F17" s="5">
        <v>107.155</v>
      </c>
      <c r="G17" s="5">
        <v>14.657999999999999</v>
      </c>
      <c r="H17" s="5">
        <v>101.354</v>
      </c>
      <c r="I17" s="5">
        <v>17.934000000000001</v>
      </c>
      <c r="J17" s="5">
        <v>115.19</v>
      </c>
      <c r="K17" s="5">
        <v>138.94900000000001</v>
      </c>
      <c r="L17" s="5">
        <v>118.76600000000001</v>
      </c>
      <c r="M17" s="5">
        <v>1.7090000000000001</v>
      </c>
      <c r="N17" s="5">
        <v>64.031999999999996</v>
      </c>
      <c r="O17" s="5">
        <v>76.977999999999994</v>
      </c>
      <c r="P17" s="5">
        <v>186.459</v>
      </c>
      <c r="Q17" s="5">
        <v>127.554</v>
      </c>
      <c r="R17" s="5">
        <v>156.07599999999999</v>
      </c>
      <c r="S17" s="5">
        <v>92.445999999999998</v>
      </c>
      <c r="T17" s="5">
        <v>129.71799999999999</v>
      </c>
      <c r="U17" s="5">
        <v>143.98099999999999</v>
      </c>
      <c r="X17" s="6"/>
      <c r="Y17" s="8">
        <v>131.52799999999999</v>
      </c>
      <c r="Z17" s="5">
        <v>42.600999999999999</v>
      </c>
      <c r="AA17" s="5">
        <v>73.13</v>
      </c>
      <c r="AB17" s="6"/>
      <c r="AC17" s="6"/>
      <c r="AD17" s="5">
        <v>189.11699999999999</v>
      </c>
      <c r="AE17" s="5">
        <v>185.42699999999999</v>
      </c>
      <c r="AF17" s="5">
        <v>185.845</v>
      </c>
    </row>
    <row r="18" spans="1:32" x14ac:dyDescent="0.2">
      <c r="A18" s="5" t="s">
        <v>22</v>
      </c>
      <c r="B18" s="5">
        <v>153.797</v>
      </c>
      <c r="C18" s="5">
        <v>161.703</v>
      </c>
      <c r="D18" s="5">
        <v>177.32900000000001</v>
      </c>
      <c r="E18" s="5">
        <v>175.25</v>
      </c>
      <c r="F18" s="5">
        <v>178.47800000000001</v>
      </c>
      <c r="G18" s="5">
        <v>178.5</v>
      </c>
      <c r="H18" s="5">
        <v>180.101</v>
      </c>
      <c r="I18" s="5">
        <v>27.838999999999999</v>
      </c>
      <c r="J18" s="5">
        <v>187.46199999999999</v>
      </c>
      <c r="K18" s="5">
        <v>184.27500000000001</v>
      </c>
      <c r="L18" s="5">
        <v>181.21199999999999</v>
      </c>
      <c r="M18" s="5">
        <v>177.55699999999999</v>
      </c>
      <c r="N18" s="5">
        <v>180.535</v>
      </c>
      <c r="O18" s="5">
        <v>177.12</v>
      </c>
      <c r="P18" s="5">
        <v>181.50899999999999</v>
      </c>
      <c r="Q18" s="5">
        <v>184.453</v>
      </c>
      <c r="R18" s="5">
        <v>187.15799999999999</v>
      </c>
      <c r="S18" s="5">
        <v>178.75</v>
      </c>
      <c r="T18" s="5">
        <v>183.08199999999999</v>
      </c>
      <c r="U18" s="5">
        <v>185.66800000000001</v>
      </c>
      <c r="X18" s="6"/>
      <c r="Y18" s="8">
        <v>114.092</v>
      </c>
      <c r="Z18" s="5">
        <v>56.277999999999999</v>
      </c>
      <c r="AA18" s="5">
        <v>81.325999999999993</v>
      </c>
      <c r="AB18" s="6"/>
      <c r="AC18" s="6"/>
      <c r="AD18" s="5">
        <v>191.73699999999999</v>
      </c>
      <c r="AE18" s="5">
        <v>182.73099999999999</v>
      </c>
      <c r="AF18" s="5">
        <v>188.53200000000001</v>
      </c>
    </row>
    <row r="19" spans="1:32" x14ac:dyDescent="0.2">
      <c r="A19" s="5" t="s">
        <v>23</v>
      </c>
      <c r="B19" s="5">
        <v>141.41499999999999</v>
      </c>
      <c r="C19" s="5">
        <v>86.537999999999997</v>
      </c>
      <c r="D19" s="5">
        <v>179.69</v>
      </c>
      <c r="E19" s="5">
        <v>178.041</v>
      </c>
      <c r="F19" s="5">
        <v>162.03200000000001</v>
      </c>
      <c r="G19" s="5">
        <v>173.69</v>
      </c>
      <c r="H19" s="5">
        <v>177.66800000000001</v>
      </c>
      <c r="I19" s="5">
        <v>165.48400000000001</v>
      </c>
      <c r="J19" s="5">
        <v>181.97200000000001</v>
      </c>
      <c r="K19" s="5">
        <v>161.94</v>
      </c>
      <c r="L19" s="5">
        <v>131.87</v>
      </c>
      <c r="M19" s="5">
        <v>64.367000000000004</v>
      </c>
      <c r="N19" s="5">
        <v>177.31299999999999</v>
      </c>
      <c r="O19" s="5">
        <v>177.18700000000001</v>
      </c>
      <c r="P19" s="5">
        <v>83.57</v>
      </c>
      <c r="Q19" s="5">
        <v>182.38900000000001</v>
      </c>
      <c r="R19" s="5">
        <v>184.28800000000001</v>
      </c>
      <c r="S19" s="5">
        <v>173.87</v>
      </c>
      <c r="T19" s="5">
        <v>174.358</v>
      </c>
      <c r="U19" s="5">
        <v>160.11699999999999</v>
      </c>
      <c r="X19" s="6"/>
      <c r="Y19" s="8">
        <v>85.513000000000005</v>
      </c>
      <c r="Z19" s="5">
        <v>47.991</v>
      </c>
      <c r="AA19" s="5">
        <v>56.277999999999999</v>
      </c>
      <c r="AB19" s="6"/>
      <c r="AC19" s="6"/>
      <c r="AD19" s="5">
        <v>195.93</v>
      </c>
      <c r="AE19" s="5">
        <v>165.506</v>
      </c>
      <c r="AF19" s="5">
        <v>184.595</v>
      </c>
    </row>
    <row r="20" spans="1:32" x14ac:dyDescent="0.2">
      <c r="X20" s="6"/>
      <c r="Y20" s="8">
        <v>94.513000000000005</v>
      </c>
      <c r="Z20" s="5">
        <v>41.866999999999997</v>
      </c>
      <c r="AA20" s="5">
        <v>43.994</v>
      </c>
      <c r="AB20" s="6"/>
      <c r="AC20" s="6"/>
      <c r="AD20" s="5">
        <v>191.58500000000001</v>
      </c>
      <c r="AE20" s="5">
        <v>184.88900000000001</v>
      </c>
      <c r="AF20" s="5">
        <v>189.42099999999999</v>
      </c>
    </row>
    <row r="21" spans="1:32" ht="17" thickBot="1" x14ac:dyDescent="0.25">
      <c r="X21" s="6"/>
      <c r="Y21" s="8">
        <v>108.73699999999999</v>
      </c>
      <c r="Z21" s="5">
        <v>36.610999999999997</v>
      </c>
      <c r="AA21" s="5">
        <v>49.709000000000003</v>
      </c>
      <c r="AB21" s="6"/>
      <c r="AC21" s="6"/>
      <c r="AD21" s="5">
        <v>184.15199999999999</v>
      </c>
      <c r="AE21" s="5">
        <v>185.55699999999999</v>
      </c>
      <c r="AF21" s="5">
        <v>185.636</v>
      </c>
    </row>
    <row r="22" spans="1:32" ht="17" thickBot="1" x14ac:dyDescent="0.25">
      <c r="A22" s="22" t="s">
        <v>41</v>
      </c>
      <c r="B22" s="23"/>
      <c r="X22" s="6"/>
      <c r="Y22" s="6"/>
      <c r="Z22" s="6"/>
      <c r="AA22" s="6"/>
      <c r="AB22" s="6"/>
      <c r="AC22" s="6"/>
      <c r="AD22" s="6"/>
      <c r="AE22" s="6"/>
      <c r="AF22" s="6"/>
    </row>
    <row r="23" spans="1:32" ht="17" thickBot="1" x14ac:dyDescent="0.25">
      <c r="A23" s="24" t="s">
        <v>42</v>
      </c>
      <c r="B23" s="25"/>
      <c r="X23" s="19" t="s">
        <v>39</v>
      </c>
      <c r="Y23" s="20">
        <f>AVERAGE(Y2:AA21)</f>
        <v>78.943499999999986</v>
      </c>
      <c r="Z23" s="6"/>
      <c r="AA23" s="6"/>
      <c r="AB23" s="6"/>
      <c r="AC23" s="21" t="s">
        <v>40</v>
      </c>
      <c r="AD23" s="20">
        <f>AVERAGE(AD2:AF21)</f>
        <v>188.15476666666657</v>
      </c>
      <c r="AE23" s="6"/>
      <c r="AF23" s="6"/>
    </row>
    <row r="24" spans="1:32" ht="17" thickBot="1" x14ac:dyDescent="0.25">
      <c r="A24" s="26" t="s">
        <v>43</v>
      </c>
      <c r="B24" s="27"/>
    </row>
    <row r="26" spans="1:32" ht="17" thickBot="1" x14ac:dyDescent="0.25"/>
    <row r="27" spans="1:32" ht="21" thickBot="1" x14ac:dyDescent="0.25">
      <c r="A27" s="54" t="s">
        <v>37</v>
      </c>
      <c r="B27" s="55"/>
    </row>
    <row r="28" spans="1:32" x14ac:dyDescent="0.2">
      <c r="A28" s="11"/>
      <c r="B28" s="11" t="s">
        <v>24</v>
      </c>
      <c r="C28" s="5" t="s">
        <v>32</v>
      </c>
      <c r="D28" s="5" t="s">
        <v>25</v>
      </c>
      <c r="E28" s="5" t="s">
        <v>26</v>
      </c>
      <c r="F28" s="5" t="s">
        <v>27</v>
      </c>
      <c r="G28" s="5" t="s">
        <v>17</v>
      </c>
      <c r="H28" s="5" t="s">
        <v>16</v>
      </c>
      <c r="I28" s="5" t="s">
        <v>22</v>
      </c>
      <c r="J28" s="5" t="s">
        <v>19</v>
      </c>
      <c r="K28" s="5" t="s">
        <v>28</v>
      </c>
      <c r="L28" s="5" t="s">
        <v>15</v>
      </c>
      <c r="M28" s="5" t="s">
        <v>13</v>
      </c>
      <c r="N28" s="5" t="s">
        <v>21</v>
      </c>
      <c r="O28" s="5" t="s">
        <v>18</v>
      </c>
      <c r="P28" s="5" t="s">
        <v>23</v>
      </c>
      <c r="Q28" s="5" t="s">
        <v>20</v>
      </c>
      <c r="R28" s="5" t="s">
        <v>14</v>
      </c>
      <c r="S28" s="5" t="s">
        <v>29</v>
      </c>
      <c r="T28" s="5" t="s">
        <v>30</v>
      </c>
      <c r="U28" s="5" t="s">
        <v>31</v>
      </c>
    </row>
    <row r="29" spans="1:32" x14ac:dyDescent="0.2">
      <c r="A29" s="5" t="s">
        <v>13</v>
      </c>
      <c r="B29" s="5">
        <f>100*((255-B3)-(255-$AD$23))/((255-$Y$23)-(255-$AD$23))</f>
        <v>24.904725947078663</v>
      </c>
      <c r="C29" s="5">
        <f t="shared" ref="C29:U29" si="0">100*((255-C3)-(255-$AD$23))/((255-$Y$23)-(255-$AD$23))</f>
        <v>82.081061233608949</v>
      </c>
      <c r="D29" s="5">
        <f t="shared" si="0"/>
        <v>47.074599751307659</v>
      </c>
      <c r="E29" s="5">
        <f t="shared" si="0"/>
        <v>52.638128300559899</v>
      </c>
      <c r="F29" s="5">
        <f t="shared" si="0"/>
        <v>40.12385169051538</v>
      </c>
      <c r="G29" s="5">
        <f t="shared" si="0"/>
        <v>88.281886667370699</v>
      </c>
      <c r="H29" s="5">
        <f t="shared" si="0"/>
        <v>65.182621573231998</v>
      </c>
      <c r="I29" s="5">
        <f t="shared" si="0"/>
        <v>23.322471613124097</v>
      </c>
      <c r="J29" s="5">
        <f t="shared" si="0"/>
        <v>32.117351750643479</v>
      </c>
      <c r="K29" s="5">
        <f t="shared" si="0"/>
        <v>16.924780044061322</v>
      </c>
      <c r="L29" s="5">
        <f t="shared" si="0"/>
        <v>20.30080535036365</v>
      </c>
      <c r="M29" s="5">
        <f t="shared" si="0"/>
        <v>28.321040136884474</v>
      </c>
      <c r="N29" s="5">
        <f t="shared" si="0"/>
        <v>5.5138694481459805</v>
      </c>
      <c r="O29" s="5">
        <f t="shared" si="0"/>
        <v>12.789675546295806</v>
      </c>
      <c r="P29" s="5">
        <f t="shared" si="0"/>
        <v>4.7373927842608881</v>
      </c>
      <c r="Q29" s="5">
        <f t="shared" si="0"/>
        <v>53.948432670866019</v>
      </c>
      <c r="R29" s="5">
        <f t="shared" si="0"/>
        <v>43.65279162284228</v>
      </c>
      <c r="S29" s="5">
        <f t="shared" si="0"/>
        <v>16.770949761593513</v>
      </c>
      <c r="T29" s="5">
        <f t="shared" si="0"/>
        <v>5.2941119017634213</v>
      </c>
      <c r="U29" s="5">
        <f t="shared" si="0"/>
        <v>-1.1795791520900207</v>
      </c>
    </row>
    <row r="30" spans="1:32" x14ac:dyDescent="0.2">
      <c r="A30" s="5" t="s">
        <v>14</v>
      </c>
      <c r="B30" s="5">
        <f t="shared" ref="B30:U30" si="1">100*((255-B4)-(255-$AD$23))/((255-$Y$23)-(255-$AD$23))</f>
        <v>16.757214914944587</v>
      </c>
      <c r="C30" s="5">
        <f t="shared" si="1"/>
        <v>8.776353355484007</v>
      </c>
      <c r="D30" s="5">
        <f t="shared" si="1"/>
        <v>0.28638681357042101</v>
      </c>
      <c r="E30" s="5">
        <f t="shared" si="1"/>
        <v>18.387999040391968</v>
      </c>
      <c r="F30" s="5">
        <f t="shared" si="1"/>
        <v>12.888566442167972</v>
      </c>
      <c r="G30" s="5">
        <f t="shared" si="1"/>
        <v>10.825592475501539</v>
      </c>
      <c r="H30" s="5">
        <f t="shared" si="1"/>
        <v>-1.2867109559515182</v>
      </c>
      <c r="I30" s="5">
        <f t="shared" si="1"/>
        <v>2.6277203389881447</v>
      </c>
      <c r="J30" s="5">
        <f t="shared" si="1"/>
        <v>-2.1556689206059443</v>
      </c>
      <c r="K30" s="5">
        <f t="shared" si="1"/>
        <v>53.139908031466781</v>
      </c>
      <c r="L30" s="5">
        <f t="shared" si="1"/>
        <v>11.74399588809205</v>
      </c>
      <c r="M30" s="5">
        <f t="shared" si="1"/>
        <v>-4.1380651202654617</v>
      </c>
      <c r="N30" s="5">
        <f t="shared" si="1"/>
        <v>-2.3735951541020257</v>
      </c>
      <c r="O30" s="5">
        <f t="shared" si="1"/>
        <v>6.6639339408814688</v>
      </c>
      <c r="P30" s="5">
        <f t="shared" si="1"/>
        <v>-5.6681270369541492</v>
      </c>
      <c r="Q30" s="5">
        <f t="shared" si="1"/>
        <v>26.394498980263865</v>
      </c>
      <c r="R30" s="5">
        <f t="shared" si="1"/>
        <v>95.639186188970697</v>
      </c>
      <c r="S30" s="5">
        <f t="shared" si="1"/>
        <v>-1.0431463420441698</v>
      </c>
      <c r="T30" s="5">
        <f t="shared" si="1"/>
        <v>-2.6977375350163135</v>
      </c>
      <c r="U30" s="5">
        <f t="shared" si="1"/>
        <v>12.248522588328729</v>
      </c>
    </row>
    <row r="31" spans="1:32" x14ac:dyDescent="0.2">
      <c r="A31" s="5" t="s">
        <v>15</v>
      </c>
      <c r="B31" s="5">
        <f t="shared" ref="B31:U31" si="2">100*((255-B5)-(255-$AD$23))/((255-$Y$23)-(255-$AD$23))</f>
        <v>-9.5367755097307629</v>
      </c>
      <c r="C31" s="5">
        <f t="shared" si="2"/>
        <v>5.7052416447874776</v>
      </c>
      <c r="D31" s="5">
        <f t="shared" si="2"/>
        <v>6.0531910932265545</v>
      </c>
      <c r="E31" s="5">
        <f t="shared" si="2"/>
        <v>2.3640112833290421</v>
      </c>
      <c r="F31" s="5">
        <f t="shared" si="2"/>
        <v>6.2930930813608681</v>
      </c>
      <c r="G31" s="5">
        <f t="shared" si="2"/>
        <v>-1.843430073454051</v>
      </c>
      <c r="H31" s="5">
        <f t="shared" si="2"/>
        <v>-0.53037873381815404</v>
      </c>
      <c r="I31" s="5">
        <f t="shared" si="2"/>
        <v>-2.1968734605526921</v>
      </c>
      <c r="J31" s="5">
        <f t="shared" si="2"/>
        <v>-8.7941781342462981</v>
      </c>
      <c r="K31" s="5">
        <f t="shared" si="2"/>
        <v>22.175154089718376</v>
      </c>
      <c r="L31" s="5">
        <f t="shared" si="2"/>
        <v>38.917932154741003</v>
      </c>
      <c r="M31" s="5">
        <f t="shared" si="2"/>
        <v>-4.0684752305776524</v>
      </c>
      <c r="N31" s="5">
        <f t="shared" si="2"/>
        <v>1.9930788581548998E-2</v>
      </c>
      <c r="O31" s="5">
        <f t="shared" si="2"/>
        <v>8.5941377232751091</v>
      </c>
      <c r="P31" s="5">
        <f t="shared" si="2"/>
        <v>1.0894175143100975</v>
      </c>
      <c r="Q31" s="5">
        <f t="shared" si="2"/>
        <v>1.0949114529696622</v>
      </c>
      <c r="R31" s="5">
        <f t="shared" si="2"/>
        <v>-3.6829838679648619</v>
      </c>
      <c r="S31" s="5">
        <f t="shared" si="2"/>
        <v>-6.1204613199249538</v>
      </c>
      <c r="T31" s="5">
        <f t="shared" si="2"/>
        <v>-3.259950591178411</v>
      </c>
      <c r="U31" s="5">
        <f t="shared" si="2"/>
        <v>0.35048276459869249</v>
      </c>
    </row>
    <row r="32" spans="1:32" x14ac:dyDescent="0.2">
      <c r="A32" s="5" t="s">
        <v>16</v>
      </c>
      <c r="B32" s="5">
        <f t="shared" ref="B32:U32" si="3">100*((255-B6)-(255-$AD$23))/((255-$Y$23)-(255-$AD$23))</f>
        <v>36.385226432681783</v>
      </c>
      <c r="C32" s="5">
        <f t="shared" si="3"/>
        <v>160.17007402777128</v>
      </c>
      <c r="D32" s="5">
        <f t="shared" si="3"/>
        <v>120.2694288562413</v>
      </c>
      <c r="E32" s="5">
        <f t="shared" si="3"/>
        <v>85.491881484755197</v>
      </c>
      <c r="F32" s="5">
        <f t="shared" si="3"/>
        <v>71.742384332751939</v>
      </c>
      <c r="G32" s="5">
        <f t="shared" si="3"/>
        <v>154.00953747751299</v>
      </c>
      <c r="H32" s="5">
        <f t="shared" si="3"/>
        <v>103.07523216469119</v>
      </c>
      <c r="I32" s="5">
        <f t="shared" si="3"/>
        <v>70.519982980998861</v>
      </c>
      <c r="J32" s="5">
        <f t="shared" si="3"/>
        <v>33.647413667332195</v>
      </c>
      <c r="K32" s="5">
        <f t="shared" si="3"/>
        <v>35.611496738126462</v>
      </c>
      <c r="L32" s="5">
        <f t="shared" si="3"/>
        <v>56.454584356070661</v>
      </c>
      <c r="M32" s="5">
        <f t="shared" si="3"/>
        <v>165.01481226906384</v>
      </c>
      <c r="N32" s="5">
        <f t="shared" si="3"/>
        <v>136.49302971793509</v>
      </c>
      <c r="O32" s="5">
        <f t="shared" si="3"/>
        <v>113.18774192406276</v>
      </c>
      <c r="P32" s="5">
        <f t="shared" si="3"/>
        <v>4.0277590407338106</v>
      </c>
      <c r="Q32" s="5">
        <f t="shared" si="3"/>
        <v>112.87458742046761</v>
      </c>
      <c r="R32" s="5">
        <f t="shared" si="3"/>
        <v>81.956531957325481</v>
      </c>
      <c r="S32" s="5">
        <f t="shared" si="3"/>
        <v>75.688863603205732</v>
      </c>
      <c r="T32" s="5">
        <f t="shared" si="3"/>
        <v>44.643531894450398</v>
      </c>
      <c r="U32" s="5">
        <f t="shared" si="3"/>
        <v>30.291532802781568</v>
      </c>
    </row>
    <row r="33" spans="1:21" x14ac:dyDescent="0.2">
      <c r="A33" s="5" t="s">
        <v>17</v>
      </c>
      <c r="B33" s="5">
        <f t="shared" ref="B33:U33" si="4">100*((255-B7)-(255-$AD$23))/((255-$Y$23)-(255-$AD$23))</f>
        <v>33.533872268367844</v>
      </c>
      <c r="C33" s="5">
        <f t="shared" si="4"/>
        <v>58.201656849812167</v>
      </c>
      <c r="D33" s="5">
        <f t="shared" si="4"/>
        <v>79.661896910514088</v>
      </c>
      <c r="E33" s="5">
        <f t="shared" si="4"/>
        <v>98.377914610763568</v>
      </c>
      <c r="F33" s="5">
        <f t="shared" si="4"/>
        <v>38.280635270231507</v>
      </c>
      <c r="G33" s="5">
        <f t="shared" si="4"/>
        <v>110.03513678991605</v>
      </c>
      <c r="H33" s="5">
        <f t="shared" si="4"/>
        <v>85.665856208974716</v>
      </c>
      <c r="I33" s="5">
        <f t="shared" si="4"/>
        <v>35.098729129900448</v>
      </c>
      <c r="J33" s="5">
        <f t="shared" si="4"/>
        <v>57.083640332590804</v>
      </c>
      <c r="K33" s="5">
        <f t="shared" si="4"/>
        <v>25.438553653499671</v>
      </c>
      <c r="L33" s="5">
        <f t="shared" si="4"/>
        <v>44.292835476681525</v>
      </c>
      <c r="M33" s="5">
        <f t="shared" si="4"/>
        <v>45.90988475548</v>
      </c>
      <c r="N33" s="5">
        <f t="shared" si="4"/>
        <v>91.179939310290919</v>
      </c>
      <c r="O33" s="5">
        <f t="shared" si="4"/>
        <v>63.872317202925906</v>
      </c>
      <c r="P33" s="5">
        <f t="shared" si="4"/>
        <v>-2.2518128471483383</v>
      </c>
      <c r="Q33" s="5">
        <f t="shared" si="4"/>
        <v>68.688670094477388</v>
      </c>
      <c r="R33" s="5">
        <f t="shared" si="4"/>
        <v>34.310348932252957</v>
      </c>
      <c r="S33" s="5">
        <f t="shared" si="4"/>
        <v>106.07950095502964</v>
      </c>
      <c r="T33" s="5">
        <f t="shared" si="4"/>
        <v>22.160503586626213</v>
      </c>
      <c r="U33" s="5">
        <f t="shared" si="4"/>
        <v>4.9370058888917194</v>
      </c>
    </row>
    <row r="34" spans="1:21" x14ac:dyDescent="0.2">
      <c r="A34" s="5" t="s">
        <v>18</v>
      </c>
      <c r="B34" s="5">
        <f t="shared" ref="B34:U34" si="5">100*((255-B8)-(255-$AD$23))/((255-$Y$23)-(255-$AD$23))</f>
        <v>5.5953628715961852</v>
      </c>
      <c r="C34" s="5">
        <f t="shared" si="5"/>
        <v>2.3731678477616671</v>
      </c>
      <c r="D34" s="5">
        <f t="shared" si="5"/>
        <v>5.9341557556026627</v>
      </c>
      <c r="E34" s="5">
        <f t="shared" si="5"/>
        <v>10.547232916750273</v>
      </c>
      <c r="F34" s="5">
        <f t="shared" si="5"/>
        <v>4.2191312373753078</v>
      </c>
      <c r="G34" s="5">
        <f t="shared" si="5"/>
        <v>2.6103228665661855</v>
      </c>
      <c r="H34" s="5">
        <f t="shared" si="5"/>
        <v>1.7789068160854469</v>
      </c>
      <c r="I34" s="5">
        <f t="shared" si="5"/>
        <v>2.647864780739873</v>
      </c>
      <c r="J34" s="5">
        <f t="shared" si="5"/>
        <v>5.4534361228907695</v>
      </c>
      <c r="K34" s="5">
        <f t="shared" si="5"/>
        <v>-3.6893934630676917</v>
      </c>
      <c r="L34" s="5">
        <f t="shared" si="5"/>
        <v>16.177604386360557</v>
      </c>
      <c r="M34" s="5">
        <f t="shared" si="5"/>
        <v>-1.6520578768125536</v>
      </c>
      <c r="N34" s="5">
        <f t="shared" si="5"/>
        <v>2.8767788915550576</v>
      </c>
      <c r="O34" s="5">
        <f t="shared" si="5"/>
        <v>103.26019476622984</v>
      </c>
      <c r="P34" s="5">
        <f t="shared" si="5"/>
        <v>-0.43240349438925568</v>
      </c>
      <c r="Q34" s="5">
        <f t="shared" si="5"/>
        <v>1.2487417354374721</v>
      </c>
      <c r="R34" s="5">
        <f t="shared" si="5"/>
        <v>4.9489094226541139</v>
      </c>
      <c r="S34" s="5">
        <f t="shared" si="5"/>
        <v>2.2916744243114624</v>
      </c>
      <c r="T34" s="5">
        <f t="shared" si="5"/>
        <v>27.832079596183242</v>
      </c>
      <c r="U34" s="5">
        <f t="shared" si="5"/>
        <v>1.3613674779585341</v>
      </c>
    </row>
    <row r="35" spans="1:21" x14ac:dyDescent="0.2">
      <c r="A35" s="5" t="s">
        <v>19</v>
      </c>
      <c r="B35" s="5">
        <f t="shared" ref="B35:U35" si="6">100*((255-B9)-(255-$AD$23))/((255-$Y$23)-(255-$AD$23))</f>
        <v>51.609846114778094</v>
      </c>
      <c r="C35" s="5">
        <f t="shared" si="6"/>
        <v>79.386284321092589</v>
      </c>
      <c r="D35" s="5">
        <f t="shared" si="6"/>
        <v>72.756931671884857</v>
      </c>
      <c r="E35" s="5">
        <f t="shared" si="6"/>
        <v>18.417300046576322</v>
      </c>
      <c r="F35" s="5">
        <f t="shared" si="6"/>
        <v>63.23776728774623</v>
      </c>
      <c r="G35" s="5">
        <f t="shared" si="6"/>
        <v>98.937380697595898</v>
      </c>
      <c r="H35" s="5">
        <f t="shared" si="6"/>
        <v>45.541790865289173</v>
      </c>
      <c r="I35" s="5">
        <f t="shared" si="6"/>
        <v>75.882982769177033</v>
      </c>
      <c r="J35" s="5">
        <f t="shared" si="6"/>
        <v>79.09968385435198</v>
      </c>
      <c r="K35" s="5">
        <f t="shared" si="6"/>
        <v>89.041881515277083</v>
      </c>
      <c r="L35" s="5">
        <f t="shared" si="6"/>
        <v>103.23089376004546</v>
      </c>
      <c r="M35" s="5">
        <f t="shared" si="6"/>
        <v>128.74840752083574</v>
      </c>
      <c r="N35" s="5">
        <f t="shared" si="6"/>
        <v>96.720576448461628</v>
      </c>
      <c r="O35" s="5">
        <f t="shared" si="6"/>
        <v>96.792913307479239</v>
      </c>
      <c r="P35" s="5">
        <f t="shared" si="6"/>
        <v>3.662412119872775</v>
      </c>
      <c r="Q35" s="5">
        <f t="shared" si="6"/>
        <v>73.426276531908442</v>
      </c>
      <c r="R35" s="5">
        <f t="shared" si="6"/>
        <v>59.375528410072413</v>
      </c>
      <c r="S35" s="5">
        <f t="shared" si="6"/>
        <v>63.365043533359454</v>
      </c>
      <c r="T35" s="5">
        <f t="shared" si="6"/>
        <v>69.236232647547311</v>
      </c>
      <c r="U35" s="5">
        <f t="shared" si="6"/>
        <v>40.395801654163812</v>
      </c>
    </row>
    <row r="36" spans="1:21" x14ac:dyDescent="0.2">
      <c r="A36" s="5" t="s">
        <v>15</v>
      </c>
      <c r="B36" s="5">
        <f t="shared" ref="B36:U36" si="7">100*((255-B10)-(255-$AD$23))/((255-$Y$23)-(255-$AD$23))</f>
        <v>29.199154665971523</v>
      </c>
      <c r="C36" s="5">
        <f t="shared" si="7"/>
        <v>82.472962191324569</v>
      </c>
      <c r="D36" s="5">
        <f t="shared" si="7"/>
        <v>32.458891603979758</v>
      </c>
      <c r="E36" s="5">
        <f t="shared" si="7"/>
        <v>8.8578467789342117</v>
      </c>
      <c r="F36" s="5">
        <f t="shared" si="7"/>
        <v>31.198948338052972</v>
      </c>
      <c r="G36" s="5">
        <f t="shared" si="7"/>
        <v>97.352379394311569</v>
      </c>
      <c r="H36" s="5">
        <f t="shared" si="7"/>
        <v>52.502611146957307</v>
      </c>
      <c r="I36" s="5">
        <f t="shared" si="7"/>
        <v>21.798819291538216</v>
      </c>
      <c r="J36" s="5">
        <f t="shared" si="7"/>
        <v>23.794950337846629</v>
      </c>
      <c r="K36" s="5">
        <f t="shared" si="7"/>
        <v>81.994073871499182</v>
      </c>
      <c r="L36" s="5">
        <f t="shared" si="7"/>
        <v>62.916371876161705</v>
      </c>
      <c r="M36" s="5">
        <f t="shared" si="7"/>
        <v>138.31335472713744</v>
      </c>
      <c r="N36" s="5">
        <f t="shared" si="7"/>
        <v>69.276521531050761</v>
      </c>
      <c r="O36" s="5">
        <f t="shared" si="7"/>
        <v>98.809188795539384</v>
      </c>
      <c r="P36" s="5">
        <f t="shared" si="7"/>
        <v>0.4228196236162719</v>
      </c>
      <c r="Q36" s="5">
        <f t="shared" si="7"/>
        <v>41.566926245094322</v>
      </c>
      <c r="R36" s="5">
        <f t="shared" si="7"/>
        <v>37.852108054785489</v>
      </c>
      <c r="S36" s="5">
        <f t="shared" si="7"/>
        <v>11.911561017208783</v>
      </c>
      <c r="T36" s="5">
        <f t="shared" si="7"/>
        <v>33.481679851101994</v>
      </c>
      <c r="U36" s="5">
        <f t="shared" si="7"/>
        <v>34.009097962420171</v>
      </c>
    </row>
    <row r="37" spans="1:21" x14ac:dyDescent="0.2">
      <c r="A37" s="5" t="s">
        <v>20</v>
      </c>
      <c r="B37" s="5">
        <f t="shared" ref="B37:U37" si="8">100*((255-B11)-(255-$AD$23))/((255-$Y$23)-(255-$AD$23))</f>
        <v>38.761354902943403</v>
      </c>
      <c r="C37" s="5">
        <f t="shared" si="8"/>
        <v>82.527901577920176</v>
      </c>
      <c r="D37" s="5">
        <f t="shared" si="8"/>
        <v>27.944705338704306</v>
      </c>
      <c r="E37" s="5">
        <f t="shared" si="8"/>
        <v>8.2580918085984276</v>
      </c>
      <c r="F37" s="5">
        <f t="shared" si="8"/>
        <v>17.249838081418872</v>
      </c>
      <c r="G37" s="5">
        <f t="shared" si="8"/>
        <v>97.438451099978082</v>
      </c>
      <c r="H37" s="5">
        <f t="shared" si="8"/>
        <v>25.931176819973928</v>
      </c>
      <c r="I37" s="5">
        <f t="shared" si="8"/>
        <v>26.168331838778474</v>
      </c>
      <c r="J37" s="5">
        <f t="shared" si="8"/>
        <v>42.149283743008148</v>
      </c>
      <c r="K37" s="5">
        <f t="shared" si="8"/>
        <v>80.453024077491364</v>
      </c>
      <c r="L37" s="5">
        <f t="shared" si="8"/>
        <v>89.299180975833366</v>
      </c>
      <c r="M37" s="5">
        <f t="shared" si="8"/>
        <v>50.870911365066668</v>
      </c>
      <c r="N37" s="5">
        <f t="shared" si="8"/>
        <v>45.374225736172463</v>
      </c>
      <c r="O37" s="5">
        <f t="shared" si="8"/>
        <v>120.86918382657711</v>
      </c>
      <c r="P37" s="5">
        <f t="shared" si="8"/>
        <v>1.4163068645541805</v>
      </c>
      <c r="Q37" s="5">
        <f t="shared" si="8"/>
        <v>68.769247861484345</v>
      </c>
      <c r="R37" s="5">
        <f t="shared" si="8"/>
        <v>32.557782499851889</v>
      </c>
      <c r="S37" s="5">
        <f t="shared" si="8"/>
        <v>38.694511982585389</v>
      </c>
      <c r="T37" s="5">
        <f t="shared" si="8"/>
        <v>47.576379482214541</v>
      </c>
      <c r="U37" s="5">
        <f t="shared" si="8"/>
        <v>28.799012800266571</v>
      </c>
    </row>
    <row r="38" spans="1:21" x14ac:dyDescent="0.2">
      <c r="A38" s="5" t="s">
        <v>20</v>
      </c>
      <c r="B38" s="5">
        <f t="shared" ref="B38:U38" si="9">100*((255-B12)-(255-$AD$23))/((255-$Y$23)-(255-$AD$23))</f>
        <v>53.168293381207874</v>
      </c>
      <c r="C38" s="5">
        <f t="shared" si="9"/>
        <v>22.502959096405728</v>
      </c>
      <c r="D38" s="5">
        <f t="shared" si="9"/>
        <v>4.0561443904748993</v>
      </c>
      <c r="E38" s="5">
        <f t="shared" si="9"/>
        <v>8.7800159812570424</v>
      </c>
      <c r="F38" s="5">
        <f t="shared" si="9"/>
        <v>5.2822083680010268</v>
      </c>
      <c r="G38" s="5">
        <f t="shared" si="9"/>
        <v>4.0881923659890216</v>
      </c>
      <c r="H38" s="5">
        <f t="shared" si="9"/>
        <v>1.3238255637848468</v>
      </c>
      <c r="I38" s="5">
        <f t="shared" si="9"/>
        <v>15.647439305712581</v>
      </c>
      <c r="J38" s="5">
        <f t="shared" si="9"/>
        <v>6.3141531795558876</v>
      </c>
      <c r="K38" s="5">
        <f t="shared" si="9"/>
        <v>-2.1556689206059443</v>
      </c>
      <c r="L38" s="5">
        <f t="shared" si="9"/>
        <v>-0.89023171601962492</v>
      </c>
      <c r="M38" s="5">
        <f t="shared" si="9"/>
        <v>17.454945124709269</v>
      </c>
      <c r="N38" s="5">
        <f t="shared" si="9"/>
        <v>8.1711044464886573</v>
      </c>
      <c r="O38" s="5">
        <f t="shared" si="9"/>
        <v>7.3103873898235658</v>
      </c>
      <c r="P38" s="5">
        <f t="shared" si="9"/>
        <v>8.4146690603960064</v>
      </c>
      <c r="Q38" s="5">
        <f t="shared" si="9"/>
        <v>74.419763772846352</v>
      </c>
      <c r="R38" s="5">
        <f t="shared" si="9"/>
        <v>5.861818896585083</v>
      </c>
      <c r="S38" s="5">
        <f t="shared" si="9"/>
        <v>2.7266112348603082</v>
      </c>
      <c r="T38" s="5">
        <f t="shared" si="9"/>
        <v>5.2941119017634213</v>
      </c>
      <c r="U38" s="5">
        <f t="shared" si="9"/>
        <v>1.7642563129932571</v>
      </c>
    </row>
    <row r="39" spans="1:21" x14ac:dyDescent="0.2">
      <c r="A39" s="5" t="s">
        <v>21</v>
      </c>
      <c r="B39" s="5">
        <f t="shared" ref="B39:U39" si="10">100*((255-B13)-(255-$AD$23))/((255-$Y$23)-(255-$AD$23))</f>
        <v>44.742422790322557</v>
      </c>
      <c r="C39" s="5">
        <f t="shared" si="10"/>
        <v>138.81421880160104</v>
      </c>
      <c r="D39" s="5">
        <f t="shared" si="10"/>
        <v>31.754751799112242</v>
      </c>
      <c r="E39" s="5">
        <f t="shared" si="10"/>
        <v>12.144137753797002</v>
      </c>
      <c r="F39" s="5">
        <f t="shared" si="10"/>
        <v>48.427939974447028</v>
      </c>
      <c r="G39" s="5">
        <f t="shared" si="10"/>
        <v>146.70168340384907</v>
      </c>
      <c r="H39" s="5">
        <f t="shared" si="10"/>
        <v>50.572407364563666</v>
      </c>
      <c r="I39" s="5">
        <f t="shared" si="10"/>
        <v>99.5252321341693</v>
      </c>
      <c r="J39" s="5">
        <f t="shared" si="10"/>
        <v>51.418473918136598</v>
      </c>
      <c r="K39" s="5">
        <f t="shared" si="10"/>
        <v>77.940462797183898</v>
      </c>
      <c r="L39" s="5">
        <f t="shared" si="10"/>
        <v>85.523929460269343</v>
      </c>
      <c r="M39" s="5">
        <f t="shared" si="10"/>
        <v>172.06811385150129</v>
      </c>
      <c r="N39" s="5">
        <f t="shared" si="10"/>
        <v>131.42212433515709</v>
      </c>
      <c r="O39" s="5">
        <f t="shared" si="10"/>
        <v>85.56147137444303</v>
      </c>
      <c r="P39" s="5">
        <f t="shared" si="10"/>
        <v>48.83632274814132</v>
      </c>
      <c r="Q39" s="5">
        <f t="shared" si="10"/>
        <v>48.807937398400234</v>
      </c>
      <c r="R39" s="5">
        <f t="shared" si="10"/>
        <v>62.942010256572978</v>
      </c>
      <c r="S39" s="5">
        <f t="shared" si="10"/>
        <v>26.942061533333799</v>
      </c>
      <c r="T39" s="5">
        <f t="shared" si="10"/>
        <v>19.642448367659185</v>
      </c>
      <c r="U39" s="5">
        <f t="shared" si="10"/>
        <v>37.877746435196784</v>
      </c>
    </row>
    <row r="40" spans="1:21" x14ac:dyDescent="0.2">
      <c r="A40" s="5" t="s">
        <v>20</v>
      </c>
      <c r="B40" s="5">
        <f t="shared" ref="B40:U40" si="11">100*((255-B14)-(255-$AD$23))/((255-$Y$23)-(255-$AD$23))</f>
        <v>62.070305322588752</v>
      </c>
      <c r="C40" s="5">
        <f t="shared" si="11"/>
        <v>144.85297304490561</v>
      </c>
      <c r="D40" s="5">
        <f t="shared" si="11"/>
        <v>72.556402910810732</v>
      </c>
      <c r="E40" s="5">
        <f t="shared" si="11"/>
        <v>70.801089509079915</v>
      </c>
      <c r="F40" s="5">
        <f t="shared" si="11"/>
        <v>90.067416731729111</v>
      </c>
      <c r="G40" s="5">
        <f t="shared" si="11"/>
        <v>131.85980811503575</v>
      </c>
      <c r="H40" s="5">
        <f t="shared" si="11"/>
        <v>92.898626454291303</v>
      </c>
      <c r="I40" s="5">
        <f t="shared" si="11"/>
        <v>107.39529926399531</v>
      </c>
      <c r="J40" s="5">
        <f t="shared" si="11"/>
        <v>105.16109754243911</v>
      </c>
      <c r="K40" s="5">
        <f t="shared" si="11"/>
        <v>78.651012197154216</v>
      </c>
      <c r="L40" s="5">
        <f t="shared" si="11"/>
        <v>89.333975920677275</v>
      </c>
      <c r="M40" s="5">
        <f t="shared" si="11"/>
        <v>161.8942551104312</v>
      </c>
      <c r="N40" s="5">
        <f t="shared" si="11"/>
        <v>137.3043013266641</v>
      </c>
      <c r="O40" s="5">
        <f t="shared" si="11"/>
        <v>164.41505729872804</v>
      </c>
      <c r="P40" s="5">
        <f t="shared" si="11"/>
        <v>12.404184183683045</v>
      </c>
      <c r="Q40" s="5">
        <f t="shared" si="11"/>
        <v>80.284543291931385</v>
      </c>
      <c r="R40" s="5">
        <f t="shared" si="11"/>
        <v>55.405242072093849</v>
      </c>
      <c r="S40" s="5">
        <f t="shared" si="11"/>
        <v>101.48382126630402</v>
      </c>
      <c r="T40" s="5">
        <f t="shared" si="11"/>
        <v>123.68574304604714</v>
      </c>
      <c r="U40" s="5">
        <f t="shared" si="11"/>
        <v>61.997968463571176</v>
      </c>
    </row>
    <row r="41" spans="1:21" x14ac:dyDescent="0.2">
      <c r="A41" s="5" t="s">
        <v>20</v>
      </c>
      <c r="B41" s="5">
        <f t="shared" ref="B41:U41" si="12">100*((255-B15)-(255-$AD$23))/((255-$Y$23)-(255-$AD$23))</f>
        <v>26.501630784125389</v>
      </c>
      <c r="C41" s="5">
        <f t="shared" si="12"/>
        <v>82.451902093129547</v>
      </c>
      <c r="D41" s="5">
        <f t="shared" si="12"/>
        <v>42.152030712337918</v>
      </c>
      <c r="E41" s="5">
        <f t="shared" si="12"/>
        <v>10.773400058235662</v>
      </c>
      <c r="F41" s="5">
        <f t="shared" si="12"/>
        <v>15.168550985887219</v>
      </c>
      <c r="G41" s="5">
        <f t="shared" si="12"/>
        <v>50.630093720489114</v>
      </c>
      <c r="H41" s="5">
        <f t="shared" si="12"/>
        <v>17.988772831130305</v>
      </c>
      <c r="I41" s="5">
        <f t="shared" si="12"/>
        <v>98.047362634746449</v>
      </c>
      <c r="J41" s="5">
        <f t="shared" si="12"/>
        <v>18.547323261519342</v>
      </c>
      <c r="K41" s="5">
        <f t="shared" si="12"/>
        <v>12.303461974924376</v>
      </c>
      <c r="L41" s="5">
        <f t="shared" si="12"/>
        <v>17.141790621114112</v>
      </c>
      <c r="M41" s="5">
        <f t="shared" si="12"/>
        <v>48.263121814660096</v>
      </c>
      <c r="N41" s="5">
        <f t="shared" si="12"/>
        <v>51.618087022767433</v>
      </c>
      <c r="O41" s="5">
        <f t="shared" si="12"/>
        <v>49.086296957151497</v>
      </c>
      <c r="P41" s="5">
        <f t="shared" si="12"/>
        <v>10.784387935554793</v>
      </c>
      <c r="Q41" s="5">
        <f t="shared" si="12"/>
        <v>67.271233920309754</v>
      </c>
      <c r="R41" s="5">
        <f t="shared" si="12"/>
        <v>29.535200580648205</v>
      </c>
      <c r="S41" s="5">
        <f t="shared" si="12"/>
        <v>9.5043002278762838</v>
      </c>
      <c r="T41" s="5">
        <f t="shared" si="12"/>
        <v>20.656995706792085</v>
      </c>
      <c r="U41" s="5">
        <f t="shared" si="12"/>
        <v>4.2942150657226827</v>
      </c>
    </row>
    <row r="42" spans="1:21" x14ac:dyDescent="0.2">
      <c r="A42" s="5" t="s">
        <v>15</v>
      </c>
      <c r="B42" s="5">
        <f t="shared" ref="B42:U42" si="13">100*((255-B16)-(255-$AD$23))/((255-$Y$23)-(255-$AD$23))</f>
        <v>13.81246379341807</v>
      </c>
      <c r="C42" s="5">
        <f t="shared" si="13"/>
        <v>19.903410453988489</v>
      </c>
      <c r="D42" s="5">
        <f t="shared" si="13"/>
        <v>5.7308800251987968</v>
      </c>
      <c r="E42" s="5">
        <f t="shared" si="13"/>
        <v>13.642151694971565</v>
      </c>
      <c r="F42" s="5">
        <f t="shared" si="13"/>
        <v>10.570124327831795</v>
      </c>
      <c r="G42" s="5">
        <f t="shared" si="13"/>
        <v>11.002314169050846</v>
      </c>
      <c r="H42" s="5">
        <f t="shared" si="13"/>
        <v>4.7373927842608881</v>
      </c>
      <c r="I42" s="5">
        <f t="shared" si="13"/>
        <v>10.094898633779469</v>
      </c>
      <c r="J42" s="5">
        <f t="shared" si="13"/>
        <v>2.572780952392498</v>
      </c>
      <c r="K42" s="5">
        <f t="shared" si="13"/>
        <v>39.972768377377363</v>
      </c>
      <c r="L42" s="5">
        <f t="shared" si="13"/>
        <v>123.04844616153765</v>
      </c>
      <c r="M42" s="5">
        <f t="shared" si="13"/>
        <v>19.393389815092274</v>
      </c>
      <c r="N42" s="5">
        <f t="shared" si="13"/>
        <v>11.393299470323202</v>
      </c>
      <c r="O42" s="5">
        <f t="shared" si="13"/>
        <v>7.0869672176679455</v>
      </c>
      <c r="P42" s="5">
        <f t="shared" si="13"/>
        <v>4.7080917780765343</v>
      </c>
      <c r="Q42" s="5">
        <f t="shared" si="13"/>
        <v>6.0907330074002681</v>
      </c>
      <c r="R42" s="5">
        <f t="shared" si="13"/>
        <v>5.1283780855332166</v>
      </c>
      <c r="S42" s="5">
        <f t="shared" si="13"/>
        <v>10.657111689941566</v>
      </c>
      <c r="T42" s="5">
        <f t="shared" si="13"/>
        <v>8.2352003975169037</v>
      </c>
      <c r="U42" s="5">
        <f t="shared" si="13"/>
        <v>0.1270625924430725</v>
      </c>
    </row>
    <row r="43" spans="1:21" x14ac:dyDescent="0.2">
      <c r="A43" s="5" t="s">
        <v>22</v>
      </c>
      <c r="B43" s="5">
        <f t="shared" ref="B43:U43" si="14">100*((255-B17)-(255-$AD$23))/((255-$Y$23)-(255-$AD$23))</f>
        <v>95.775618999016544</v>
      </c>
      <c r="C43" s="5">
        <f t="shared" si="14"/>
        <v>154.19266876616516</v>
      </c>
      <c r="D43" s="5">
        <f t="shared" si="14"/>
        <v>66.773116815175925</v>
      </c>
      <c r="E43" s="5">
        <f t="shared" si="14"/>
        <v>50.230867511227423</v>
      </c>
      <c r="F43" s="5">
        <f t="shared" si="14"/>
        <v>74.167958250949653</v>
      </c>
      <c r="G43" s="5">
        <f t="shared" si="14"/>
        <v>158.86343228323821</v>
      </c>
      <c r="H43" s="5">
        <f t="shared" si="14"/>
        <v>79.479681278305208</v>
      </c>
      <c r="I43" s="5">
        <f t="shared" si="14"/>
        <v>155.86374177511601</v>
      </c>
      <c r="J43" s="5">
        <f t="shared" si="14"/>
        <v>66.810658729349612</v>
      </c>
      <c r="K43" s="5">
        <f t="shared" si="14"/>
        <v>45.055577293917707</v>
      </c>
      <c r="L43" s="5">
        <f t="shared" si="14"/>
        <v>63.536271288249189</v>
      </c>
      <c r="M43" s="5">
        <f t="shared" si="14"/>
        <v>170.72026756702149</v>
      </c>
      <c r="N43" s="5">
        <f t="shared" si="14"/>
        <v>113.65381105368249</v>
      </c>
      <c r="O43" s="5">
        <f t="shared" si="14"/>
        <v>101.79972273922895</v>
      </c>
      <c r="P43" s="5">
        <f t="shared" si="14"/>
        <v>1.5527396746000315</v>
      </c>
      <c r="Q43" s="5">
        <f t="shared" si="14"/>
        <v>55.489482464873838</v>
      </c>
      <c r="R43" s="5">
        <f t="shared" si="14"/>
        <v>29.37312939019106</v>
      </c>
      <c r="S43" s="5">
        <f t="shared" si="14"/>
        <v>87.636348874871857</v>
      </c>
      <c r="T43" s="5">
        <f t="shared" si="14"/>
        <v>53.508001921657616</v>
      </c>
      <c r="U43" s="5">
        <f t="shared" si="14"/>
        <v>40.44799407142969</v>
      </c>
    </row>
    <row r="44" spans="1:21" x14ac:dyDescent="0.2">
      <c r="A44" s="5" t="s">
        <v>22</v>
      </c>
      <c r="B44" s="5">
        <f t="shared" ref="B44:U44" si="15">100*((255-B18)-(255-$AD$23))/((255-$Y$23)-(255-$AD$23))</f>
        <v>31.459910424382279</v>
      </c>
      <c r="C44" s="5">
        <f t="shared" si="15"/>
        <v>24.220730583962876</v>
      </c>
      <c r="D44" s="5">
        <f t="shared" si="15"/>
        <v>9.9126830015705725</v>
      </c>
      <c r="E44" s="5">
        <f t="shared" si="15"/>
        <v>11.816332747109652</v>
      </c>
      <c r="F44" s="5">
        <f t="shared" si="15"/>
        <v>8.8605937482639803</v>
      </c>
      <c r="G44" s="5">
        <f t="shared" si="15"/>
        <v>8.8404493065122534</v>
      </c>
      <c r="H44" s="5">
        <f t="shared" si="15"/>
        <v>7.3744833408518113</v>
      </c>
      <c r="I44" s="5">
        <f t="shared" si="15"/>
        <v>146.7941647046184</v>
      </c>
      <c r="J44" s="5">
        <f t="shared" si="15"/>
        <v>0.63433626200952353</v>
      </c>
      <c r="K44" s="5">
        <f t="shared" si="15"/>
        <v>3.5525333466814821</v>
      </c>
      <c r="L44" s="5">
        <f t="shared" si="15"/>
        <v>6.3571890323891393</v>
      </c>
      <c r="M44" s="5">
        <f t="shared" si="15"/>
        <v>9.7039133325071401</v>
      </c>
      <c r="N44" s="5">
        <f t="shared" si="15"/>
        <v>6.977088444476653</v>
      </c>
      <c r="O44" s="5">
        <f t="shared" si="15"/>
        <v>10.104055198212066</v>
      </c>
      <c r="P44" s="5">
        <f t="shared" si="15"/>
        <v>6.0852390687407034</v>
      </c>
      <c r="Q44" s="5">
        <f t="shared" si="15"/>
        <v>3.3895464997810731</v>
      </c>
      <c r="R44" s="5">
        <f t="shared" si="15"/>
        <v>0.91269582076078992</v>
      </c>
      <c r="S44" s="5">
        <f t="shared" si="15"/>
        <v>8.6115351956970674</v>
      </c>
      <c r="T44" s="5">
        <f t="shared" si="15"/>
        <v>4.6449114834915548</v>
      </c>
      <c r="U44" s="5">
        <f t="shared" si="15"/>
        <v>2.2770239212192727</v>
      </c>
    </row>
    <row r="45" spans="1:21" x14ac:dyDescent="0.2">
      <c r="A45" s="5" t="s">
        <v>23</v>
      </c>
      <c r="B45" s="5">
        <f t="shared" ref="B45:U45" si="16">100*((255-B19)-(255-$AD$23))/((255-$Y$23)-(255-$AD$23))</f>
        <v>42.797568504836754</v>
      </c>
      <c r="C45" s="5">
        <f t="shared" si="16"/>
        <v>93.046047141656288</v>
      </c>
      <c r="D45" s="5">
        <f t="shared" si="16"/>
        <v>7.7508181390319759</v>
      </c>
      <c r="E45" s="5">
        <f t="shared" si="16"/>
        <v>9.2607356139689347</v>
      </c>
      <c r="F45" s="5">
        <f t="shared" si="16"/>
        <v>23.91947961413009</v>
      </c>
      <c r="G45" s="5">
        <f t="shared" si="16"/>
        <v>13.244756798596409</v>
      </c>
      <c r="H45" s="5">
        <f t="shared" si="16"/>
        <v>9.60227546730518</v>
      </c>
      <c r="I45" s="5">
        <f t="shared" si="16"/>
        <v>20.758633571994022</v>
      </c>
      <c r="J45" s="5">
        <f t="shared" si="16"/>
        <v>5.6612901355109608</v>
      </c>
      <c r="K45" s="5">
        <f t="shared" si="16"/>
        <v>24.003720006910086</v>
      </c>
      <c r="L45" s="5">
        <f t="shared" si="16"/>
        <v>51.53750925576049</v>
      </c>
      <c r="M45" s="5">
        <f t="shared" si="16"/>
        <v>113.34706614519011</v>
      </c>
      <c r="N45" s="5">
        <f t="shared" si="16"/>
        <v>9.9273335046627587</v>
      </c>
      <c r="O45" s="5">
        <f t="shared" si="16"/>
        <v>10.04270621651359</v>
      </c>
      <c r="P45" s="5">
        <f t="shared" si="16"/>
        <v>95.76371546525418</v>
      </c>
      <c r="Q45" s="5">
        <f t="shared" si="16"/>
        <v>5.2794613986712315</v>
      </c>
      <c r="R45" s="5">
        <f t="shared" si="16"/>
        <v>3.5406298129190876</v>
      </c>
      <c r="S45" s="5">
        <f t="shared" si="16"/>
        <v>13.079938638809468</v>
      </c>
      <c r="T45" s="5">
        <f t="shared" si="16"/>
        <v>12.633098294498229</v>
      </c>
      <c r="U45" s="5">
        <f t="shared" si="16"/>
        <v>25.672961702974419</v>
      </c>
    </row>
  </sheetData>
  <mergeCells count="2">
    <mergeCell ref="A27:B27"/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5"/>
  <sheetViews>
    <sheetView workbookViewId="0">
      <selection activeCell="D35" sqref="D35:D36"/>
    </sheetView>
  </sheetViews>
  <sheetFormatPr baseColWidth="10" defaultRowHeight="16" x14ac:dyDescent="0.2"/>
  <cols>
    <col min="1" max="1" width="26" customWidth="1"/>
    <col min="25" max="25" width="21.1640625" customWidth="1"/>
    <col min="30" max="30" width="22.1640625" customWidth="1"/>
  </cols>
  <sheetData>
    <row r="1" spans="1:34" ht="21" thickBot="1" x14ac:dyDescent="0.25">
      <c r="A1" s="56" t="s">
        <v>36</v>
      </c>
      <c r="B1" s="57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Z1" s="28" t="s">
        <v>1</v>
      </c>
      <c r="AA1" s="29" t="s">
        <v>2</v>
      </c>
      <c r="AB1" s="30" t="s">
        <v>3</v>
      </c>
      <c r="AC1" s="6"/>
      <c r="AD1" s="6"/>
      <c r="AE1" s="28" t="s">
        <v>4</v>
      </c>
      <c r="AF1" s="29" t="s">
        <v>5</v>
      </c>
      <c r="AG1" s="30" t="s">
        <v>6</v>
      </c>
      <c r="AH1" s="1"/>
    </row>
    <row r="2" spans="1:34" x14ac:dyDescent="0.2">
      <c r="A2" s="11"/>
      <c r="B2" s="11" t="s">
        <v>24</v>
      </c>
      <c r="C2" s="5" t="s">
        <v>32</v>
      </c>
      <c r="D2" s="5" t="s">
        <v>25</v>
      </c>
      <c r="E2" s="5" t="s">
        <v>26</v>
      </c>
      <c r="F2" s="5" t="s">
        <v>27</v>
      </c>
      <c r="G2" s="5" t="s">
        <v>17</v>
      </c>
      <c r="H2" s="5" t="s">
        <v>16</v>
      </c>
      <c r="I2" s="5" t="s">
        <v>22</v>
      </c>
      <c r="J2" s="5" t="s">
        <v>19</v>
      </c>
      <c r="K2" s="5" t="s">
        <v>28</v>
      </c>
      <c r="L2" s="5" t="s">
        <v>15</v>
      </c>
      <c r="M2" s="5" t="s">
        <v>13</v>
      </c>
      <c r="N2" s="5" t="s">
        <v>21</v>
      </c>
      <c r="O2" s="5" t="s">
        <v>18</v>
      </c>
      <c r="P2" s="5" t="s">
        <v>23</v>
      </c>
      <c r="Q2" s="5" t="s">
        <v>20</v>
      </c>
      <c r="R2" s="5" t="s">
        <v>14</v>
      </c>
      <c r="S2" s="5" t="s">
        <v>29</v>
      </c>
      <c r="T2" s="5" t="s">
        <v>30</v>
      </c>
      <c r="U2" s="5" t="s">
        <v>31</v>
      </c>
      <c r="Z2" s="12">
        <v>74.408000000000001</v>
      </c>
      <c r="AA2" s="12">
        <v>31.361000000000001</v>
      </c>
      <c r="AB2" s="12">
        <v>48.968000000000004</v>
      </c>
      <c r="AC2" s="1"/>
      <c r="AE2" s="12">
        <v>182.69900000000001</v>
      </c>
      <c r="AF2" s="12">
        <v>176.095</v>
      </c>
      <c r="AG2" s="12">
        <v>157.399</v>
      </c>
      <c r="AH2" s="1"/>
    </row>
    <row r="3" spans="1:34" x14ac:dyDescent="0.2">
      <c r="A3" s="5" t="s">
        <v>13</v>
      </c>
      <c r="B3" s="5">
        <v>127.373</v>
      </c>
      <c r="C3" s="5">
        <v>103.72499999999999</v>
      </c>
      <c r="D3" s="5">
        <v>138.19300000000001</v>
      </c>
      <c r="E3" s="5">
        <v>140.12700000000001</v>
      </c>
      <c r="F3" s="5">
        <v>162.554</v>
      </c>
      <c r="G3" s="5">
        <v>137.554</v>
      </c>
      <c r="H3" s="5">
        <v>140.56299999999999</v>
      </c>
      <c r="I3" s="5">
        <v>151.57900000000001</v>
      </c>
      <c r="J3" s="5">
        <v>133.69300000000001</v>
      </c>
      <c r="K3" s="5">
        <v>151.81</v>
      </c>
      <c r="L3" s="5">
        <v>148.25</v>
      </c>
      <c r="M3" s="5">
        <v>131.10400000000001</v>
      </c>
      <c r="N3" s="5">
        <v>159.13900000000001</v>
      </c>
      <c r="O3" s="5">
        <v>166.75</v>
      </c>
      <c r="P3" s="5">
        <v>185.23400000000001</v>
      </c>
      <c r="Q3" s="5">
        <v>172.5</v>
      </c>
      <c r="R3" s="5">
        <v>170.74100000000001</v>
      </c>
      <c r="S3" s="5">
        <v>170.60400000000001</v>
      </c>
      <c r="T3" s="5">
        <v>159.01900000000001</v>
      </c>
      <c r="U3" s="5">
        <v>153.94900000000001</v>
      </c>
      <c r="Z3" s="12">
        <v>102.861</v>
      </c>
      <c r="AA3" s="12">
        <v>65.338999999999999</v>
      </c>
      <c r="AB3" s="12">
        <v>60.284999999999997</v>
      </c>
      <c r="AC3" s="1"/>
      <c r="AE3" s="12">
        <v>175.32900000000001</v>
      </c>
      <c r="AF3" s="12">
        <v>161.35400000000001</v>
      </c>
      <c r="AG3" s="12">
        <v>155.636</v>
      </c>
      <c r="AH3" s="1"/>
    </row>
    <row r="4" spans="1:34" x14ac:dyDescent="0.2">
      <c r="A4" s="5" t="s">
        <v>14</v>
      </c>
      <c r="B4" s="5">
        <v>132.26599999999999</v>
      </c>
      <c r="C4" s="5">
        <v>170.52199999999999</v>
      </c>
      <c r="D4" s="5">
        <v>177.73699999999999</v>
      </c>
      <c r="E4" s="5">
        <v>169.709</v>
      </c>
      <c r="F4" s="5">
        <v>168.30099999999999</v>
      </c>
      <c r="G4" s="5">
        <v>174.911</v>
      </c>
      <c r="H4" s="5">
        <v>172.93700000000001</v>
      </c>
      <c r="I4" s="5">
        <v>170.01300000000001</v>
      </c>
      <c r="J4" s="5">
        <v>161.48099999999999</v>
      </c>
      <c r="K4" s="5">
        <v>124.623</v>
      </c>
      <c r="L4" s="5">
        <v>156.19300000000001</v>
      </c>
      <c r="M4" s="5">
        <v>172.94900000000001</v>
      </c>
      <c r="N4" s="5">
        <v>168.47800000000001</v>
      </c>
      <c r="O4" s="5">
        <v>175.256</v>
      </c>
      <c r="P4" s="5">
        <v>184.48699999999999</v>
      </c>
      <c r="Q4" s="5">
        <v>179.30099999999999</v>
      </c>
      <c r="R4" s="5">
        <v>139.82900000000001</v>
      </c>
      <c r="S4" s="5">
        <v>172.44</v>
      </c>
      <c r="T4" s="5">
        <v>165.79400000000001</v>
      </c>
      <c r="U4" s="5">
        <v>123.196</v>
      </c>
      <c r="Z4" s="12">
        <v>73.319999999999993</v>
      </c>
      <c r="AA4" s="12">
        <v>57.097999999999999</v>
      </c>
      <c r="AB4" s="12">
        <v>79.459000000000003</v>
      </c>
      <c r="AC4" s="1"/>
      <c r="AE4" s="12">
        <v>174.76599999999999</v>
      </c>
      <c r="AF4" s="12">
        <v>170.566</v>
      </c>
      <c r="AG4" s="12">
        <v>165.27500000000001</v>
      </c>
      <c r="AH4" s="1"/>
    </row>
    <row r="5" spans="1:34" x14ac:dyDescent="0.2">
      <c r="A5" s="5" t="s">
        <v>15</v>
      </c>
      <c r="B5" s="5">
        <v>189.364</v>
      </c>
      <c r="C5" s="5">
        <v>168.13</v>
      </c>
      <c r="D5" s="5">
        <v>179.32300000000001</v>
      </c>
      <c r="E5" s="5">
        <v>179.27799999999999</v>
      </c>
      <c r="F5" s="5">
        <v>183.50299999999999</v>
      </c>
      <c r="G5" s="5">
        <v>160.80099999999999</v>
      </c>
      <c r="H5" s="5">
        <v>183.715</v>
      </c>
      <c r="I5" s="5">
        <v>181.851</v>
      </c>
      <c r="J5" s="5">
        <v>169.16800000000001</v>
      </c>
      <c r="K5" s="5">
        <v>130.48099999999999</v>
      </c>
      <c r="L5" s="5">
        <v>114.715</v>
      </c>
      <c r="M5" s="5">
        <v>179.01599999999999</v>
      </c>
      <c r="N5" s="5">
        <v>178.52799999999999</v>
      </c>
      <c r="O5" s="5">
        <v>166.23400000000001</v>
      </c>
      <c r="P5" s="5">
        <v>188.08500000000001</v>
      </c>
      <c r="Q5" s="5">
        <v>179.02500000000001</v>
      </c>
      <c r="R5" s="5">
        <v>174.27799999999999</v>
      </c>
      <c r="S5" s="5">
        <v>178.42400000000001</v>
      </c>
      <c r="T5" s="5">
        <v>181.37299999999999</v>
      </c>
      <c r="U5" s="5">
        <v>159.595</v>
      </c>
      <c r="Z5" s="12">
        <v>47.015999999999998</v>
      </c>
      <c r="AA5" s="12">
        <v>37.807000000000002</v>
      </c>
      <c r="AB5" s="12">
        <v>107.68</v>
      </c>
      <c r="AC5" s="1"/>
      <c r="AE5" s="12">
        <v>181.339</v>
      </c>
      <c r="AF5" s="12">
        <v>170.36099999999999</v>
      </c>
      <c r="AG5" s="12">
        <v>162.047</v>
      </c>
      <c r="AH5" s="1"/>
    </row>
    <row r="6" spans="1:34" x14ac:dyDescent="0.2">
      <c r="A6" s="5" t="s">
        <v>16</v>
      </c>
      <c r="B6" s="5">
        <v>83.828999999999994</v>
      </c>
      <c r="C6" s="5">
        <v>80.626999999999995</v>
      </c>
      <c r="D6" s="5">
        <v>113.446</v>
      </c>
      <c r="E6" s="5">
        <v>108.051</v>
      </c>
      <c r="F6" s="5">
        <v>125.661</v>
      </c>
      <c r="G6" s="5">
        <v>63.234000000000002</v>
      </c>
      <c r="H6" s="5">
        <v>77.436999999999998</v>
      </c>
      <c r="I6" s="5">
        <v>118.149</v>
      </c>
      <c r="J6" s="5">
        <v>108.76900000000001</v>
      </c>
      <c r="K6" s="5">
        <v>133.285</v>
      </c>
      <c r="L6" s="5">
        <v>97.991</v>
      </c>
      <c r="M6" s="5">
        <v>54.12</v>
      </c>
      <c r="N6" s="5">
        <v>109.718</v>
      </c>
      <c r="O6" s="5">
        <v>134.22200000000001</v>
      </c>
      <c r="P6" s="5">
        <v>179.46199999999999</v>
      </c>
      <c r="Q6" s="5">
        <v>147.49100000000001</v>
      </c>
      <c r="R6" s="5">
        <v>143.047</v>
      </c>
      <c r="S6" s="5">
        <v>99.135999999999996</v>
      </c>
      <c r="T6" s="5">
        <v>98.066000000000003</v>
      </c>
      <c r="U6" s="5">
        <v>122.67100000000001</v>
      </c>
      <c r="Z6" s="12">
        <v>26.408000000000001</v>
      </c>
      <c r="AA6" s="12">
        <v>40.546999999999997</v>
      </c>
      <c r="AB6" s="12">
        <v>117.26600000000001</v>
      </c>
      <c r="AC6" s="1"/>
      <c r="AE6" s="12">
        <v>166.59200000000001</v>
      </c>
      <c r="AF6" s="12">
        <v>170.864</v>
      </c>
      <c r="AG6" s="12">
        <v>175.53200000000001</v>
      </c>
      <c r="AH6" s="1"/>
    </row>
    <row r="7" spans="1:34" x14ac:dyDescent="0.2">
      <c r="A7" s="5" t="s">
        <v>17</v>
      </c>
      <c r="B7" s="5">
        <v>103.041</v>
      </c>
      <c r="C7" s="5">
        <v>130.80099999999999</v>
      </c>
      <c r="D7" s="5">
        <v>131.38300000000001</v>
      </c>
      <c r="E7" s="5">
        <v>85.775000000000006</v>
      </c>
      <c r="F7" s="5">
        <v>130.886</v>
      </c>
      <c r="G7" s="5">
        <v>62.784999999999997</v>
      </c>
      <c r="H7" s="5">
        <v>82.325999999999993</v>
      </c>
      <c r="I7" s="5">
        <v>141.095</v>
      </c>
      <c r="J7" s="5">
        <v>114.342</v>
      </c>
      <c r="K7" s="5">
        <v>134.00899999999999</v>
      </c>
      <c r="L7" s="5">
        <v>96.885999999999996</v>
      </c>
      <c r="M7" s="5">
        <v>106.209</v>
      </c>
      <c r="N7" s="5">
        <v>103.383</v>
      </c>
      <c r="O7" s="5">
        <v>133.31299999999999</v>
      </c>
      <c r="P7" s="5">
        <v>172.09800000000001</v>
      </c>
      <c r="Q7" s="5">
        <v>145.90799999999999</v>
      </c>
      <c r="R7" s="5">
        <v>153.392</v>
      </c>
      <c r="S7" s="5">
        <v>97.793999999999997</v>
      </c>
      <c r="T7" s="5">
        <v>129.047</v>
      </c>
      <c r="U7" s="5">
        <v>162.07900000000001</v>
      </c>
      <c r="Z7" s="12">
        <v>82.224999999999994</v>
      </c>
      <c r="AA7" s="12">
        <v>29.486999999999998</v>
      </c>
      <c r="AB7" s="12">
        <v>57.816000000000003</v>
      </c>
      <c r="AC7" s="1"/>
      <c r="AE7" s="12">
        <v>173.48400000000001</v>
      </c>
      <c r="AF7" s="12">
        <v>172.15799999999999</v>
      </c>
      <c r="AG7" s="12">
        <v>153.84800000000001</v>
      </c>
      <c r="AH7" s="1"/>
    </row>
    <row r="8" spans="1:34" x14ac:dyDescent="0.2">
      <c r="A8" s="5" t="s">
        <v>18</v>
      </c>
      <c r="B8" s="5">
        <v>170.68</v>
      </c>
      <c r="C8" s="5">
        <v>177.08199999999999</v>
      </c>
      <c r="D8" s="5">
        <v>171.26599999999999</v>
      </c>
      <c r="E8" s="5">
        <v>179.69300000000001</v>
      </c>
      <c r="F8" s="5">
        <v>180.75899999999999</v>
      </c>
      <c r="G8" s="5">
        <v>181.715</v>
      </c>
      <c r="H8" s="5">
        <v>182.54400000000001</v>
      </c>
      <c r="I8" s="5">
        <v>180.31</v>
      </c>
      <c r="J8" s="5">
        <v>144.94</v>
      </c>
      <c r="K8" s="5">
        <v>159.26599999999999</v>
      </c>
      <c r="L8" s="5">
        <v>128.95599999999999</v>
      </c>
      <c r="M8" s="5">
        <v>161.41499999999999</v>
      </c>
      <c r="N8" s="5">
        <v>167.49700000000001</v>
      </c>
      <c r="O8" s="5">
        <v>96.572999999999993</v>
      </c>
      <c r="P8" s="5">
        <v>176.55699999999999</v>
      </c>
      <c r="Q8" s="5">
        <v>176.48400000000001</v>
      </c>
      <c r="R8" s="5">
        <v>181.959</v>
      </c>
      <c r="S8" s="5">
        <v>172.399</v>
      </c>
      <c r="T8" s="5">
        <v>146.09800000000001</v>
      </c>
      <c r="U8" s="5">
        <v>174.36699999999999</v>
      </c>
      <c r="Z8" s="12">
        <v>104.67400000000001</v>
      </c>
      <c r="AA8" s="12">
        <v>34.959000000000003</v>
      </c>
      <c r="AB8" s="12">
        <v>75.899000000000001</v>
      </c>
      <c r="AC8" s="1"/>
      <c r="AE8" s="12">
        <v>168.98400000000001</v>
      </c>
      <c r="AF8" s="12">
        <v>152.80099999999999</v>
      </c>
      <c r="AG8" s="12">
        <v>159.77500000000001</v>
      </c>
      <c r="AH8" s="1"/>
    </row>
    <row r="9" spans="1:34" x14ac:dyDescent="0.2">
      <c r="A9" s="5" t="s">
        <v>19</v>
      </c>
      <c r="B9" s="5">
        <v>78.828999999999994</v>
      </c>
      <c r="C9" s="5">
        <v>86.212000000000003</v>
      </c>
      <c r="D9" s="5">
        <v>121.38</v>
      </c>
      <c r="E9" s="5">
        <v>157.10400000000001</v>
      </c>
      <c r="F9" s="5">
        <v>100.788</v>
      </c>
      <c r="G9" s="5">
        <v>62.857999999999997</v>
      </c>
      <c r="H9" s="5">
        <v>123.38</v>
      </c>
      <c r="I9" s="5">
        <v>115.864</v>
      </c>
      <c r="J9" s="5">
        <v>84.873000000000005</v>
      </c>
      <c r="K9" s="5">
        <v>49.423999999999999</v>
      </c>
      <c r="L9" s="5">
        <v>3.1709999999999998</v>
      </c>
      <c r="M9" s="5">
        <v>1.601</v>
      </c>
      <c r="N9" s="5">
        <v>13.335000000000001</v>
      </c>
      <c r="O9" s="5">
        <v>33.316000000000003</v>
      </c>
      <c r="P9" s="5">
        <v>176.73099999999999</v>
      </c>
      <c r="Q9" s="5">
        <v>119.12</v>
      </c>
      <c r="R9" s="5">
        <v>139.96199999999999</v>
      </c>
      <c r="S9" s="5">
        <v>129.506</v>
      </c>
      <c r="T9" s="5">
        <v>117.361</v>
      </c>
      <c r="U9" s="5">
        <v>118.301</v>
      </c>
      <c r="Z9" s="12">
        <v>78.442999999999998</v>
      </c>
      <c r="AA9" s="12">
        <v>62.683999999999997</v>
      </c>
      <c r="AB9" s="12">
        <v>80.600999999999999</v>
      </c>
      <c r="AC9" s="1"/>
      <c r="AE9" s="12">
        <v>170.02799999999999</v>
      </c>
      <c r="AF9" s="12">
        <v>157.25299999999999</v>
      </c>
      <c r="AG9" s="12">
        <v>168.58199999999999</v>
      </c>
      <c r="AH9" s="1"/>
    </row>
    <row r="10" spans="1:34" x14ac:dyDescent="0.2">
      <c r="A10" s="5" t="s">
        <v>15</v>
      </c>
      <c r="B10" s="5">
        <v>150.63</v>
      </c>
      <c r="C10" s="5">
        <v>108.81</v>
      </c>
      <c r="D10" s="5">
        <v>150.05099999999999</v>
      </c>
      <c r="E10" s="5">
        <v>172.434</v>
      </c>
      <c r="F10" s="5">
        <v>141.07900000000001</v>
      </c>
      <c r="G10" s="5">
        <v>88.509</v>
      </c>
      <c r="H10" s="5">
        <v>134.53800000000001</v>
      </c>
      <c r="I10" s="5">
        <v>156.506</v>
      </c>
      <c r="J10" s="5">
        <v>159.62299999999999</v>
      </c>
      <c r="K10" s="5">
        <v>96.965000000000003</v>
      </c>
      <c r="L10" s="5">
        <v>68.471999999999994</v>
      </c>
      <c r="M10" s="5">
        <v>19.968</v>
      </c>
      <c r="N10" s="5">
        <v>7.9429999999999996</v>
      </c>
      <c r="O10" s="5">
        <v>5.8259999999999996</v>
      </c>
      <c r="P10" s="5">
        <v>169.25299999999999</v>
      </c>
      <c r="Q10" s="5">
        <v>152.69900000000001</v>
      </c>
      <c r="R10" s="5">
        <v>155.52500000000001</v>
      </c>
      <c r="S10" s="5">
        <v>166.839</v>
      </c>
      <c r="T10" s="5">
        <v>153.041</v>
      </c>
      <c r="U10" s="5">
        <v>127.12</v>
      </c>
      <c r="Z10" s="12">
        <v>54.268999999999998</v>
      </c>
      <c r="AA10" s="12">
        <v>59.576000000000001</v>
      </c>
      <c r="AB10" s="12">
        <v>90.715000000000003</v>
      </c>
      <c r="AC10" s="1"/>
      <c r="AE10" s="12">
        <v>177.209</v>
      </c>
      <c r="AF10" s="12">
        <v>152.22499999999999</v>
      </c>
      <c r="AG10" s="12">
        <v>164.63</v>
      </c>
      <c r="AH10" s="1"/>
    </row>
    <row r="11" spans="1:34" x14ac:dyDescent="0.2">
      <c r="A11" s="5" t="s">
        <v>20</v>
      </c>
      <c r="B11" s="5">
        <v>112.364</v>
      </c>
      <c r="C11" s="5">
        <v>123.339</v>
      </c>
      <c r="D11" s="5">
        <v>146.13</v>
      </c>
      <c r="E11" s="5">
        <v>168.934</v>
      </c>
      <c r="F11" s="5">
        <v>158.92099999999999</v>
      </c>
      <c r="G11" s="5">
        <v>88.534999999999997</v>
      </c>
      <c r="H11" s="5">
        <v>144.845</v>
      </c>
      <c r="I11" s="5">
        <v>148.69900000000001</v>
      </c>
      <c r="J11" s="5">
        <v>117.446</v>
      </c>
      <c r="K11" s="5">
        <v>70.543999999999997</v>
      </c>
      <c r="L11" s="5">
        <v>60.777999999999999</v>
      </c>
      <c r="M11" s="5">
        <v>73.736999999999995</v>
      </c>
      <c r="N11" s="5">
        <v>91.206000000000003</v>
      </c>
      <c r="O11" s="5">
        <v>8.3230000000000004</v>
      </c>
      <c r="P11" s="5">
        <v>159.16499999999999</v>
      </c>
      <c r="Q11" s="5">
        <v>118.709</v>
      </c>
      <c r="R11" s="5">
        <v>155.392</v>
      </c>
      <c r="S11" s="5">
        <v>150.411</v>
      </c>
      <c r="T11" s="5">
        <v>150.114</v>
      </c>
      <c r="U11" s="5">
        <v>116.23399999999999</v>
      </c>
      <c r="Z11" s="12">
        <v>40.423999999999999</v>
      </c>
      <c r="AA11" s="12">
        <v>41.329000000000001</v>
      </c>
      <c r="AB11" s="12">
        <v>143.82</v>
      </c>
      <c r="AC11" s="1"/>
      <c r="AE11" s="12">
        <v>176.364</v>
      </c>
      <c r="AF11" s="12">
        <v>163.65199999999999</v>
      </c>
      <c r="AG11" s="12">
        <v>169.24700000000001</v>
      </c>
      <c r="AH11" s="1"/>
    </row>
    <row r="12" spans="1:34" x14ac:dyDescent="0.2">
      <c r="A12" s="5" t="s">
        <v>20</v>
      </c>
      <c r="B12" s="5">
        <v>107.68</v>
      </c>
      <c r="C12" s="5">
        <v>144.05699999999999</v>
      </c>
      <c r="D12" s="5">
        <v>172.55099999999999</v>
      </c>
      <c r="E12" s="5">
        <v>172.17699999999999</v>
      </c>
      <c r="F12" s="5">
        <v>165.92699999999999</v>
      </c>
      <c r="G12" s="5">
        <v>177.76599999999999</v>
      </c>
      <c r="H12" s="5">
        <v>173.42699999999999</v>
      </c>
      <c r="I12" s="5">
        <v>165.20599999999999</v>
      </c>
      <c r="J12" s="5">
        <v>167.48699999999999</v>
      </c>
      <c r="K12" s="5">
        <v>158.155</v>
      </c>
      <c r="L12" s="5">
        <v>150.42699999999999</v>
      </c>
      <c r="M12" s="5">
        <v>131.92099999999999</v>
      </c>
      <c r="N12" s="5">
        <v>151.25299999999999</v>
      </c>
      <c r="O12" s="5">
        <v>143.703</v>
      </c>
      <c r="P12" s="5">
        <v>157.50899999999999</v>
      </c>
      <c r="Q12" s="5">
        <v>86.793999999999997</v>
      </c>
      <c r="R12" s="5">
        <v>172.953</v>
      </c>
      <c r="S12" s="5">
        <v>171.83199999999999</v>
      </c>
      <c r="T12" s="5">
        <v>172.203</v>
      </c>
      <c r="U12" s="5">
        <v>173.09200000000001</v>
      </c>
      <c r="Z12" s="12">
        <v>76.477999999999994</v>
      </c>
      <c r="AA12" s="12">
        <v>62.57</v>
      </c>
      <c r="AB12" s="12">
        <v>92.781999999999996</v>
      </c>
      <c r="AC12" s="1"/>
      <c r="AE12" s="12">
        <v>183.15799999999999</v>
      </c>
      <c r="AF12" s="12">
        <v>180.13</v>
      </c>
      <c r="AG12" s="12">
        <v>173.684</v>
      </c>
      <c r="AH12" s="1"/>
    </row>
    <row r="13" spans="1:34" x14ac:dyDescent="0.2">
      <c r="A13" s="5" t="s">
        <v>21</v>
      </c>
      <c r="B13" s="5">
        <v>131.13</v>
      </c>
      <c r="C13" s="5">
        <v>79.269000000000005</v>
      </c>
      <c r="D13" s="5">
        <v>128.601</v>
      </c>
      <c r="E13" s="5">
        <v>155.49100000000001</v>
      </c>
      <c r="F13" s="5">
        <v>129.98099999999999</v>
      </c>
      <c r="G13" s="5">
        <v>57.636000000000003</v>
      </c>
      <c r="H13" s="5">
        <v>138.68700000000001</v>
      </c>
      <c r="I13" s="5">
        <v>99.683999999999997</v>
      </c>
      <c r="J13" s="5">
        <v>97.516000000000005</v>
      </c>
      <c r="K13" s="5">
        <v>54.594999999999999</v>
      </c>
      <c r="L13" s="5">
        <v>54.399000000000001</v>
      </c>
      <c r="M13" s="5">
        <v>3.0470000000000002</v>
      </c>
      <c r="N13" s="5">
        <v>10.323</v>
      </c>
      <c r="O13" s="5">
        <v>64.977999999999994</v>
      </c>
      <c r="P13" s="5">
        <v>90.233999999999995</v>
      </c>
      <c r="Q13" s="5">
        <v>105.608</v>
      </c>
      <c r="R13" s="5">
        <v>129.601</v>
      </c>
      <c r="S13" s="5">
        <v>154.946</v>
      </c>
      <c r="T13" s="5">
        <v>175.506</v>
      </c>
      <c r="U13" s="5">
        <v>123.91800000000001</v>
      </c>
      <c r="Z13" s="12">
        <v>97.787999999999997</v>
      </c>
      <c r="AA13" s="12">
        <v>78.896000000000001</v>
      </c>
      <c r="AB13" s="12">
        <v>97.551000000000002</v>
      </c>
      <c r="AC13" s="1"/>
      <c r="AE13" s="12">
        <v>163.83199999999999</v>
      </c>
      <c r="AF13" s="12">
        <v>163.80099999999999</v>
      </c>
      <c r="AG13" s="12">
        <v>159.506</v>
      </c>
      <c r="AH13" s="1"/>
    </row>
    <row r="14" spans="1:34" x14ac:dyDescent="0.2">
      <c r="A14" s="5" t="s">
        <v>20</v>
      </c>
      <c r="B14" s="5">
        <v>116.003</v>
      </c>
      <c r="C14" s="5">
        <v>38.353999999999999</v>
      </c>
      <c r="D14" s="5">
        <v>18.047000000000001</v>
      </c>
      <c r="E14" s="5">
        <v>83.784999999999997</v>
      </c>
      <c r="F14" s="5">
        <v>89.456000000000003</v>
      </c>
      <c r="G14" s="5">
        <v>69.563000000000002</v>
      </c>
      <c r="H14" s="5">
        <v>112.288</v>
      </c>
      <c r="I14" s="5">
        <v>89.290999999999997</v>
      </c>
      <c r="J14" s="5">
        <v>38.113999999999997</v>
      </c>
      <c r="K14" s="5">
        <v>41.338999999999999</v>
      </c>
      <c r="L14" s="5">
        <v>28.617000000000001</v>
      </c>
      <c r="M14" s="5">
        <v>5.0629999999999997</v>
      </c>
      <c r="N14" s="5">
        <v>15.44</v>
      </c>
      <c r="O14" s="5">
        <v>0.28199999999999997</v>
      </c>
      <c r="P14" s="5">
        <v>159.636</v>
      </c>
      <c r="Q14" s="5">
        <v>42.183999999999997</v>
      </c>
      <c r="R14" s="5">
        <v>94.902000000000001</v>
      </c>
      <c r="S14" s="5">
        <v>109.889</v>
      </c>
      <c r="T14" s="5">
        <v>102.244</v>
      </c>
      <c r="U14" s="5">
        <v>124.01900000000001</v>
      </c>
      <c r="Z14" s="12">
        <v>92.933999999999997</v>
      </c>
      <c r="AA14" s="12">
        <v>68.405000000000001</v>
      </c>
      <c r="AB14" s="12">
        <v>91.385999999999996</v>
      </c>
      <c r="AC14" s="1"/>
      <c r="AE14" s="12">
        <v>172.99100000000001</v>
      </c>
      <c r="AF14" s="12">
        <v>157.256</v>
      </c>
      <c r="AG14" s="12">
        <v>160.57</v>
      </c>
      <c r="AH14" s="1"/>
    </row>
    <row r="15" spans="1:34" x14ac:dyDescent="0.2">
      <c r="A15" s="5" t="s">
        <v>20</v>
      </c>
      <c r="B15" s="5">
        <v>150.46799999999999</v>
      </c>
      <c r="C15" s="5">
        <v>111.87</v>
      </c>
      <c r="D15" s="5">
        <v>71.537999999999997</v>
      </c>
      <c r="E15" s="5">
        <v>154.566</v>
      </c>
      <c r="F15" s="5">
        <v>162.054</v>
      </c>
      <c r="G15" s="5">
        <v>135.04400000000001</v>
      </c>
      <c r="H15" s="5">
        <v>171.74700000000001</v>
      </c>
      <c r="I15" s="5">
        <v>109.633</v>
      </c>
      <c r="J15" s="5">
        <v>150.25299999999999</v>
      </c>
      <c r="K15" s="5">
        <v>136.67699999999999</v>
      </c>
      <c r="L15" s="5">
        <v>113.23399999999999</v>
      </c>
      <c r="M15" s="5">
        <v>115.218</v>
      </c>
      <c r="N15" s="5">
        <v>114.804</v>
      </c>
      <c r="O15" s="5">
        <v>102.26300000000001</v>
      </c>
      <c r="P15" s="5">
        <v>161.73699999999999</v>
      </c>
      <c r="Q15" s="5">
        <v>37.296999999999997</v>
      </c>
      <c r="R15" s="5">
        <v>129.49100000000001</v>
      </c>
      <c r="S15" s="5">
        <v>173.93</v>
      </c>
      <c r="T15" s="5">
        <v>174.17699999999999</v>
      </c>
      <c r="U15" s="5">
        <v>165.59800000000001</v>
      </c>
      <c r="Z15" s="12">
        <v>66.730999999999995</v>
      </c>
      <c r="AA15" s="12">
        <v>72.674000000000007</v>
      </c>
      <c r="AB15" s="12">
        <v>105.41500000000001</v>
      </c>
      <c r="AC15" s="1"/>
      <c r="AE15" s="12">
        <v>176.27199999999999</v>
      </c>
      <c r="AF15" s="12">
        <v>155.196</v>
      </c>
      <c r="AG15" s="12">
        <v>160.43</v>
      </c>
      <c r="AH15" s="1"/>
    </row>
    <row r="16" spans="1:34" x14ac:dyDescent="0.2">
      <c r="A16" s="5" t="s">
        <v>15</v>
      </c>
      <c r="B16" s="5">
        <v>167.29400000000001</v>
      </c>
      <c r="C16" s="5">
        <v>136.661</v>
      </c>
      <c r="D16" s="5">
        <v>141.82900000000001</v>
      </c>
      <c r="E16" s="5">
        <v>169.661</v>
      </c>
      <c r="F16" s="5">
        <v>159.76300000000001</v>
      </c>
      <c r="G16" s="5">
        <v>166.69</v>
      </c>
      <c r="H16" s="5">
        <v>172.816</v>
      </c>
      <c r="I16" s="5">
        <v>165.51900000000001</v>
      </c>
      <c r="J16" s="5">
        <v>147.99100000000001</v>
      </c>
      <c r="K16" s="5">
        <v>84.611000000000004</v>
      </c>
      <c r="L16" s="5">
        <v>3.266</v>
      </c>
      <c r="M16" s="5">
        <v>94.584999999999994</v>
      </c>
      <c r="N16" s="5">
        <v>134.32300000000001</v>
      </c>
      <c r="O16" s="5">
        <v>132.94900000000001</v>
      </c>
      <c r="P16" s="5">
        <v>140.97800000000001</v>
      </c>
      <c r="Q16" s="5">
        <v>144.655</v>
      </c>
      <c r="R16" s="5">
        <v>123.693</v>
      </c>
      <c r="S16" s="5">
        <v>124.63</v>
      </c>
      <c r="T16" s="5">
        <v>113.851</v>
      </c>
      <c r="U16" s="5">
        <v>141.47800000000001</v>
      </c>
      <c r="Z16" s="12">
        <v>51.579000000000001</v>
      </c>
      <c r="AA16" s="12">
        <v>98.522000000000006</v>
      </c>
      <c r="AB16" s="12">
        <v>129.67400000000001</v>
      </c>
      <c r="AC16" s="1"/>
      <c r="AE16" s="12">
        <v>175.98699999999999</v>
      </c>
      <c r="AF16" s="12">
        <v>161.5</v>
      </c>
      <c r="AG16" s="12">
        <v>163.95599999999999</v>
      </c>
      <c r="AH16" s="1"/>
    </row>
    <row r="17" spans="1:34" x14ac:dyDescent="0.2">
      <c r="A17" s="5" t="s">
        <v>22</v>
      </c>
      <c r="B17" s="5">
        <v>109.744</v>
      </c>
      <c r="C17" s="5">
        <v>42.585000000000001</v>
      </c>
      <c r="D17" s="5">
        <v>82.674000000000007</v>
      </c>
      <c r="E17" s="5">
        <v>76.921000000000006</v>
      </c>
      <c r="F17" s="5">
        <v>139.405</v>
      </c>
      <c r="G17" s="5">
        <v>47.268999999999998</v>
      </c>
      <c r="H17" s="5">
        <v>117.934</v>
      </c>
      <c r="I17" s="5">
        <v>53.262999999999998</v>
      </c>
      <c r="J17" s="5">
        <v>37.350999999999999</v>
      </c>
      <c r="K17" s="5">
        <v>0.108</v>
      </c>
      <c r="L17" s="5">
        <v>25.513000000000002</v>
      </c>
      <c r="M17" s="5">
        <v>17.234000000000002</v>
      </c>
      <c r="N17" s="5">
        <v>25.588999999999999</v>
      </c>
      <c r="O17" s="5">
        <v>46.965000000000003</v>
      </c>
      <c r="P17" s="5">
        <v>142.51900000000001</v>
      </c>
      <c r="Q17" s="5">
        <v>26.646000000000001</v>
      </c>
      <c r="R17" s="5">
        <v>102.889</v>
      </c>
      <c r="S17" s="5">
        <v>105.051</v>
      </c>
      <c r="T17" s="5">
        <v>141.595</v>
      </c>
      <c r="U17" s="5">
        <v>118.288</v>
      </c>
      <c r="Z17" s="12">
        <v>69.465000000000003</v>
      </c>
      <c r="AA17" s="12">
        <v>65.563000000000002</v>
      </c>
      <c r="AB17" s="12">
        <v>62.445999999999998</v>
      </c>
      <c r="AC17" s="1"/>
      <c r="AE17" s="12">
        <v>178</v>
      </c>
      <c r="AF17" s="12">
        <v>173.18</v>
      </c>
      <c r="AG17" s="12">
        <v>166.72200000000001</v>
      </c>
      <c r="AH17" s="1"/>
    </row>
    <row r="18" spans="1:34" x14ac:dyDescent="0.2">
      <c r="A18" s="5" t="s">
        <v>22</v>
      </c>
      <c r="B18" s="5">
        <v>178.959</v>
      </c>
      <c r="C18" s="5">
        <v>173.46799999999999</v>
      </c>
      <c r="D18" s="5">
        <v>169.23699999999999</v>
      </c>
      <c r="E18" s="5">
        <v>113.25</v>
      </c>
      <c r="F18" s="5">
        <v>142.36699999999999</v>
      </c>
      <c r="G18" s="5">
        <v>148.297</v>
      </c>
      <c r="H18" s="5">
        <v>149.90199999999999</v>
      </c>
      <c r="I18" s="5">
        <v>47.981000000000002</v>
      </c>
      <c r="J18" s="5">
        <v>140.00899999999999</v>
      </c>
      <c r="K18" s="5">
        <v>93.554000000000002</v>
      </c>
      <c r="L18" s="5">
        <v>149.61699999999999</v>
      </c>
      <c r="M18" s="5">
        <v>134.041</v>
      </c>
      <c r="N18" s="5">
        <v>136.81299999999999</v>
      </c>
      <c r="O18" s="5">
        <v>130.12</v>
      </c>
      <c r="P18" s="5">
        <v>142.994</v>
      </c>
      <c r="Q18" s="5">
        <v>144.72800000000001</v>
      </c>
      <c r="R18" s="5">
        <v>151.26900000000001</v>
      </c>
      <c r="S18" s="5">
        <v>150.75899999999999</v>
      </c>
      <c r="T18" s="5">
        <v>164.74700000000001</v>
      </c>
      <c r="U18" s="5">
        <v>163.01300000000001</v>
      </c>
      <c r="Z18" s="12">
        <v>80.775000000000006</v>
      </c>
      <c r="AA18" s="12">
        <v>80.801000000000002</v>
      </c>
      <c r="AB18" s="12">
        <v>79.677000000000007</v>
      </c>
      <c r="AC18" s="1"/>
      <c r="AE18" s="12">
        <v>171.351</v>
      </c>
      <c r="AF18" s="12">
        <v>162.51900000000001</v>
      </c>
      <c r="AG18" s="12">
        <v>163.19</v>
      </c>
      <c r="AH18" s="1"/>
    </row>
    <row r="19" spans="1:34" x14ac:dyDescent="0.2">
      <c r="A19" s="5" t="s">
        <v>23</v>
      </c>
      <c r="B19" s="5">
        <v>148.864</v>
      </c>
      <c r="C19" s="5">
        <v>119.883</v>
      </c>
      <c r="D19" s="5">
        <v>163.23099999999999</v>
      </c>
      <c r="E19" s="5">
        <v>156.77500000000001</v>
      </c>
      <c r="F19" s="5">
        <v>141.51300000000001</v>
      </c>
      <c r="G19" s="5">
        <v>120.801</v>
      </c>
      <c r="H19" s="5">
        <v>160.73400000000001</v>
      </c>
      <c r="I19" s="5">
        <v>149.161</v>
      </c>
      <c r="J19" s="5">
        <v>123.392</v>
      </c>
      <c r="K19" s="5">
        <v>128.97200000000001</v>
      </c>
      <c r="L19" s="5">
        <v>95.57</v>
      </c>
      <c r="M19" s="5">
        <v>36.781999999999996</v>
      </c>
      <c r="N19" s="5">
        <v>139.61099999999999</v>
      </c>
      <c r="O19" s="5">
        <v>152.00299999999999</v>
      </c>
      <c r="P19" s="5">
        <v>23.562999999999999</v>
      </c>
      <c r="Q19" s="5">
        <v>144.149</v>
      </c>
      <c r="R19" s="5">
        <v>145.68700000000001</v>
      </c>
      <c r="S19" s="5">
        <v>155.02500000000001</v>
      </c>
      <c r="T19" s="5">
        <v>153.59800000000001</v>
      </c>
      <c r="U19" s="5">
        <v>142.88300000000001</v>
      </c>
      <c r="Z19" s="12">
        <v>95.016000000000005</v>
      </c>
      <c r="AA19" s="12">
        <v>95.177000000000007</v>
      </c>
      <c r="AB19" s="12">
        <v>93.968000000000004</v>
      </c>
      <c r="AC19" s="1"/>
      <c r="AE19" s="12">
        <v>176.405</v>
      </c>
      <c r="AF19" s="12">
        <v>159.905</v>
      </c>
      <c r="AG19" s="12">
        <v>158.636</v>
      </c>
      <c r="AH19" s="1"/>
    </row>
    <row r="20" spans="1:34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Z20" s="12">
        <v>77.509</v>
      </c>
      <c r="AA20" s="12">
        <v>78.44</v>
      </c>
      <c r="AB20" s="12">
        <v>98.206000000000003</v>
      </c>
      <c r="AC20" s="1"/>
      <c r="AE20" s="12">
        <v>186.22800000000001</v>
      </c>
      <c r="AF20" s="12">
        <v>155.38</v>
      </c>
      <c r="AG20" s="12">
        <v>180.25</v>
      </c>
      <c r="AH20" s="1"/>
    </row>
    <row r="21" spans="1:34" ht="17" thickBo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Z21" s="12">
        <v>53.293999999999997</v>
      </c>
      <c r="AA21" s="12">
        <v>88.091999999999999</v>
      </c>
      <c r="AB21" s="12">
        <v>115.896</v>
      </c>
      <c r="AC21" s="1"/>
      <c r="AE21" s="12">
        <v>182.90199999999999</v>
      </c>
      <c r="AF21" s="12">
        <v>152.899</v>
      </c>
      <c r="AG21" s="12">
        <v>182.72200000000001</v>
      </c>
      <c r="AH21" s="1"/>
    </row>
    <row r="22" spans="1:34" ht="17" thickBot="1" x14ac:dyDescent="0.25">
      <c r="A22" s="22" t="s">
        <v>41</v>
      </c>
      <c r="B22" s="23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7" thickBot="1" x14ac:dyDescent="0.25">
      <c r="A23" s="24" t="s">
        <v>42</v>
      </c>
      <c r="B23" s="25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Y23" s="15" t="s">
        <v>39</v>
      </c>
      <c r="Z23" s="13">
        <f>AVERAGE(Z2:AB21)</f>
        <v>75.407566666666668</v>
      </c>
      <c r="AD23" s="21" t="s">
        <v>40</v>
      </c>
      <c r="AE23" s="14">
        <f>AVERAGE(AE2:AG21)</f>
        <v>168.07753333333338</v>
      </c>
      <c r="AF23" s="1"/>
      <c r="AG23" s="1"/>
      <c r="AH23" s="1"/>
    </row>
    <row r="24" spans="1:34" ht="17" thickBot="1" x14ac:dyDescent="0.25">
      <c r="A24" s="26" t="s">
        <v>43</v>
      </c>
      <c r="B24" s="27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34" x14ac:dyDescent="0.2"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34" ht="17" thickBot="1" x14ac:dyDescent="0.25"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34" ht="21" customHeight="1" thickBot="1" x14ac:dyDescent="0.25">
      <c r="A27" s="54" t="s">
        <v>37</v>
      </c>
      <c r="B27" s="55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</row>
    <row r="28" spans="1:34" x14ac:dyDescent="0.2">
      <c r="A28" s="11"/>
      <c r="B28" s="11" t="s">
        <v>24</v>
      </c>
      <c r="C28" s="5" t="s">
        <v>32</v>
      </c>
      <c r="D28" s="5" t="s">
        <v>25</v>
      </c>
      <c r="E28" s="5" t="s">
        <v>26</v>
      </c>
      <c r="F28" s="5" t="s">
        <v>27</v>
      </c>
      <c r="G28" s="5" t="s">
        <v>17</v>
      </c>
      <c r="H28" s="5" t="s">
        <v>16</v>
      </c>
      <c r="I28" s="5" t="s">
        <v>22</v>
      </c>
      <c r="J28" s="5" t="s">
        <v>19</v>
      </c>
      <c r="K28" s="5" t="s">
        <v>28</v>
      </c>
      <c r="L28" s="5" t="s">
        <v>15</v>
      </c>
      <c r="M28" s="5" t="s">
        <v>13</v>
      </c>
      <c r="N28" s="5" t="s">
        <v>21</v>
      </c>
      <c r="O28" s="5" t="s">
        <v>18</v>
      </c>
      <c r="P28" s="5" t="s">
        <v>23</v>
      </c>
      <c r="Q28" s="5" t="s">
        <v>20</v>
      </c>
      <c r="R28" s="5" t="s">
        <v>14</v>
      </c>
      <c r="S28" s="5" t="s">
        <v>29</v>
      </c>
      <c r="T28" s="5" t="s">
        <v>30</v>
      </c>
      <c r="U28" s="5" t="s">
        <v>31</v>
      </c>
    </row>
    <row r="29" spans="1:34" x14ac:dyDescent="0.2">
      <c r="A29" s="5" t="s">
        <v>13</v>
      </c>
      <c r="B29" s="5">
        <f>100*((255-B3)-(255-$AE$23))/((255-$Z$23)-(255-$AE$23))</f>
        <v>43.92419118887495</v>
      </c>
      <c r="C29" s="5">
        <f t="shared" ref="C29:U29" si="0">100*((255-C3)-(255-$AE$23))/((255-$Z$23)-(255-$AE$23))</f>
        <v>69.442706896409106</v>
      </c>
      <c r="D29" s="5">
        <f t="shared" si="0"/>
        <v>32.24834799048525</v>
      </c>
      <c r="E29" s="5">
        <f t="shared" si="0"/>
        <v>30.161371951142772</v>
      </c>
      <c r="F29" s="5">
        <f t="shared" si="0"/>
        <v>5.9604352219112053</v>
      </c>
      <c r="G29" s="5">
        <f t="shared" si="0"/>
        <v>32.937891780112899</v>
      </c>
      <c r="H29" s="5">
        <f t="shared" si="0"/>
        <v>29.690885108767755</v>
      </c>
      <c r="I29" s="5">
        <f t="shared" si="0"/>
        <v>17.803538650961741</v>
      </c>
      <c r="J29" s="5">
        <f t="shared" si="0"/>
        <v>37.104290170961555</v>
      </c>
      <c r="K29" s="5">
        <f t="shared" si="0"/>
        <v>17.554266952363964</v>
      </c>
      <c r="L29" s="5">
        <f t="shared" si="0"/>
        <v>21.395856766251885</v>
      </c>
      <c r="M29" s="5">
        <f t="shared" si="0"/>
        <v>39.898075572128917</v>
      </c>
      <c r="N29" s="5">
        <f t="shared" si="0"/>
        <v>9.6455557877615483</v>
      </c>
      <c r="O29" s="5">
        <f t="shared" si="0"/>
        <v>1.4325389131826352</v>
      </c>
      <c r="P29" s="5">
        <f t="shared" si="0"/>
        <v>-18.513513367689377</v>
      </c>
      <c r="Q29" s="5">
        <f t="shared" si="0"/>
        <v>-4.772276095203754</v>
      </c>
      <c r="R29" s="5">
        <f t="shared" si="0"/>
        <v>-2.8741422517686979</v>
      </c>
      <c r="S29" s="5">
        <f t="shared" si="0"/>
        <v>-2.7263057898297522</v>
      </c>
      <c r="T29" s="5">
        <f t="shared" si="0"/>
        <v>9.7750475792409208</v>
      </c>
      <c r="U29" s="5">
        <f t="shared" si="0"/>
        <v>15.246075769244218</v>
      </c>
    </row>
    <row r="30" spans="1:34" x14ac:dyDescent="0.2">
      <c r="A30" s="5" t="s">
        <v>14</v>
      </c>
      <c r="B30" s="5">
        <f t="shared" ref="B30:U30" si="1">100*((255-B4)-(255-$AE$23))/((255-$Z$23)-(255-$AE$23))</f>
        <v>38.644163391303728</v>
      </c>
      <c r="C30" s="5">
        <f t="shared" si="1"/>
        <v>-2.6378197323188268</v>
      </c>
      <c r="D30" s="5">
        <f t="shared" si="1"/>
        <v>-10.423513695015838</v>
      </c>
      <c r="E30" s="5">
        <f t="shared" si="1"/>
        <v>-1.7605128450461205</v>
      </c>
      <c r="F30" s="5">
        <f t="shared" si="1"/>
        <v>-0.24114249168818447</v>
      </c>
      <c r="G30" s="5">
        <f t="shared" si="1"/>
        <v>-7.3739820056767265</v>
      </c>
      <c r="H30" s="5">
        <f t="shared" si="1"/>
        <v>-5.2438420358411326</v>
      </c>
      <c r="I30" s="5">
        <f t="shared" si="1"/>
        <v>-2.0885587167938553</v>
      </c>
      <c r="J30" s="5">
        <f t="shared" si="1"/>
        <v>7.1183076573892299</v>
      </c>
      <c r="K30" s="5">
        <f t="shared" si="1"/>
        <v>46.891711410277146</v>
      </c>
      <c r="L30" s="5">
        <f t="shared" si="1"/>
        <v>12.824579268580033</v>
      </c>
      <c r="M30" s="5">
        <f t="shared" si="1"/>
        <v>-5.2567912149890699</v>
      </c>
      <c r="N30" s="5">
        <f t="shared" si="1"/>
        <v>-0.43214288412027502</v>
      </c>
      <c r="O30" s="5">
        <f t="shared" si="1"/>
        <v>-7.7462709061799089</v>
      </c>
      <c r="P30" s="5">
        <f t="shared" si="1"/>
        <v>-17.707426965730296</v>
      </c>
      <c r="Q30" s="5">
        <f t="shared" si="1"/>
        <v>-12.111223377296927</v>
      </c>
      <c r="R30" s="5">
        <f t="shared" si="1"/>
        <v>30.482943233316536</v>
      </c>
      <c r="S30" s="5">
        <f t="shared" si="1"/>
        <v>-4.7075301994640677</v>
      </c>
      <c r="T30" s="5">
        <f t="shared" si="1"/>
        <v>2.464156851968256</v>
      </c>
      <c r="U30" s="5">
        <f t="shared" si="1"/>
        <v>48.431584630619298</v>
      </c>
    </row>
    <row r="31" spans="1:34" x14ac:dyDescent="0.2">
      <c r="A31" s="5" t="s">
        <v>15</v>
      </c>
      <c r="B31" s="5">
        <f t="shared" ref="B31:U31" si="2">100*((255-B5)-(255-$AE$23))/((255-$Z$23)-(255-$AE$23))</f>
        <v>-22.970189191104293</v>
      </c>
      <c r="C31" s="5">
        <f t="shared" si="2"/>
        <v>-5.6616688830093229E-2</v>
      </c>
      <c r="D31" s="5">
        <f t="shared" si="2"/>
        <v>-12.134963539068167</v>
      </c>
      <c r="E31" s="5">
        <f t="shared" si="2"/>
        <v>-12.086404117263388</v>
      </c>
      <c r="F31" s="5">
        <f t="shared" si="2"/>
        <v>-16.645594275599468</v>
      </c>
      <c r="G31" s="5">
        <f t="shared" si="2"/>
        <v>7.852094475772323</v>
      </c>
      <c r="H31" s="5">
        <f t="shared" si="2"/>
        <v>-16.874363107213036</v>
      </c>
      <c r="I31" s="5">
        <f t="shared" si="2"/>
        <v>-14.862923946233515</v>
      </c>
      <c r="J31" s="5">
        <f t="shared" si="2"/>
        <v>-1.1767206851266392</v>
      </c>
      <c r="K31" s="5">
        <f t="shared" si="2"/>
        <v>40.570353789559327</v>
      </c>
      <c r="L31" s="5">
        <f t="shared" si="2"/>
        <v>57.583416993423633</v>
      </c>
      <c r="M31" s="5">
        <f t="shared" si="2"/>
        <v>-11.803680372533433</v>
      </c>
      <c r="N31" s="5">
        <f t="shared" si="2"/>
        <v>-11.277080420517336</v>
      </c>
      <c r="O31" s="5">
        <f t="shared" si="2"/>
        <v>1.9893536165439085</v>
      </c>
      <c r="P31" s="5">
        <f t="shared" si="2"/>
        <v>-21.590022513586696</v>
      </c>
      <c r="Q31" s="5">
        <f t="shared" si="2"/>
        <v>-11.813392256894401</v>
      </c>
      <c r="R31" s="5">
        <f t="shared" si="2"/>
        <v>-6.6909128056230491</v>
      </c>
      <c r="S31" s="5">
        <f t="shared" si="2"/>
        <v>-11.164854201235233</v>
      </c>
      <c r="T31" s="5">
        <f t="shared" si="2"/>
        <v>-14.347114976840686</v>
      </c>
      <c r="U31" s="5">
        <f t="shared" si="2"/>
        <v>9.1534869801399612</v>
      </c>
    </row>
    <row r="32" spans="1:34" x14ac:dyDescent="0.2">
      <c r="A32" s="5" t="s">
        <v>16</v>
      </c>
      <c r="B32" s="5">
        <f t="shared" ref="B32:U32" si="3">100*((255-B6)-(255-$AE$23))/((255-$Z$23)-(255-$AE$23))</f>
        <v>90.912445923688324</v>
      </c>
      <c r="C32" s="5">
        <f t="shared" si="3"/>
        <v>94.367718559662805</v>
      </c>
      <c r="D32" s="5">
        <f t="shared" si="3"/>
        <v>58.952792688317956</v>
      </c>
      <c r="E32" s="5">
        <f t="shared" si="3"/>
        <v>64.77452781357789</v>
      </c>
      <c r="F32" s="5">
        <f t="shared" si="3"/>
        <v>45.771607413980604</v>
      </c>
      <c r="G32" s="5">
        <f t="shared" si="3"/>
        <v>113.13647463633487</v>
      </c>
      <c r="H32" s="5">
        <f t="shared" si="3"/>
        <v>97.810042016489334</v>
      </c>
      <c r="I32" s="5">
        <f t="shared" si="3"/>
        <v>53.877793560589055</v>
      </c>
      <c r="J32" s="5">
        <f t="shared" si="3"/>
        <v>63.99973526122632</v>
      </c>
      <c r="K32" s="5">
        <f t="shared" si="3"/>
        <v>37.544562261991423</v>
      </c>
      <c r="L32" s="5">
        <f t="shared" si="3"/>
        <v>75.63025633259825</v>
      </c>
      <c r="M32" s="5">
        <f t="shared" si="3"/>
        <v>122.97137619919289</v>
      </c>
      <c r="N32" s="5">
        <f t="shared" si="3"/>
        <v>62.975671010276969</v>
      </c>
      <c r="O32" s="5">
        <f t="shared" si="3"/>
        <v>36.53344719019001</v>
      </c>
      <c r="P32" s="5">
        <f t="shared" si="3"/>
        <v>-12.284958197531751</v>
      </c>
      <c r="Q32" s="5">
        <f t="shared" si="3"/>
        <v>22.214892347358877</v>
      </c>
      <c r="R32" s="5">
        <f t="shared" si="3"/>
        <v>27.010405025144824</v>
      </c>
      <c r="S32" s="5">
        <f t="shared" si="3"/>
        <v>74.394688822232609</v>
      </c>
      <c r="T32" s="5">
        <f t="shared" si="3"/>
        <v>75.549323962923623</v>
      </c>
      <c r="U32" s="5">
        <f t="shared" si="3"/>
        <v>48.998111218341535</v>
      </c>
    </row>
    <row r="33" spans="1:21" x14ac:dyDescent="0.2">
      <c r="A33" s="5" t="s">
        <v>17</v>
      </c>
      <c r="B33" s="5">
        <f t="shared" ref="B33:U33" si="4">100*((255-B7)-(255-$AE$23))/((255-$Z$23)-(255-$AE$23))</f>
        <v>70.180810107841509</v>
      </c>
      <c r="C33" s="5">
        <f t="shared" si="4"/>
        <v>40.225042345614355</v>
      </c>
      <c r="D33" s="5">
        <f t="shared" si="4"/>
        <v>39.597007156939391</v>
      </c>
      <c r="E33" s="5">
        <f t="shared" si="4"/>
        <v>88.812520705197912</v>
      </c>
      <c r="F33" s="5">
        <f t="shared" si="4"/>
        <v>40.133318993316458</v>
      </c>
      <c r="G33" s="5">
        <f t="shared" si="4"/>
        <v>113.6209897561202</v>
      </c>
      <c r="H33" s="5">
        <f t="shared" si="4"/>
        <v>92.534330611967434</v>
      </c>
      <c r="I33" s="5">
        <f t="shared" si="4"/>
        <v>29.116804833209208</v>
      </c>
      <c r="J33" s="5">
        <f t="shared" si="4"/>
        <v>57.985920645272024</v>
      </c>
      <c r="K33" s="5">
        <f t="shared" si="4"/>
        <v>36.763295120065912</v>
      </c>
      <c r="L33" s="5">
        <f t="shared" si="4"/>
        <v>76.822659912470755</v>
      </c>
      <c r="M33" s="5">
        <f t="shared" si="4"/>
        <v>66.762226812786167</v>
      </c>
      <c r="N33" s="5">
        <f t="shared" si="4"/>
        <v>69.811758502125315</v>
      </c>
      <c r="O33" s="5">
        <f t="shared" si="4"/>
        <v>37.514347510646246</v>
      </c>
      <c r="P33" s="5">
        <f t="shared" si="4"/>
        <v>-4.3384785937478849</v>
      </c>
      <c r="Q33" s="5">
        <f t="shared" si="4"/>
        <v>23.923104896624238</v>
      </c>
      <c r="R33" s="5">
        <f t="shared" si="4"/>
        <v>15.847133501360968</v>
      </c>
      <c r="S33" s="5">
        <f t="shared" si="4"/>
        <v>75.842838690276892</v>
      </c>
      <c r="T33" s="5">
        <f t="shared" si="4"/>
        <v>42.117780697737771</v>
      </c>
      <c r="U33" s="5">
        <f t="shared" si="4"/>
        <v>6.4730068965170311</v>
      </c>
    </row>
    <row r="34" spans="1:21" x14ac:dyDescent="0.2">
      <c r="A34" s="5" t="s">
        <v>18</v>
      </c>
      <c r="B34" s="5">
        <f t="shared" ref="B34:U34" si="5">100*((255-B8)-(255-$AE$23))/((255-$Z$23)-(255-$AE$23))</f>
        <v>-2.808317257766678</v>
      </c>
      <c r="C34" s="5">
        <f t="shared" si="5"/>
        <v>-9.7167043331909522</v>
      </c>
      <c r="D34" s="5">
        <f t="shared" si="5"/>
        <v>-3.4406688394909088</v>
      </c>
      <c r="E34" s="5">
        <f t="shared" si="5"/>
        <v>-12.534229896129558</v>
      </c>
      <c r="F34" s="5">
        <f t="shared" si="5"/>
        <v>-13.684548643771249</v>
      </c>
      <c r="G34" s="5">
        <f t="shared" si="5"/>
        <v>-14.716166582556902</v>
      </c>
      <c r="H34" s="5">
        <f t="shared" si="5"/>
        <v>-15.610739042026877</v>
      </c>
      <c r="I34" s="5">
        <f t="shared" si="5"/>
        <v>-13.200033523985963</v>
      </c>
      <c r="J34" s="5">
        <f t="shared" si="5"/>
        <v>24.967672014557795</v>
      </c>
      <c r="K34" s="5">
        <f t="shared" si="5"/>
        <v>9.5085103084459028</v>
      </c>
      <c r="L34" s="5">
        <f t="shared" si="5"/>
        <v>42.215978639609638</v>
      </c>
      <c r="M34" s="5">
        <f t="shared" si="5"/>
        <v>7.1895281427028852</v>
      </c>
      <c r="N34" s="5">
        <f t="shared" si="5"/>
        <v>0.6264525112235535</v>
      </c>
      <c r="O34" s="5">
        <f t="shared" si="5"/>
        <v>77.16041766857947</v>
      </c>
      <c r="P34" s="5">
        <f t="shared" si="5"/>
        <v>-9.1501777454687119</v>
      </c>
      <c r="Q34" s="5">
        <f t="shared" si="5"/>
        <v>-9.0714035723187845</v>
      </c>
      <c r="R34" s="5">
        <f t="shared" si="5"/>
        <v>-14.979466558564948</v>
      </c>
      <c r="S34" s="5">
        <f t="shared" si="5"/>
        <v>-4.6632871707086201</v>
      </c>
      <c r="T34" s="5">
        <f t="shared" si="5"/>
        <v>23.718076226781875</v>
      </c>
      <c r="U34" s="5">
        <f t="shared" si="5"/>
        <v>-6.7869525509702457</v>
      </c>
    </row>
    <row r="35" spans="1:21" x14ac:dyDescent="0.2">
      <c r="A35" s="5" t="s">
        <v>19</v>
      </c>
      <c r="B35" s="5">
        <f t="shared" ref="B35:U35" si="6">100*((255-B9)-(255-$AE$23))/((255-$Z$23)-(255-$AE$23))</f>
        <v>96.307937235328652</v>
      </c>
      <c r="C35" s="5">
        <f t="shared" si="6"/>
        <v>88.340954764560564</v>
      </c>
      <c r="D35" s="5">
        <f t="shared" si="6"/>
        <v>50.391227075007073</v>
      </c>
      <c r="E35" s="5">
        <f t="shared" si="6"/>
        <v>11.841520751599161</v>
      </c>
      <c r="F35" s="5">
        <f t="shared" si="6"/>
        <v>72.612018492866625</v>
      </c>
      <c r="G35" s="5">
        <f t="shared" si="6"/>
        <v>113.54221558297023</v>
      </c>
      <c r="H35" s="5">
        <f t="shared" si="6"/>
        <v>48.233030550350939</v>
      </c>
      <c r="I35" s="5">
        <f t="shared" si="6"/>
        <v>56.343533090008677</v>
      </c>
      <c r="J35" s="5">
        <f t="shared" si="6"/>
        <v>89.785867337817834</v>
      </c>
      <c r="K35" s="5">
        <f t="shared" si="6"/>
        <v>128.03882163908548</v>
      </c>
      <c r="L35" s="5">
        <f t="shared" si="6"/>
        <v>177.95035356654563</v>
      </c>
      <c r="M35" s="5">
        <f t="shared" si="6"/>
        <v>179.64453783840071</v>
      </c>
      <c r="N35" s="5">
        <f t="shared" si="6"/>
        <v>166.98239882824313</v>
      </c>
      <c r="O35" s="5">
        <f t="shared" si="6"/>
        <v>145.420936448666</v>
      </c>
      <c r="P35" s="5">
        <f t="shared" si="6"/>
        <v>-9.3379408431138025</v>
      </c>
      <c r="Q35" s="5">
        <f t="shared" si="6"/>
        <v>52.829989147868496</v>
      </c>
      <c r="R35" s="5">
        <f t="shared" si="6"/>
        <v>30.339423164426922</v>
      </c>
      <c r="S35" s="5">
        <f t="shared" si="6"/>
        <v>41.622474595329187</v>
      </c>
      <c r="T35" s="5">
        <f t="shared" si="6"/>
        <v>54.728122991303586</v>
      </c>
      <c r="U35" s="5">
        <f t="shared" si="6"/>
        <v>53.713770624715202</v>
      </c>
    </row>
    <row r="36" spans="1:21" x14ac:dyDescent="0.2">
      <c r="A36" s="5" t="s">
        <v>15</v>
      </c>
      <c r="B36" s="5">
        <f t="shared" ref="B36:U36" si="7">100*((255-B10)-(255-$AE$23))/((255-$Z$23)-(255-$AE$23))</f>
        <v>18.827602901911089</v>
      </c>
      <c r="C36" s="5">
        <f t="shared" si="7"/>
        <v>63.955492232470874</v>
      </c>
      <c r="D36" s="5">
        <f t="shared" si="7"/>
        <v>19.452400795799051</v>
      </c>
      <c r="E36" s="5">
        <f t="shared" si="7"/>
        <v>-4.7010556098900986</v>
      </c>
      <c r="F36" s="5">
        <f t="shared" si="7"/>
        <v>29.134070405406455</v>
      </c>
      <c r="G36" s="5">
        <f t="shared" si="7"/>
        <v>85.862266055992961</v>
      </c>
      <c r="H36" s="5">
        <f t="shared" si="7"/>
        <v>36.192452139294339</v>
      </c>
      <c r="I36" s="5">
        <f t="shared" si="7"/>
        <v>12.48682151247136</v>
      </c>
      <c r="J36" s="5">
        <f t="shared" si="7"/>
        <v>9.1232722287947841</v>
      </c>
      <c r="K36" s="5">
        <f t="shared" si="7"/>
        <v>76.737411149746833</v>
      </c>
      <c r="L36" s="5">
        <f t="shared" si="7"/>
        <v>107.48415793826049</v>
      </c>
      <c r="M36" s="5">
        <f t="shared" si="7"/>
        <v>159.82474005422108</v>
      </c>
      <c r="N36" s="5">
        <f t="shared" si="7"/>
        <v>172.80089665871606</v>
      </c>
      <c r="O36" s="5">
        <f t="shared" si="7"/>
        <v>175.08534768006461</v>
      </c>
      <c r="P36" s="5">
        <f t="shared" si="7"/>
        <v>-1.268444037424503</v>
      </c>
      <c r="Q36" s="5">
        <f t="shared" si="7"/>
        <v>16.594948597154303</v>
      </c>
      <c r="R36" s="5">
        <f t="shared" si="7"/>
        <v>13.54541690781519</v>
      </c>
      <c r="S36" s="5">
        <f t="shared" si="7"/>
        <v>1.3364991678354388</v>
      </c>
      <c r="T36" s="5">
        <f t="shared" si="7"/>
        <v>16.22589699143812</v>
      </c>
      <c r="U36" s="5">
        <f t="shared" si="7"/>
        <v>44.197203049243953</v>
      </c>
    </row>
    <row r="37" spans="1:21" x14ac:dyDescent="0.2">
      <c r="A37" s="5" t="s">
        <v>20</v>
      </c>
      <c r="B37" s="5">
        <f t="shared" ref="B37:U37" si="8">100*((255-B11)-(255-$AE$23))/((255-$Z$23)-(255-$AE$23))</f>
        <v>60.120377008156915</v>
      </c>
      <c r="C37" s="5">
        <f t="shared" si="8"/>
        <v>48.277273579106385</v>
      </c>
      <c r="D37" s="5">
        <f t="shared" si="8"/>
        <v>23.683545082387393</v>
      </c>
      <c r="E37" s="5">
        <f t="shared" si="8"/>
        <v>-0.9242116917418618</v>
      </c>
      <c r="F37" s="5">
        <f t="shared" si="8"/>
        <v>9.8807992089490853</v>
      </c>
      <c r="G37" s="5">
        <f t="shared" si="8"/>
        <v>85.834209501172452</v>
      </c>
      <c r="H37" s="5">
        <f t="shared" si="8"/>
        <v>25.070186349478956</v>
      </c>
      <c r="I37" s="5">
        <f t="shared" si="8"/>
        <v>20.911341646466571</v>
      </c>
      <c r="J37" s="5">
        <f t="shared" si="8"/>
        <v>54.636399639005688</v>
      </c>
      <c r="K37" s="5">
        <f t="shared" si="8"/>
        <v>105.24826633871673</v>
      </c>
      <c r="L37" s="5">
        <f t="shared" si="8"/>
        <v>115.78673996861262</v>
      </c>
      <c r="M37" s="5">
        <f t="shared" si="8"/>
        <v>101.8027055871032</v>
      </c>
      <c r="N37" s="5">
        <f t="shared" si="8"/>
        <v>82.951938042494163</v>
      </c>
      <c r="O37" s="5">
        <f t="shared" si="8"/>
        <v>172.39083931903139</v>
      </c>
      <c r="P37" s="5">
        <f t="shared" si="8"/>
        <v>9.6174992329410376</v>
      </c>
      <c r="Q37" s="5">
        <f t="shared" si="8"/>
        <v>53.273498533685327</v>
      </c>
      <c r="R37" s="5">
        <f t="shared" si="8"/>
        <v>13.688936976704834</v>
      </c>
      <c r="S37" s="5">
        <f t="shared" si="8"/>
        <v>19.063925421360931</v>
      </c>
      <c r="T37" s="5">
        <f t="shared" si="8"/>
        <v>19.384417605272365</v>
      </c>
      <c r="U37" s="5">
        <f t="shared" si="8"/>
        <v>55.944266732947327</v>
      </c>
    </row>
    <row r="38" spans="1:21" x14ac:dyDescent="0.2">
      <c r="A38" s="5" t="s">
        <v>20</v>
      </c>
      <c r="B38" s="5">
        <f t="shared" ref="B38:U38" si="9">100*((255-B12)-(255-$AE$23))/((255-$Z$23)-(255-$AE$23))</f>
        <v>65.174873268901578</v>
      </c>
      <c r="C38" s="5">
        <f t="shared" si="9"/>
        <v>25.920515780193487</v>
      </c>
      <c r="D38" s="5">
        <f t="shared" si="9"/>
        <v>-4.8273101065824724</v>
      </c>
      <c r="E38" s="5">
        <f t="shared" si="9"/>
        <v>-4.4237273564717796</v>
      </c>
      <c r="F38" s="5">
        <f t="shared" si="9"/>
        <v>2.3206367830786432</v>
      </c>
      <c r="G38" s="5">
        <f t="shared" si="9"/>
        <v>-10.454807544623348</v>
      </c>
      <c r="H38" s="5">
        <f t="shared" si="9"/>
        <v>-5.7726001843818642</v>
      </c>
      <c r="I38" s="5">
        <f t="shared" si="9"/>
        <v>3.0986666302171839</v>
      </c>
      <c r="J38" s="5">
        <f t="shared" si="9"/>
        <v>0.63724349384685497</v>
      </c>
      <c r="K38" s="5">
        <f t="shared" si="9"/>
        <v>10.707388477892376</v>
      </c>
      <c r="L38" s="5">
        <f t="shared" si="9"/>
        <v>19.046659849163692</v>
      </c>
      <c r="M38" s="5">
        <f t="shared" si="9"/>
        <v>39.016452291806914</v>
      </c>
      <c r="N38" s="5">
        <f t="shared" si="9"/>
        <v>18.155324684480718</v>
      </c>
      <c r="O38" s="5">
        <f t="shared" si="9"/>
        <v>26.302516565057608</v>
      </c>
      <c r="P38" s="5">
        <f t="shared" si="9"/>
        <v>11.404485955356323</v>
      </c>
      <c r="Q38" s="5">
        <f t="shared" si="9"/>
        <v>87.712919575885635</v>
      </c>
      <c r="R38" s="5">
        <f t="shared" si="9"/>
        <v>-5.2611076080383716</v>
      </c>
      <c r="S38" s="5">
        <f t="shared" si="9"/>
        <v>-4.0514384559685981</v>
      </c>
      <c r="T38" s="5">
        <f t="shared" si="9"/>
        <v>-4.4517839112923205</v>
      </c>
      <c r="U38" s="5">
        <f t="shared" si="9"/>
        <v>-5.4111022665019837</v>
      </c>
    </row>
    <row r="39" spans="1:21" x14ac:dyDescent="0.2">
      <c r="A39" s="5" t="s">
        <v>21</v>
      </c>
      <c r="B39" s="5">
        <f t="shared" ref="B39:U39" si="10">100*((255-B13)-(255-$AE$23))/((255-$Z$23)-(255-$AE$23))</f>
        <v>39.870019017308408</v>
      </c>
      <c r="C39" s="5">
        <f t="shared" si="10"/>
        <v>95.833133999904319</v>
      </c>
      <c r="D39" s="5">
        <f t="shared" si="10"/>
        <v>42.599058522736087</v>
      </c>
      <c r="E39" s="5">
        <f t="shared" si="10"/>
        <v>13.582106248734334</v>
      </c>
      <c r="F39" s="5">
        <f t="shared" si="10"/>
        <v>41.109902920723357</v>
      </c>
      <c r="G39" s="5">
        <f t="shared" si="10"/>
        <v>119.17726670884743</v>
      </c>
      <c r="H39" s="5">
        <f t="shared" si="10"/>
        <v>31.715273448895186</v>
      </c>
      <c r="I39" s="5">
        <f t="shared" si="10"/>
        <v>73.80334297447682</v>
      </c>
      <c r="J39" s="5">
        <f t="shared" si="10"/>
        <v>76.142828007204045</v>
      </c>
      <c r="K39" s="5">
        <f t="shared" si="10"/>
        <v>122.45880452458707</v>
      </c>
      <c r="L39" s="5">
        <f t="shared" si="10"/>
        <v>122.67030778400337</v>
      </c>
      <c r="M39" s="5">
        <f t="shared" si="10"/>
        <v>178.08416175107428</v>
      </c>
      <c r="N39" s="5">
        <f t="shared" si="10"/>
        <v>170.23264279437527</v>
      </c>
      <c r="O39" s="5">
        <f t="shared" si="10"/>
        <v>111.25452726683473</v>
      </c>
      <c r="P39" s="5">
        <f t="shared" si="10"/>
        <v>84.000821553477081</v>
      </c>
      <c r="Q39" s="5">
        <f t="shared" si="10"/>
        <v>67.410764868445341</v>
      </c>
      <c r="R39" s="5">
        <f t="shared" si="10"/>
        <v>41.51996026040802</v>
      </c>
      <c r="S39" s="5">
        <f t="shared" si="10"/>
        <v>14.170214801703148</v>
      </c>
      <c r="T39" s="5">
        <f t="shared" si="10"/>
        <v>-8.0160454717619256</v>
      </c>
      <c r="U39" s="5">
        <f t="shared" si="10"/>
        <v>47.652475685218427</v>
      </c>
    </row>
    <row r="40" spans="1:21" x14ac:dyDescent="0.2">
      <c r="A40" s="5" t="s">
        <v>20</v>
      </c>
      <c r="B40" s="5">
        <f t="shared" ref="B40:U40" si="11">100*((255-B14)-(255-$AE$23))/((255-$Z$23)-(255-$AE$23))</f>
        <v>56.1935384315451</v>
      </c>
      <c r="C40" s="5">
        <f t="shared" si="11"/>
        <v>139.98443940305722</v>
      </c>
      <c r="D40" s="5">
        <f t="shared" si="11"/>
        <v>161.89768781615328</v>
      </c>
      <c r="E40" s="5">
        <f t="shared" si="11"/>
        <v>90.959926247230769</v>
      </c>
      <c r="F40" s="5">
        <f t="shared" si="11"/>
        <v>84.840360001568285</v>
      </c>
      <c r="G40" s="5">
        <f t="shared" si="11"/>
        <v>106.30686173406056</v>
      </c>
      <c r="H40" s="5">
        <f t="shared" si="11"/>
        <v>60.202388476093844</v>
      </c>
      <c r="I40" s="5">
        <f t="shared" si="11"/>
        <v>85.018411214852435</v>
      </c>
      <c r="J40" s="5">
        <f t="shared" si="11"/>
        <v>140.24342298601596</v>
      </c>
      <c r="K40" s="5">
        <f t="shared" si="11"/>
        <v>136.76333109000794</v>
      </c>
      <c r="L40" s="5">
        <f t="shared" si="11"/>
        <v>150.49161918334562</v>
      </c>
      <c r="M40" s="5">
        <f t="shared" si="11"/>
        <v>175.90869965422092</v>
      </c>
      <c r="N40" s="5">
        <f t="shared" si="11"/>
        <v>164.71089698604254</v>
      </c>
      <c r="O40" s="5">
        <f t="shared" si="11"/>
        <v>181.06786844641138</v>
      </c>
      <c r="P40" s="5">
        <f t="shared" si="11"/>
        <v>9.1092439513845136</v>
      </c>
      <c r="Q40" s="5">
        <f t="shared" si="11"/>
        <v>135.85149305834071</v>
      </c>
      <c r="R40" s="5">
        <f t="shared" si="11"/>
        <v>78.963590864929657</v>
      </c>
      <c r="S40" s="5">
        <f t="shared" si="11"/>
        <v>62.791145207418886</v>
      </c>
      <c r="T40" s="5">
        <f t="shared" si="11"/>
        <v>71.040851422916973</v>
      </c>
      <c r="U40" s="5">
        <f t="shared" si="11"/>
        <v>47.54348676072329</v>
      </c>
    </row>
    <row r="41" spans="1:21" x14ac:dyDescent="0.2">
      <c r="A41" s="5" t="s">
        <v>20</v>
      </c>
      <c r="B41" s="5">
        <f t="shared" ref="B41:U41" si="12">100*((255-B15)-(255-$AE$23))/((255-$Z$23)-(255-$AE$23))</f>
        <v>19.002416820408243</v>
      </c>
      <c r="C41" s="5">
        <f t="shared" si="12"/>
        <v>60.65345154974699</v>
      </c>
      <c r="D41" s="5">
        <f t="shared" si="12"/>
        <v>104.1756426659626</v>
      </c>
      <c r="E41" s="5">
        <f t="shared" si="12"/>
        <v>14.580272141387809</v>
      </c>
      <c r="F41" s="5">
        <f t="shared" si="12"/>
        <v>6.4999843530752388</v>
      </c>
      <c r="G41" s="5">
        <f t="shared" si="12"/>
        <v>35.64642841855634</v>
      </c>
      <c r="H41" s="5">
        <f t="shared" si="12"/>
        <v>-3.9597151036707343</v>
      </c>
      <c r="I41" s="5">
        <f t="shared" si="12"/>
        <v>63.067394362574895</v>
      </c>
      <c r="J41" s="5">
        <f t="shared" si="12"/>
        <v>19.234422946808785</v>
      </c>
      <c r="K41" s="5">
        <f t="shared" si="12"/>
        <v>33.884260956174622</v>
      </c>
      <c r="L41" s="5">
        <f t="shared" si="12"/>
        <v>59.181561519931527</v>
      </c>
      <c r="M41" s="5">
        <f t="shared" si="12"/>
        <v>57.040630567472597</v>
      </c>
      <c r="N41" s="5">
        <f t="shared" si="12"/>
        <v>57.487377248076442</v>
      </c>
      <c r="O41" s="5">
        <f t="shared" si="12"/>
        <v>71.020348555932728</v>
      </c>
      <c r="P41" s="5">
        <f t="shared" si="12"/>
        <v>6.8420585022332441</v>
      </c>
      <c r="Q41" s="5">
        <f t="shared" si="12"/>
        <v>141.12504626633799</v>
      </c>
      <c r="R41" s="5">
        <f t="shared" si="12"/>
        <v>41.638661069264096</v>
      </c>
      <c r="S41" s="5">
        <f t="shared" si="12"/>
        <v>-6.3153866103328982</v>
      </c>
      <c r="T41" s="5">
        <f t="shared" si="12"/>
        <v>-6.5819238811279153</v>
      </c>
      <c r="U41" s="5">
        <f t="shared" si="12"/>
        <v>2.6756601113845551</v>
      </c>
    </row>
    <row r="42" spans="1:21" x14ac:dyDescent="0.2">
      <c r="A42" s="5" t="s">
        <v>15</v>
      </c>
      <c r="B42" s="5">
        <f t="shared" ref="B42:U42" si="13">100*((255-B16)-(255-$AE$23))/((255-$Z$23)-(255-$AE$23))</f>
        <v>0.84550945847615444</v>
      </c>
      <c r="C42" s="5">
        <f t="shared" si="13"/>
        <v>33.901526528371861</v>
      </c>
      <c r="D42" s="5">
        <f t="shared" si="13"/>
        <v>28.324746708660403</v>
      </c>
      <c r="E42" s="5">
        <f t="shared" si="13"/>
        <v>-1.7087161284543713</v>
      </c>
      <c r="F42" s="5">
        <f t="shared" si="13"/>
        <v>8.9721984720688379</v>
      </c>
      <c r="G42" s="5">
        <f t="shared" si="13"/>
        <v>1.4972848089223219</v>
      </c>
      <c r="H42" s="5">
        <f t="shared" si="13"/>
        <v>-5.113271146099426</v>
      </c>
      <c r="I42" s="5">
        <f t="shared" si="13"/>
        <v>2.7609088741084808</v>
      </c>
      <c r="J42" s="5">
        <f t="shared" si="13"/>
        <v>21.675343216194843</v>
      </c>
      <c r="K42" s="5">
        <f t="shared" si="13"/>
        <v>90.068591082547798</v>
      </c>
      <c r="L42" s="5">
        <f t="shared" si="13"/>
        <v>177.84783923162448</v>
      </c>
      <c r="M42" s="5">
        <f t="shared" si="13"/>
        <v>79.305665014087651</v>
      </c>
      <c r="N42" s="5">
        <f t="shared" si="13"/>
        <v>36.424458265694881</v>
      </c>
      <c r="O42" s="5">
        <f t="shared" si="13"/>
        <v>37.907139278133641</v>
      </c>
      <c r="P42" s="5">
        <f t="shared" si="13"/>
        <v>29.243059329901588</v>
      </c>
      <c r="Q42" s="5">
        <f t="shared" si="13"/>
        <v>25.275215019321291</v>
      </c>
      <c r="R42" s="5">
        <f t="shared" si="13"/>
        <v>47.89527279424226</v>
      </c>
      <c r="S42" s="5">
        <f t="shared" si="13"/>
        <v>46.884157722440854</v>
      </c>
      <c r="T42" s="5">
        <f t="shared" si="13"/>
        <v>58.515757892075094</v>
      </c>
      <c r="U42" s="5">
        <f t="shared" si="13"/>
        <v>28.703510198737554</v>
      </c>
    </row>
    <row r="43" spans="1:21" x14ac:dyDescent="0.2">
      <c r="A43" s="5" t="s">
        <v>22</v>
      </c>
      <c r="B43" s="5">
        <f t="shared" ref="B43:U43" si="14">100*((255-B17)-(255-$AE$23))/((255-$Z$23)-(255-$AE$23))</f>
        <v>62.947614455456467</v>
      </c>
      <c r="C43" s="5">
        <f t="shared" si="14"/>
        <v>135.41877465514716</v>
      </c>
      <c r="D43" s="5">
        <f t="shared" si="14"/>
        <v>92.158804416677242</v>
      </c>
      <c r="E43" s="5">
        <f t="shared" si="14"/>
        <v>98.366856719850645</v>
      </c>
      <c r="F43" s="5">
        <f t="shared" si="14"/>
        <v>30.940480896543644</v>
      </c>
      <c r="G43" s="5">
        <f t="shared" si="14"/>
        <v>130.3642783944025</v>
      </c>
      <c r="H43" s="5">
        <f t="shared" si="14"/>
        <v>54.109799686989589</v>
      </c>
      <c r="I43" s="5">
        <f t="shared" si="14"/>
        <v>123.89616341000804</v>
      </c>
      <c r="J43" s="5">
        <f t="shared" si="14"/>
        <v>141.06677496017227</v>
      </c>
      <c r="K43" s="5">
        <f t="shared" si="14"/>
        <v>181.25563154405648</v>
      </c>
      <c r="L43" s="5">
        <f t="shared" si="14"/>
        <v>153.84114018961191</v>
      </c>
      <c r="M43" s="5">
        <f t="shared" si="14"/>
        <v>162.77499470342599</v>
      </c>
      <c r="N43" s="5">
        <f t="shared" si="14"/>
        <v>153.75912872167501</v>
      </c>
      <c r="O43" s="5">
        <f t="shared" si="14"/>
        <v>130.69232426615022</v>
      </c>
      <c r="P43" s="5">
        <f t="shared" si="14"/>
        <v>27.580168907654034</v>
      </c>
      <c r="Q43" s="5">
        <f t="shared" si="14"/>
        <v>152.61852185839422</v>
      </c>
      <c r="R43" s="5">
        <f t="shared" si="14"/>
        <v>70.344833043715354</v>
      </c>
      <c r="S43" s="5">
        <f t="shared" si="14"/>
        <v>68.011822600562098</v>
      </c>
      <c r="T43" s="5">
        <f t="shared" si="14"/>
        <v>28.577255702045175</v>
      </c>
      <c r="U43" s="5">
        <f t="shared" si="14"/>
        <v>53.727798902125436</v>
      </c>
    </row>
    <row r="44" spans="1:21" x14ac:dyDescent="0.2">
      <c r="A44" s="5" t="s">
        <v>22</v>
      </c>
      <c r="B44" s="5">
        <f t="shared" ref="B44:T44" si="15">100*((255-B18)-(255-$AE$23))/((255-$Z$23)-(255-$AE$23))</f>
        <v>-11.742171771580745</v>
      </c>
      <c r="C44" s="5">
        <f t="shared" si="15"/>
        <v>-5.8168432131373118</v>
      </c>
      <c r="D44" s="5">
        <f t="shared" si="15"/>
        <v>-1.2511784652272635</v>
      </c>
      <c r="E44" s="5">
        <f t="shared" si="15"/>
        <v>59.164295947734253</v>
      </c>
      <c r="F44" s="5">
        <f t="shared" si="15"/>
        <v>27.744191843527918</v>
      </c>
      <c r="G44" s="5">
        <f t="shared" si="15"/>
        <v>21.34513914792247</v>
      </c>
      <c r="H44" s="5">
        <f t="shared" si="15"/>
        <v>19.613186436885936</v>
      </c>
      <c r="I44" s="5">
        <f t="shared" si="15"/>
        <v>129.59596043162492</v>
      </c>
      <c r="J44" s="5">
        <f t="shared" si="15"/>
        <v>30.288705546097507</v>
      </c>
      <c r="K44" s="5">
        <f t="shared" si="15"/>
        <v>80.41821532254788</v>
      </c>
      <c r="L44" s="5">
        <f t="shared" si="15"/>
        <v>19.920729441649428</v>
      </c>
      <c r="M44" s="5">
        <f t="shared" si="15"/>
        <v>36.728763975671406</v>
      </c>
      <c r="N44" s="5">
        <f t="shared" si="15"/>
        <v>33.737503592498008</v>
      </c>
      <c r="O44" s="5">
        <f t="shared" si="15"/>
        <v>40.959908262259745</v>
      </c>
      <c r="P44" s="5">
        <f t="shared" si="15"/>
        <v>27.067597233048215</v>
      </c>
      <c r="Q44" s="5">
        <f t="shared" si="15"/>
        <v>25.196440846171335</v>
      </c>
      <c r="R44" s="5">
        <f t="shared" si="15"/>
        <v>18.138059112283443</v>
      </c>
      <c r="S44" s="5">
        <f t="shared" si="15"/>
        <v>18.688399226070782</v>
      </c>
      <c r="T44" s="5">
        <f t="shared" si="15"/>
        <v>3.5939727326257396</v>
      </c>
      <c r="U44" s="5">
        <f>100*((255-U18)-(255-$AE$23))/((255-$Z$23)-(255-$AE$23))</f>
        <v>5.4651291195026186</v>
      </c>
    </row>
    <row r="45" spans="1:21" x14ac:dyDescent="0.2">
      <c r="A45" s="5" t="s">
        <v>23</v>
      </c>
      <c r="B45" s="5">
        <f t="shared" ref="B45:T45" si="16">100*((255-B19)-(255-$AE$23))/((255-$Z$23)-(255-$AE$23))</f>
        <v>20.73329043318245</v>
      </c>
      <c r="C45" s="5">
        <f t="shared" si="16"/>
        <v>52.0066371737122</v>
      </c>
      <c r="D45" s="5">
        <f t="shared" si="16"/>
        <v>5.229885698315111</v>
      </c>
      <c r="E45" s="5">
        <f t="shared" si="16"/>
        <v>12.196544079905104</v>
      </c>
      <c r="F45" s="5">
        <f t="shared" si="16"/>
        <v>28.665741759556077</v>
      </c>
      <c r="G45" s="5">
        <f t="shared" si="16"/>
        <v>51.016024968895032</v>
      </c>
      <c r="H45" s="5">
        <f t="shared" si="16"/>
        <v>7.9243940593482805</v>
      </c>
      <c r="I45" s="5">
        <f t="shared" si="16"/>
        <v>20.412798249271017</v>
      </c>
      <c r="J45" s="5">
        <f t="shared" si="16"/>
        <v>48.220081371202994</v>
      </c>
      <c r="K45" s="5">
        <f t="shared" si="16"/>
        <v>42.198713067412363</v>
      </c>
      <c r="L45" s="5">
        <f t="shared" si="16"/>
        <v>78.2427532256945</v>
      </c>
      <c r="M45" s="5">
        <f t="shared" si="16"/>
        <v>141.68078187143695</v>
      </c>
      <c r="N45" s="5">
        <f t="shared" si="16"/>
        <v>30.718186654504073</v>
      </c>
      <c r="O45" s="5">
        <f t="shared" si="16"/>
        <v>17.346000987734666</v>
      </c>
      <c r="P45" s="5">
        <f t="shared" si="16"/>
        <v>155.94538180115165</v>
      </c>
      <c r="Q45" s="5">
        <f t="shared" si="16"/>
        <v>25.82123874005929</v>
      </c>
      <c r="R45" s="5">
        <f t="shared" si="16"/>
        <v>24.16158561259871</v>
      </c>
      <c r="S45" s="5">
        <f t="shared" si="16"/>
        <v>14.084966038979223</v>
      </c>
      <c r="T45" s="5">
        <f t="shared" si="16"/>
        <v>15.624839259321368</v>
      </c>
      <c r="U45" s="5">
        <f>100*((255-U19)-(255-$AE$23))/((255-$Z$23)-(255-$AE$23))</f>
        <v>27.187377140166614</v>
      </c>
    </row>
  </sheetData>
  <mergeCells count="2">
    <mergeCell ref="A1:B1"/>
    <mergeCell ref="A27:B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topLeftCell="A2" workbookViewId="0">
      <selection activeCell="B2" sqref="B2:U2"/>
    </sheetView>
  </sheetViews>
  <sheetFormatPr baseColWidth="10" defaultRowHeight="16" x14ac:dyDescent="0.2"/>
  <cols>
    <col min="1" max="1" width="31.1640625" customWidth="1"/>
  </cols>
  <sheetData>
    <row r="1" spans="1:21" ht="20" x14ac:dyDescent="0.2">
      <c r="A1" s="58" t="s">
        <v>33</v>
      </c>
      <c r="B1" s="59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20" x14ac:dyDescent="0.2">
      <c r="A2" s="4"/>
      <c r="B2" s="4" t="s">
        <v>24</v>
      </c>
      <c r="C2" s="4" t="s">
        <v>32</v>
      </c>
      <c r="D2" s="4" t="s">
        <v>25</v>
      </c>
      <c r="E2" s="4" t="s">
        <v>26</v>
      </c>
      <c r="F2" s="4" t="s">
        <v>27</v>
      </c>
      <c r="G2" s="4" t="s">
        <v>17</v>
      </c>
      <c r="H2" s="4" t="s">
        <v>16</v>
      </c>
      <c r="I2" s="4" t="s">
        <v>22</v>
      </c>
      <c r="J2" s="4" t="s">
        <v>19</v>
      </c>
      <c r="K2" s="4" t="s">
        <v>28</v>
      </c>
      <c r="L2" s="4" t="s">
        <v>15</v>
      </c>
      <c r="M2" s="4" t="s">
        <v>13</v>
      </c>
      <c r="N2" s="4" t="s">
        <v>21</v>
      </c>
      <c r="O2" s="4" t="s">
        <v>18</v>
      </c>
      <c r="P2" s="4" t="s">
        <v>23</v>
      </c>
      <c r="Q2" s="4" t="s">
        <v>20</v>
      </c>
      <c r="R2" s="4" t="s">
        <v>14</v>
      </c>
      <c r="S2" s="4" t="s">
        <v>29</v>
      </c>
      <c r="T2" s="4" t="s">
        <v>30</v>
      </c>
      <c r="U2" s="4" t="s">
        <v>31</v>
      </c>
    </row>
    <row r="3" spans="1:21" ht="20" x14ac:dyDescent="0.2">
      <c r="A3" s="4" t="s">
        <v>13</v>
      </c>
      <c r="B3" s="3">
        <f>('Array 1'!B29+Array2!B29)/2</f>
        <v>34.414458567976808</v>
      </c>
      <c r="C3" s="3">
        <f>('Array 1'!C29+Array2!C29)/2</f>
        <v>75.761884065009028</v>
      </c>
      <c r="D3" s="3">
        <f>('Array 1'!D29+Array2!D29)/2</f>
        <v>39.661473870896458</v>
      </c>
      <c r="E3" s="3">
        <f>('Array 1'!E29+Array2!E29)/2</f>
        <v>41.399750125851334</v>
      </c>
      <c r="F3" s="3">
        <f>('Array 1'!F29+Array2!F29)/2</f>
        <v>23.042143456213292</v>
      </c>
      <c r="G3" s="3">
        <f>('Array 1'!G29+Array2!G29)/2</f>
        <v>60.609889223741803</v>
      </c>
      <c r="H3" s="3">
        <f>('Array 1'!H29+Array2!H29)/2</f>
        <v>47.436753340999879</v>
      </c>
      <c r="I3" s="3">
        <f>('Array 1'!I29+Array2!I29)/2</f>
        <v>20.563005132042917</v>
      </c>
      <c r="J3" s="3">
        <f>('Array 1'!J29+Array2!J29)/2</f>
        <v>34.610820960802513</v>
      </c>
      <c r="K3" s="3">
        <f>('Array 1'!K29+Array2!K29)/2</f>
        <v>17.239523498212641</v>
      </c>
      <c r="L3" s="3">
        <f>('Array 1'!L29+Array2!L29)/2</f>
        <v>20.848331058307767</v>
      </c>
      <c r="M3" s="3">
        <f>('Array 1'!M29+Array2!M29)/2</f>
        <v>34.109557854506697</v>
      </c>
      <c r="N3" s="3">
        <f>('Array 1'!N29+Array2!N29)/2</f>
        <v>7.5797126179537644</v>
      </c>
      <c r="O3" s="3">
        <f>('Array 1'!O29+Array2!O29)/2</f>
        <v>7.1111072297392202</v>
      </c>
      <c r="P3" s="3">
        <f>('Array 1'!P29+Array2!P29)/2</f>
        <v>-6.8880602917142451</v>
      </c>
      <c r="Q3" s="3">
        <f>('Array 1'!Q29+Array2!Q29)/2</f>
        <v>24.588078287831131</v>
      </c>
      <c r="R3" s="3">
        <f>('Array 1'!R29+Array2!R29)/2</f>
        <v>20.389324685536792</v>
      </c>
      <c r="S3" s="3">
        <f>('Array 1'!S29+Array2!S29)/2</f>
        <v>7.0223219858818808</v>
      </c>
      <c r="T3" s="3">
        <f>('Array 1'!T29+Array2!T29)/2</f>
        <v>7.5345797405021706</v>
      </c>
      <c r="U3" s="3">
        <f>('Array 1'!U29+Array2!U29)/2</f>
        <v>7.0332483085770985</v>
      </c>
    </row>
    <row r="4" spans="1:21" ht="20" x14ac:dyDescent="0.2">
      <c r="A4" s="4" t="s">
        <v>14</v>
      </c>
      <c r="B4" s="3">
        <f>('Array 1'!B30+Array2!B30)/2</f>
        <v>27.700689153124159</v>
      </c>
      <c r="C4" s="3">
        <f>('Array 1'!C30+Array2!C30)/2</f>
        <v>3.0692668115825903</v>
      </c>
      <c r="D4" s="3">
        <f>('Array 1'!D30+Array2!D30)/2</f>
        <v>-5.0685634407227091</v>
      </c>
      <c r="E4" s="3">
        <f>('Array 1'!E30+Array2!E30)/2</f>
        <v>8.3137430976729227</v>
      </c>
      <c r="F4" s="3">
        <f>('Array 1'!F30+Array2!F30)/2</f>
        <v>6.3237119752398936</v>
      </c>
      <c r="G4" s="3">
        <f>('Array 1'!G30+Array2!G30)/2</f>
        <v>1.7258052349124062</v>
      </c>
      <c r="H4" s="3">
        <f>('Array 1'!H30+Array2!H30)/2</f>
        <v>-3.2652764958963254</v>
      </c>
      <c r="I4" s="3">
        <f>('Array 1'!I30+Array2!I30)/2</f>
        <v>0.26958081109714471</v>
      </c>
      <c r="J4" s="3">
        <f>('Array 1'!J30+Array2!J30)/2</f>
        <v>2.4813193683916426</v>
      </c>
      <c r="K4" s="3">
        <f>('Array 1'!K30+Array2!K30)/2</f>
        <v>50.015809720871964</v>
      </c>
      <c r="L4" s="3">
        <f>('Array 1'!L30+Array2!L30)/2</f>
        <v>12.284287578336041</v>
      </c>
      <c r="M4" s="3">
        <f>('Array 1'!M30+Array2!M30)/2</f>
        <v>-4.6974281676272653</v>
      </c>
      <c r="N4" s="3">
        <f>('Array 1'!N30+Array2!N30)/2</f>
        <v>-1.4028690191111504</v>
      </c>
      <c r="O4" s="3">
        <f>('Array 1'!O30+Array2!O30)/2</f>
        <v>-0.54116848264922002</v>
      </c>
      <c r="P4" s="3">
        <f>('Array 1'!P30+Array2!P30)/2</f>
        <v>-11.687777001342223</v>
      </c>
      <c r="Q4" s="3">
        <f>('Array 1'!Q30+Array2!Q30)/2</f>
        <v>7.1416378014834692</v>
      </c>
      <c r="R4" s="3">
        <f>('Array 1'!R30+Array2!R30)/2</f>
        <v>63.061064711143615</v>
      </c>
      <c r="S4" s="3">
        <f>('Array 1'!S30+Array2!S30)/2</f>
        <v>-2.8753382707541189</v>
      </c>
      <c r="T4" s="3">
        <f>('Array 1'!T30+Array2!T30)/2</f>
        <v>-0.11679034152402878</v>
      </c>
      <c r="U4" s="3">
        <f>('Array 1'!U30+Array2!U30)/2</f>
        <v>30.340053609474012</v>
      </c>
    </row>
    <row r="5" spans="1:21" ht="20" x14ac:dyDescent="0.2">
      <c r="A5" s="4" t="s">
        <v>15</v>
      </c>
      <c r="B5" s="3">
        <f>('Array 1'!B31+Array2!B31)/2</f>
        <v>-16.253482350417528</v>
      </c>
      <c r="C5" s="3">
        <f>('Array 1'!C31+Array2!C31)/2</f>
        <v>2.8243124779786921</v>
      </c>
      <c r="D5" s="3">
        <f>('Array 1'!D31+Array2!D31)/2</f>
        <v>-3.0408862229208062</v>
      </c>
      <c r="E5" s="3">
        <f>('Array 1'!E31+Array2!E31)/2</f>
        <v>-4.8611964169671733</v>
      </c>
      <c r="F5" s="3">
        <f>('Array 1'!F31+Array2!F31)/2</f>
        <v>-5.1762505971192994</v>
      </c>
      <c r="G5" s="3">
        <f>('Array 1'!G31+Array2!G31)/2</f>
        <v>3.0043322011591362</v>
      </c>
      <c r="H5" s="3">
        <f>('Array 1'!H31+Array2!H31)/2</f>
        <v>-8.7023709205155946</v>
      </c>
      <c r="I5" s="3">
        <f>('Array 1'!I31+Array2!I31)/2</f>
        <v>-8.5298987033931031</v>
      </c>
      <c r="J5" s="3">
        <f>('Array 1'!J31+Array2!J31)/2</f>
        <v>-4.9854494096864688</v>
      </c>
      <c r="K5" s="3">
        <f>('Array 1'!K31+Array2!K31)/2</f>
        <v>31.372753939638852</v>
      </c>
      <c r="L5" s="3">
        <f>('Array 1'!L31+Array2!L31)/2</f>
        <v>48.250674574082318</v>
      </c>
      <c r="M5" s="3">
        <f>('Array 1'!M31+Array2!M31)/2</f>
        <v>-7.9360778015555429</v>
      </c>
      <c r="N5" s="3">
        <f>('Array 1'!N31+Array2!N31)/2</f>
        <v>-5.6285748159678937</v>
      </c>
      <c r="O5" s="3">
        <f>('Array 1'!O31+Array2!O31)/2</f>
        <v>5.2917456699095089</v>
      </c>
      <c r="P5" s="3">
        <f>('Array 1'!P31+Array2!P31)/2</f>
        <v>-10.2503024996383</v>
      </c>
      <c r="Q5" s="3">
        <f>('Array 1'!Q31+Array2!Q31)/2</f>
        <v>-5.3592404019623698</v>
      </c>
      <c r="R5" s="3">
        <f>('Array 1'!R31+Array2!R31)/2</f>
        <v>-5.1869483367939555</v>
      </c>
      <c r="S5" s="3">
        <f>('Array 1'!S31+Array2!S31)/2</f>
        <v>-8.6426577605800929</v>
      </c>
      <c r="T5" s="3">
        <f>('Array 1'!T31+Array2!T31)/2</f>
        <v>-8.8035327840095476</v>
      </c>
      <c r="U5" s="3">
        <f>('Array 1'!U31+Array2!U31)/2</f>
        <v>4.7519848723693272</v>
      </c>
    </row>
    <row r="6" spans="1:21" ht="20" x14ac:dyDescent="0.2">
      <c r="A6" s="4" t="s">
        <v>16</v>
      </c>
      <c r="B6" s="3">
        <f>('Array 1'!B32+Array2!B32)/2</f>
        <v>63.64883617818505</v>
      </c>
      <c r="C6" s="3">
        <f>('Array 1'!C32+Array2!C32)/2</f>
        <v>127.26889629371703</v>
      </c>
      <c r="D6" s="3">
        <f>('Array 1'!D32+Array2!D32)/2</f>
        <v>89.611110772279631</v>
      </c>
      <c r="E6" s="3">
        <f>('Array 1'!E32+Array2!E32)/2</f>
        <v>75.133204649166544</v>
      </c>
      <c r="F6" s="3">
        <f>('Array 1'!F32+Array2!F32)/2</f>
        <v>58.756995873366272</v>
      </c>
      <c r="G6" s="3">
        <f>('Array 1'!G32+Array2!G32)/2</f>
        <v>133.57300605692393</v>
      </c>
      <c r="H6" s="3">
        <f>('Array 1'!H32+Array2!H32)/2</f>
        <v>100.44263709059027</v>
      </c>
      <c r="I6" s="3">
        <f>('Array 1'!I32+Array2!I32)/2</f>
        <v>62.198888270793958</v>
      </c>
      <c r="J6" s="3">
        <f>('Array 1'!J32+Array2!J32)/2</f>
        <v>48.823574464279261</v>
      </c>
      <c r="K6" s="3">
        <f>('Array 1'!K32+Array2!K32)/2</f>
        <v>36.578029500058946</v>
      </c>
      <c r="L6" s="3">
        <f>('Array 1'!L32+Array2!L32)/2</f>
        <v>66.04242034433446</v>
      </c>
      <c r="M6" s="3">
        <f>('Array 1'!M32+Array2!M32)/2</f>
        <v>143.99309423412836</v>
      </c>
      <c r="N6" s="3">
        <f>('Array 1'!N32+Array2!N32)/2</f>
        <v>99.734350364106035</v>
      </c>
      <c r="O6" s="3">
        <f>('Array 1'!O32+Array2!O32)/2</f>
        <v>74.86059455712639</v>
      </c>
      <c r="P6" s="3">
        <f>('Array 1'!P32+Array2!P32)/2</f>
        <v>-4.12859957839897</v>
      </c>
      <c r="Q6" s="3">
        <f>('Array 1'!Q32+Array2!Q32)/2</f>
        <v>67.544739883913238</v>
      </c>
      <c r="R6" s="3">
        <f>('Array 1'!R32+Array2!R32)/2</f>
        <v>54.483468491235151</v>
      </c>
      <c r="S6" s="3">
        <f>('Array 1'!S32+Array2!S32)/2</f>
        <v>75.041776212719171</v>
      </c>
      <c r="T6" s="3">
        <f>('Array 1'!T32+Array2!T32)/2</f>
        <v>60.096427928687007</v>
      </c>
      <c r="U6" s="3">
        <f>('Array 1'!U32+Array2!U32)/2</f>
        <v>39.644822010561555</v>
      </c>
    </row>
    <row r="7" spans="1:21" ht="20" x14ac:dyDescent="0.2">
      <c r="A7" s="4" t="s">
        <v>17</v>
      </c>
      <c r="B7" s="3">
        <f>('Array 1'!B33+Array2!B33)/2</f>
        <v>51.857341188104677</v>
      </c>
      <c r="C7" s="3">
        <f>('Array 1'!C33+Array2!C33)/2</f>
        <v>49.213349597713261</v>
      </c>
      <c r="D7" s="3">
        <f>('Array 1'!D33+Array2!D33)/2</f>
        <v>59.629452033726736</v>
      </c>
      <c r="E7" s="3">
        <f>('Array 1'!E33+Array2!E33)/2</f>
        <v>93.59521765798074</v>
      </c>
      <c r="F7" s="3">
        <f>('Array 1'!F33+Array2!F33)/2</f>
        <v>39.206977131773982</v>
      </c>
      <c r="G7" s="3">
        <f>('Array 1'!G33+Array2!G33)/2</f>
        <v>111.82806327301813</v>
      </c>
      <c r="H7" s="3">
        <f>('Array 1'!H33+Array2!H33)/2</f>
        <v>89.100093410471075</v>
      </c>
      <c r="I7" s="3">
        <f>('Array 1'!I33+Array2!I33)/2</f>
        <v>32.107766981554832</v>
      </c>
      <c r="J7" s="3">
        <f>('Array 1'!J33+Array2!J33)/2</f>
        <v>57.534780488931418</v>
      </c>
      <c r="K7" s="3">
        <f>('Array 1'!K33+Array2!K33)/2</f>
        <v>31.100924386782793</v>
      </c>
      <c r="L7" s="3">
        <f>('Array 1'!L33+Array2!L33)/2</f>
        <v>60.557747694576136</v>
      </c>
      <c r="M7" s="3">
        <f>('Array 1'!M33+Array2!M33)/2</f>
        <v>56.33605578413308</v>
      </c>
      <c r="N7" s="3">
        <f>('Array 1'!N33+Array2!N33)/2</f>
        <v>80.495848906208124</v>
      </c>
      <c r="O7" s="3">
        <f>('Array 1'!O33+Array2!O33)/2</f>
        <v>50.693332356786073</v>
      </c>
      <c r="P7" s="3">
        <f>('Array 1'!P33+Array2!P33)/2</f>
        <v>-3.2951457204481116</v>
      </c>
      <c r="Q7" s="3">
        <f>('Array 1'!Q33+Array2!Q33)/2</f>
        <v>46.305887495550813</v>
      </c>
      <c r="R7" s="3">
        <f>('Array 1'!R33+Array2!R33)/2</f>
        <v>25.078741216806961</v>
      </c>
      <c r="S7" s="3">
        <f>('Array 1'!S33+Array2!S33)/2</f>
        <v>90.961169822653261</v>
      </c>
      <c r="T7" s="3">
        <f>('Array 1'!T33+Array2!T33)/2</f>
        <v>32.139142142181996</v>
      </c>
      <c r="U7" s="3">
        <f>('Array 1'!U33+Array2!U33)/2</f>
        <v>5.7050063927043748</v>
      </c>
    </row>
    <row r="8" spans="1:21" ht="20" x14ac:dyDescent="0.2">
      <c r="A8" s="4" t="s">
        <v>18</v>
      </c>
      <c r="B8" s="3">
        <f>('Array 1'!B34+Array2!B34)/2</f>
        <v>1.3935228069147536</v>
      </c>
      <c r="C8" s="3">
        <f>('Array 1'!C34+Array2!C34)/2</f>
        <v>-3.6717682427146423</v>
      </c>
      <c r="D8" s="3">
        <f>('Array 1'!D34+Array2!D34)/2</f>
        <v>1.2467434580558769</v>
      </c>
      <c r="E8" s="3">
        <f>('Array 1'!E34+Array2!E34)/2</f>
        <v>-0.99349848968964238</v>
      </c>
      <c r="F8" s="3">
        <f>('Array 1'!F34+Array2!F34)/2</f>
        <v>-4.7327087031979707</v>
      </c>
      <c r="G8" s="3">
        <f>('Array 1'!G34+Array2!G34)/2</f>
        <v>-6.0529218579953579</v>
      </c>
      <c r="H8" s="3">
        <f>('Array 1'!H34+Array2!H34)/2</f>
        <v>-6.9159161129707147</v>
      </c>
      <c r="I8" s="3">
        <f>('Array 1'!I34+Array2!I34)/2</f>
        <v>-5.2760843716230452</v>
      </c>
      <c r="J8" s="3">
        <f>('Array 1'!J34+Array2!J34)/2</f>
        <v>15.210554068724282</v>
      </c>
      <c r="K8" s="3">
        <f>('Array 1'!K34+Array2!K34)/2</f>
        <v>2.9095584226891056</v>
      </c>
      <c r="L8" s="3">
        <f>('Array 1'!L34+Array2!L34)/2</f>
        <v>29.196791512985097</v>
      </c>
      <c r="M8" s="3">
        <f>('Array 1'!M34+Array2!M34)/2</f>
        <v>2.7687351329451659</v>
      </c>
      <c r="N8" s="3">
        <f>('Array 1'!N34+Array2!N34)/2</f>
        <v>1.7516157013893054</v>
      </c>
      <c r="O8" s="3">
        <f>('Array 1'!O34+Array2!O34)/2</f>
        <v>90.21030621740465</v>
      </c>
      <c r="P8" s="3">
        <f>('Array 1'!P34+Array2!P34)/2</f>
        <v>-4.7912906199289838</v>
      </c>
      <c r="Q8" s="3">
        <f>('Array 1'!Q34+Array2!Q34)/2</f>
        <v>-3.9113309184406564</v>
      </c>
      <c r="R8" s="3">
        <f>('Array 1'!R34+Array2!R34)/2</f>
        <v>-5.0152785679554164</v>
      </c>
      <c r="S8" s="3">
        <f>('Array 1'!S34+Array2!S34)/2</f>
        <v>-1.1858063731985788</v>
      </c>
      <c r="T8" s="3">
        <f>('Array 1'!T34+Array2!T34)/2</f>
        <v>25.775077911482558</v>
      </c>
      <c r="U8" s="3">
        <f>('Array 1'!U34+Array2!U34)/2</f>
        <v>-2.7127925365058561</v>
      </c>
    </row>
    <row r="9" spans="1:21" ht="20" x14ac:dyDescent="0.2">
      <c r="A9" s="4" t="s">
        <v>19</v>
      </c>
      <c r="B9" s="3">
        <f>('Array 1'!B35+Array2!B35)/2</f>
        <v>73.958891675053366</v>
      </c>
      <c r="C9" s="3">
        <f>('Array 1'!C35+Array2!C35)/2</f>
        <v>83.863619542826569</v>
      </c>
      <c r="D9" s="3">
        <f>('Array 1'!D35+Array2!D35)/2</f>
        <v>61.574079373445969</v>
      </c>
      <c r="E9" s="3">
        <f>('Array 1'!E35+Array2!E35)/2</f>
        <v>15.129410399087742</v>
      </c>
      <c r="F9" s="3">
        <f>('Array 1'!F35+Array2!F35)/2</f>
        <v>67.924892890306424</v>
      </c>
      <c r="G9" s="3">
        <f>('Array 1'!G35+Array2!G35)/2</f>
        <v>106.23979814028306</v>
      </c>
      <c r="H9" s="3">
        <f>('Array 1'!H35+Array2!H35)/2</f>
        <v>46.887410707820052</v>
      </c>
      <c r="I9" s="3">
        <f>('Array 1'!I35+Array2!I35)/2</f>
        <v>66.113257929592862</v>
      </c>
      <c r="J9" s="3">
        <f>('Array 1'!J35+Array2!J35)/2</f>
        <v>84.442775596084914</v>
      </c>
      <c r="K9" s="3">
        <f>('Array 1'!K35+Array2!K35)/2</f>
        <v>108.54035157718128</v>
      </c>
      <c r="L9" s="3">
        <f>('Array 1'!L35+Array2!L35)/2</f>
        <v>140.59062366329556</v>
      </c>
      <c r="M9" s="3">
        <f>('Array 1'!M35+Array2!M35)/2</f>
        <v>154.19647267961824</v>
      </c>
      <c r="N9" s="3">
        <f>('Array 1'!N35+Array2!N35)/2</f>
        <v>131.85148763835238</v>
      </c>
      <c r="O9" s="3">
        <f>('Array 1'!O35+Array2!O35)/2</f>
        <v>121.10692487807262</v>
      </c>
      <c r="P9" s="3">
        <f>('Array 1'!P35+Array2!P35)/2</f>
        <v>-2.8377643616205139</v>
      </c>
      <c r="Q9" s="3">
        <f>('Array 1'!Q35+Array2!Q35)/2</f>
        <v>63.128132839888465</v>
      </c>
      <c r="R9" s="3">
        <f>('Array 1'!R35+Array2!R35)/2</f>
        <v>44.857475787249669</v>
      </c>
      <c r="S9" s="3">
        <f>('Array 1'!S35+Array2!S35)/2</f>
        <v>52.493759064344317</v>
      </c>
      <c r="T9" s="3">
        <f>('Array 1'!T35+Array2!T35)/2</f>
        <v>61.982177819425445</v>
      </c>
      <c r="U9" s="3">
        <f>('Array 1'!U35+Array2!U35)/2</f>
        <v>47.054786139439507</v>
      </c>
    </row>
    <row r="10" spans="1:21" ht="20" x14ac:dyDescent="0.2">
      <c r="A10" s="4" t="s">
        <v>15</v>
      </c>
      <c r="B10" s="3">
        <f>('Array 1'!B36+Array2!B36)/2</f>
        <v>24.013378783941306</v>
      </c>
      <c r="C10" s="3">
        <f>('Array 1'!C36+Array2!C36)/2</f>
        <v>73.214227211897722</v>
      </c>
      <c r="D10" s="3">
        <f>('Array 1'!D36+Array2!D36)/2</f>
        <v>25.955646199889404</v>
      </c>
      <c r="E10" s="3">
        <f>('Array 1'!E36+Array2!E36)/2</f>
        <v>2.0783955845220565</v>
      </c>
      <c r="F10" s="3">
        <f>('Array 1'!F36+Array2!F36)/2</f>
        <v>30.166509371729713</v>
      </c>
      <c r="G10" s="3">
        <f>('Array 1'!G36+Array2!G36)/2</f>
        <v>91.607322725152272</v>
      </c>
      <c r="H10" s="3">
        <f>('Array 1'!H36+Array2!H36)/2</f>
        <v>44.347531643125819</v>
      </c>
      <c r="I10" s="3">
        <f>('Array 1'!I36+Array2!I36)/2</f>
        <v>17.142820402004787</v>
      </c>
      <c r="J10" s="3">
        <f>('Array 1'!J36+Array2!J36)/2</f>
        <v>16.459111283320706</v>
      </c>
      <c r="K10" s="3">
        <f>('Array 1'!K36+Array2!K36)/2</f>
        <v>79.365742510623008</v>
      </c>
      <c r="L10" s="3">
        <f>('Array 1'!L36+Array2!L36)/2</f>
        <v>85.200264907211107</v>
      </c>
      <c r="M10" s="3">
        <f>('Array 1'!M36+Array2!M36)/2</f>
        <v>149.06904739067926</v>
      </c>
      <c r="N10" s="3">
        <f>('Array 1'!N36+Array2!N36)/2</f>
        <v>121.03870909488342</v>
      </c>
      <c r="O10" s="3">
        <f>('Array 1'!O36+Array2!O36)/2</f>
        <v>136.94726823780201</v>
      </c>
      <c r="P10" s="3">
        <f>('Array 1'!P36+Array2!P36)/2</f>
        <v>-0.42281220690411553</v>
      </c>
      <c r="Q10" s="3">
        <f>('Array 1'!Q36+Array2!Q36)/2</f>
        <v>29.080937421124311</v>
      </c>
      <c r="R10" s="3">
        <f>('Array 1'!R36+Array2!R36)/2</f>
        <v>25.698762481300339</v>
      </c>
      <c r="S10" s="3">
        <f>('Array 1'!S36+Array2!S36)/2</f>
        <v>6.6240300925221103</v>
      </c>
      <c r="T10" s="3">
        <f>('Array 1'!T36+Array2!T36)/2</f>
        <v>24.853788421270057</v>
      </c>
      <c r="U10" s="3">
        <f>('Array 1'!U36+Array2!U36)/2</f>
        <v>39.103150505832062</v>
      </c>
    </row>
    <row r="11" spans="1:21" ht="20" x14ac:dyDescent="0.2">
      <c r="A11" s="4" t="s">
        <v>20</v>
      </c>
      <c r="B11" s="3">
        <f>('Array 1'!B37+Array2!B37)/2</f>
        <v>49.440865955550159</v>
      </c>
      <c r="C11" s="3">
        <f>('Array 1'!C37+Array2!C37)/2</f>
        <v>65.402587578513277</v>
      </c>
      <c r="D11" s="3">
        <f>('Array 1'!D37+Array2!D37)/2</f>
        <v>25.81412521054585</v>
      </c>
      <c r="E11" s="3">
        <f>('Array 1'!E37+Array2!E37)/2</f>
        <v>3.666940058428283</v>
      </c>
      <c r="F11" s="3">
        <f>('Array 1'!F37+Array2!F37)/2</f>
        <v>13.565318645183979</v>
      </c>
      <c r="G11" s="3">
        <f>('Array 1'!G37+Array2!G37)/2</f>
        <v>91.636330300575267</v>
      </c>
      <c r="H11" s="3">
        <f>('Array 1'!H37+Array2!H37)/2</f>
        <v>25.500681584726443</v>
      </c>
      <c r="I11" s="3">
        <f>('Array 1'!I37+Array2!I37)/2</f>
        <v>23.539836742622523</v>
      </c>
      <c r="J11" s="3">
        <f>('Array 1'!J37+Array2!J37)/2</f>
        <v>48.392841691006922</v>
      </c>
      <c r="K11" s="3">
        <f>('Array 1'!K37+Array2!K37)/2</f>
        <v>92.850645208104055</v>
      </c>
      <c r="L11" s="3">
        <f>('Array 1'!L37+Array2!L37)/2</f>
        <v>102.542960472223</v>
      </c>
      <c r="M11" s="3">
        <f>('Array 1'!M37+Array2!M37)/2</f>
        <v>76.33680847608494</v>
      </c>
      <c r="N11" s="3">
        <f>('Array 1'!N37+Array2!N37)/2</f>
        <v>64.163081889333313</v>
      </c>
      <c r="O11" s="3">
        <f>('Array 1'!O37+Array2!O37)/2</f>
        <v>146.63001157280425</v>
      </c>
      <c r="P11" s="3">
        <f>('Array 1'!P37+Array2!P37)/2</f>
        <v>5.5169030487476087</v>
      </c>
      <c r="Q11" s="3">
        <f>('Array 1'!Q37+Array2!Q37)/2</f>
        <v>61.021373197584836</v>
      </c>
      <c r="R11" s="3">
        <f>('Array 1'!R37+Array2!R37)/2</f>
        <v>23.12335973827836</v>
      </c>
      <c r="S11" s="3">
        <f>('Array 1'!S37+Array2!S37)/2</f>
        <v>28.879218701973159</v>
      </c>
      <c r="T11" s="3">
        <f>('Array 1'!T37+Array2!T37)/2</f>
        <v>33.480398543743455</v>
      </c>
      <c r="U11" s="3">
        <f>('Array 1'!U37+Array2!U37)/2</f>
        <v>42.371639766606947</v>
      </c>
    </row>
    <row r="12" spans="1:21" ht="20" x14ac:dyDescent="0.2">
      <c r="A12" s="4" t="s">
        <v>20</v>
      </c>
      <c r="B12" s="3">
        <f>('Array 1'!B38+Array2!B38)/2</f>
        <v>59.171583325054726</v>
      </c>
      <c r="C12" s="3">
        <f>('Array 1'!C38+Array2!C38)/2</f>
        <v>24.211737438299608</v>
      </c>
      <c r="D12" s="3">
        <f>('Array 1'!D38+Array2!D38)/2</f>
        <v>-0.38558285805378656</v>
      </c>
      <c r="E12" s="3">
        <f>('Array 1'!E38+Array2!E38)/2</f>
        <v>2.1781443123926314</v>
      </c>
      <c r="F12" s="3">
        <f>('Array 1'!F38+Array2!F38)/2</f>
        <v>3.801422575539835</v>
      </c>
      <c r="G12" s="3">
        <f>('Array 1'!G38+Array2!G38)/2</f>
        <v>-3.1833075893171632</v>
      </c>
      <c r="H12" s="3">
        <f>('Array 1'!H38+Array2!H38)/2</f>
        <v>-2.2243873102985088</v>
      </c>
      <c r="I12" s="3">
        <f>('Array 1'!I38+Array2!I38)/2</f>
        <v>9.3730529679648829</v>
      </c>
      <c r="J12" s="3">
        <f>('Array 1'!J38+Array2!J38)/2</f>
        <v>3.4756983367013712</v>
      </c>
      <c r="K12" s="3">
        <f>('Array 1'!K38+Array2!K38)/2</f>
        <v>4.2758597786432162</v>
      </c>
      <c r="L12" s="3">
        <f>('Array 1'!L38+Array2!L38)/2</f>
        <v>9.0782140665720341</v>
      </c>
      <c r="M12" s="3">
        <f>('Array 1'!M38+Array2!M38)/2</f>
        <v>28.235698708258091</v>
      </c>
      <c r="N12" s="3">
        <f>('Array 1'!N38+Array2!N38)/2</f>
        <v>13.163214565484687</v>
      </c>
      <c r="O12" s="3">
        <f>('Array 1'!O38+Array2!O38)/2</f>
        <v>16.806451977440588</v>
      </c>
      <c r="P12" s="3">
        <f>('Array 1'!P38+Array2!P38)/2</f>
        <v>9.9095775078761648</v>
      </c>
      <c r="Q12" s="3">
        <f>('Array 1'!Q38+Array2!Q38)/2</f>
        <v>81.066341674365987</v>
      </c>
      <c r="R12" s="3">
        <f>('Array 1'!R38+Array2!R38)/2</f>
        <v>0.3003556442733557</v>
      </c>
      <c r="S12" s="3">
        <f>('Array 1'!S38+Array2!S38)/2</f>
        <v>-0.66241361055414494</v>
      </c>
      <c r="T12" s="3">
        <f>('Array 1'!T38+Array2!T38)/2</f>
        <v>0.42116399523555037</v>
      </c>
      <c r="U12" s="3">
        <f>('Array 1'!U38+Array2!U38)/2</f>
        <v>-1.8234229767543633</v>
      </c>
    </row>
    <row r="13" spans="1:21" ht="20" x14ac:dyDescent="0.2">
      <c r="A13" s="4" t="s">
        <v>21</v>
      </c>
      <c r="B13" s="3">
        <f>('Array 1'!B39+Array2!B39)/2</f>
        <v>42.306220903815486</v>
      </c>
      <c r="C13" s="3">
        <f>('Array 1'!C39+Array2!C39)/2</f>
        <v>117.32367640075267</v>
      </c>
      <c r="D13" s="3">
        <f>('Array 1'!D39+Array2!D39)/2</f>
        <v>37.176905160924164</v>
      </c>
      <c r="E13" s="3">
        <f>('Array 1'!E39+Array2!E39)/2</f>
        <v>12.863122001265669</v>
      </c>
      <c r="F13" s="3">
        <f>('Array 1'!F39+Array2!F39)/2</f>
        <v>44.768921447585193</v>
      </c>
      <c r="G13" s="3">
        <f>('Array 1'!G39+Array2!G39)/2</f>
        <v>132.93947505634824</v>
      </c>
      <c r="H13" s="3">
        <f>('Array 1'!H39+Array2!H39)/2</f>
        <v>41.143840406729424</v>
      </c>
      <c r="I13" s="3">
        <f>('Array 1'!I39+Array2!I39)/2</f>
        <v>86.664287554323067</v>
      </c>
      <c r="J13" s="3">
        <f>('Array 1'!J39+Array2!J39)/2</f>
        <v>63.780650962670322</v>
      </c>
      <c r="K13" s="3">
        <f>('Array 1'!K39+Array2!K39)/2</f>
        <v>100.19963366088548</v>
      </c>
      <c r="L13" s="3">
        <f>('Array 1'!L39+Array2!L39)/2</f>
        <v>104.09711862213635</v>
      </c>
      <c r="M13" s="3">
        <f>('Array 1'!M39+Array2!M39)/2</f>
        <v>175.07613780128779</v>
      </c>
      <c r="N13" s="3">
        <f>('Array 1'!N39+Array2!N39)/2</f>
        <v>150.82738356476619</v>
      </c>
      <c r="O13" s="3">
        <f>('Array 1'!O39+Array2!O39)/2</f>
        <v>98.407999320638879</v>
      </c>
      <c r="P13" s="3">
        <f>('Array 1'!P39+Array2!P39)/2</f>
        <v>66.418572150809197</v>
      </c>
      <c r="Q13" s="3">
        <f>('Array 1'!Q39+Array2!Q39)/2</f>
        <v>58.109351133422791</v>
      </c>
      <c r="R13" s="3">
        <f>('Array 1'!R39+Array2!R39)/2</f>
        <v>52.230985258490499</v>
      </c>
      <c r="S13" s="3">
        <f>('Array 1'!S39+Array2!S39)/2</f>
        <v>20.556138167518473</v>
      </c>
      <c r="T13" s="3">
        <f>('Array 1'!T39+Array2!T39)/2</f>
        <v>5.8132014479486296</v>
      </c>
      <c r="U13" s="3">
        <f>('Array 1'!U39+Array2!U39)/2</f>
        <v>42.765111060207602</v>
      </c>
    </row>
    <row r="14" spans="1:21" ht="20" x14ac:dyDescent="0.2">
      <c r="A14" s="4" t="s">
        <v>20</v>
      </c>
      <c r="B14" s="3">
        <f>('Array 1'!B40+Array2!B40)/2</f>
        <v>59.131921877066929</v>
      </c>
      <c r="C14" s="3">
        <f>('Array 1'!C40+Array2!C40)/2</f>
        <v>142.41870622398142</v>
      </c>
      <c r="D14" s="3">
        <f>('Array 1'!D40+Array2!D40)/2</f>
        <v>117.22704536348201</v>
      </c>
      <c r="E14" s="3">
        <f>('Array 1'!E40+Array2!E40)/2</f>
        <v>80.880507878155342</v>
      </c>
      <c r="F14" s="3">
        <f>('Array 1'!F40+Array2!F40)/2</f>
        <v>87.453888366648698</v>
      </c>
      <c r="G14" s="3">
        <f>('Array 1'!G40+Array2!G40)/2</f>
        <v>119.08333492454815</v>
      </c>
      <c r="H14" s="3">
        <f>('Array 1'!H40+Array2!H40)/2</f>
        <v>76.550507465192567</v>
      </c>
      <c r="I14" s="3">
        <f>('Array 1'!I40+Array2!I40)/2</f>
        <v>96.206855239423874</v>
      </c>
      <c r="J14" s="3">
        <f>('Array 1'!J40+Array2!J40)/2</f>
        <v>122.70226026422753</v>
      </c>
      <c r="K14" s="3">
        <f>('Array 1'!K40+Array2!K40)/2</f>
        <v>107.70717164358108</v>
      </c>
      <c r="L14" s="3">
        <f>('Array 1'!L40+Array2!L40)/2</f>
        <v>119.91279755201145</v>
      </c>
      <c r="M14" s="3">
        <f>('Array 1'!M40+Array2!M40)/2</f>
        <v>168.90147738232605</v>
      </c>
      <c r="N14" s="3">
        <f>('Array 1'!N40+Array2!N40)/2</f>
        <v>151.00759915635331</v>
      </c>
      <c r="O14" s="3">
        <f>('Array 1'!O40+Array2!O40)/2</f>
        <v>172.74146287256971</v>
      </c>
      <c r="P14" s="3">
        <f>('Array 1'!P40+Array2!P40)/2</f>
        <v>10.756714067533778</v>
      </c>
      <c r="Q14" s="3">
        <f>('Array 1'!Q40+Array2!Q40)/2</f>
        <v>108.06801817513605</v>
      </c>
      <c r="R14" s="3">
        <f>('Array 1'!R40+Array2!R40)/2</f>
        <v>67.184416468511756</v>
      </c>
      <c r="S14" s="3">
        <f>('Array 1'!S40+Array2!S40)/2</f>
        <v>82.137483236861456</v>
      </c>
      <c r="T14" s="3">
        <f>('Array 1'!T40+Array2!T40)/2</f>
        <v>97.363297234482047</v>
      </c>
      <c r="U14" s="3">
        <f>('Array 1'!U40+Array2!U40)/2</f>
        <v>54.770727612147233</v>
      </c>
    </row>
    <row r="15" spans="1:21" ht="20" x14ac:dyDescent="0.2">
      <c r="A15" s="4" t="s">
        <v>20</v>
      </c>
      <c r="B15" s="3">
        <f>('Array 1'!B41+Array2!B41)/2</f>
        <v>22.752023802266816</v>
      </c>
      <c r="C15" s="3">
        <f>('Array 1'!C41+Array2!C41)/2</f>
        <v>71.552676821438268</v>
      </c>
      <c r="D15" s="3">
        <f>('Array 1'!D41+Array2!D41)/2</f>
        <v>73.163836689150259</v>
      </c>
      <c r="E15" s="3">
        <f>('Array 1'!E41+Array2!E41)/2</f>
        <v>12.676836099811736</v>
      </c>
      <c r="F15" s="3">
        <f>('Array 1'!F41+Array2!F41)/2</f>
        <v>10.834267669481228</v>
      </c>
      <c r="G15" s="3">
        <f>('Array 1'!G41+Array2!G41)/2</f>
        <v>43.138261069522727</v>
      </c>
      <c r="H15" s="3">
        <f>('Array 1'!H41+Array2!H41)/2</f>
        <v>7.0145288637297849</v>
      </c>
      <c r="I15" s="3">
        <f>('Array 1'!I41+Array2!I41)/2</f>
        <v>80.557378498660668</v>
      </c>
      <c r="J15" s="3">
        <f>('Array 1'!J41+Array2!J41)/2</f>
        <v>18.890873104164065</v>
      </c>
      <c r="K15" s="3">
        <f>('Array 1'!K41+Array2!K41)/2</f>
        <v>23.093861465549498</v>
      </c>
      <c r="L15" s="3">
        <f>('Array 1'!L41+Array2!L41)/2</f>
        <v>38.161676070522816</v>
      </c>
      <c r="M15" s="3">
        <f>('Array 1'!M41+Array2!M41)/2</f>
        <v>52.65187619106635</v>
      </c>
      <c r="N15" s="3">
        <f>('Array 1'!N41+Array2!N41)/2</f>
        <v>54.552732135421934</v>
      </c>
      <c r="O15" s="3">
        <f>('Array 1'!O41+Array2!O41)/2</f>
        <v>60.053322756542116</v>
      </c>
      <c r="P15" s="3">
        <f>('Array 1'!P41+Array2!P41)/2</f>
        <v>8.8132232188940183</v>
      </c>
      <c r="Q15" s="3">
        <f>('Array 1'!Q41+Array2!Q41)/2</f>
        <v>104.19814009332387</v>
      </c>
      <c r="R15" s="3">
        <f>('Array 1'!R41+Array2!R41)/2</f>
        <v>35.586930824956148</v>
      </c>
      <c r="S15" s="3">
        <f>('Array 1'!S41+Array2!S41)/2</f>
        <v>1.5944568087716928</v>
      </c>
      <c r="T15" s="3">
        <f>('Array 1'!T41+Array2!T41)/2</f>
        <v>7.0375359128320847</v>
      </c>
      <c r="U15" s="3">
        <f>('Array 1'!U41+Array2!U41)/2</f>
        <v>3.4849375885536187</v>
      </c>
    </row>
    <row r="16" spans="1:21" ht="20" x14ac:dyDescent="0.2">
      <c r="A16" s="4" t="s">
        <v>15</v>
      </c>
      <c r="B16" s="3">
        <f>('Array 1'!B42+Array2!B42)/2</f>
        <v>7.3289866259471124</v>
      </c>
      <c r="C16" s="3">
        <f>('Array 1'!C42+Array2!C42)/2</f>
        <v>26.902468491180173</v>
      </c>
      <c r="D16" s="3">
        <f>('Array 1'!D42+Array2!D42)/2</f>
        <v>17.0278133669296</v>
      </c>
      <c r="E16" s="3">
        <f>('Array 1'!E42+Array2!E42)/2</f>
        <v>5.9667177832585967</v>
      </c>
      <c r="F16" s="3">
        <f>('Array 1'!F42+Array2!F42)/2</f>
        <v>9.7711613999503157</v>
      </c>
      <c r="G16" s="3">
        <f>('Array 1'!G42+Array2!G42)/2</f>
        <v>6.249799488986584</v>
      </c>
      <c r="H16" s="3">
        <f>('Array 1'!H42+Array2!H42)/2</f>
        <v>-0.18793918091926898</v>
      </c>
      <c r="I16" s="3">
        <f>('Array 1'!I42+Array2!I42)/2</f>
        <v>6.4279037539439745</v>
      </c>
      <c r="J16" s="3">
        <f>('Array 1'!J42+Array2!J42)/2</f>
        <v>12.124062084293671</v>
      </c>
      <c r="K16" s="3">
        <f>('Array 1'!K42+Array2!K42)/2</f>
        <v>65.02067972996258</v>
      </c>
      <c r="L16" s="3">
        <f>('Array 1'!L42+Array2!L42)/2</f>
        <v>150.44814269658107</v>
      </c>
      <c r="M16" s="3">
        <f>('Array 1'!M42+Array2!M42)/2</f>
        <v>49.349527414589964</v>
      </c>
      <c r="N16" s="3">
        <f>('Array 1'!N42+Array2!N42)/2</f>
        <v>23.90887886800904</v>
      </c>
      <c r="O16" s="3">
        <f>('Array 1'!O42+Array2!O42)/2</f>
        <v>22.497053247900794</v>
      </c>
      <c r="P16" s="3">
        <f>('Array 1'!P42+Array2!P42)/2</f>
        <v>16.97557555398906</v>
      </c>
      <c r="Q16" s="3">
        <f>('Array 1'!Q42+Array2!Q42)/2</f>
        <v>15.682974013360779</v>
      </c>
      <c r="R16" s="3">
        <f>('Array 1'!R42+Array2!R42)/2</f>
        <v>26.511825439887737</v>
      </c>
      <c r="S16" s="3">
        <f>('Array 1'!S42+Array2!S42)/2</f>
        <v>28.77063470619121</v>
      </c>
      <c r="T16" s="3">
        <f>('Array 1'!T42+Array2!T42)/2</f>
        <v>33.375479144795996</v>
      </c>
      <c r="U16" s="3">
        <f>('Array 1'!U42+Array2!U42)/2</f>
        <v>14.415286395590313</v>
      </c>
    </row>
    <row r="17" spans="1:21" ht="20" x14ac:dyDescent="0.2">
      <c r="A17" s="4" t="s">
        <v>22</v>
      </c>
      <c r="B17" s="3">
        <f>('Array 1'!B43+Array2!B43)/2</f>
        <v>79.361616727236509</v>
      </c>
      <c r="C17" s="3">
        <f>('Array 1'!C43+Array2!C43)/2</f>
        <v>144.80572171065614</v>
      </c>
      <c r="D17" s="3">
        <f>('Array 1'!D43+Array2!D43)/2</f>
        <v>79.465960615926576</v>
      </c>
      <c r="E17" s="3">
        <f>('Array 1'!E43+Array2!E43)/2</f>
        <v>74.298862115539038</v>
      </c>
      <c r="F17" s="3">
        <f>('Array 1'!F43+Array2!F43)/2</f>
        <v>52.55421957374665</v>
      </c>
      <c r="G17" s="3">
        <f>('Array 1'!G43+Array2!G43)/2</f>
        <v>144.61385533882037</v>
      </c>
      <c r="H17" s="3">
        <f>('Array 1'!H43+Array2!H43)/2</f>
        <v>66.794740482647398</v>
      </c>
      <c r="I17" s="3">
        <f>('Array 1'!I43+Array2!I43)/2</f>
        <v>139.87995259256203</v>
      </c>
      <c r="J17" s="3">
        <f>('Array 1'!J43+Array2!J43)/2</f>
        <v>103.93871684476093</v>
      </c>
      <c r="K17" s="3">
        <f>('Array 1'!K43+Array2!K43)/2</f>
        <v>113.1556044189871</v>
      </c>
      <c r="L17" s="3">
        <f>('Array 1'!L43+Array2!L43)/2</f>
        <v>108.68870573893055</v>
      </c>
      <c r="M17" s="3">
        <f>('Array 1'!M43+Array2!M43)/2</f>
        <v>166.74763113522374</v>
      </c>
      <c r="N17" s="3">
        <f>('Array 1'!N43+Array2!N43)/2</f>
        <v>133.70646988767874</v>
      </c>
      <c r="O17" s="3">
        <f>('Array 1'!O43+Array2!O43)/2</f>
        <v>116.24602350268958</v>
      </c>
      <c r="P17" s="3">
        <f>('Array 1'!P43+Array2!P43)/2</f>
        <v>14.566454291127032</v>
      </c>
      <c r="Q17" s="3">
        <f>('Array 1'!Q43+Array2!Q43)/2</f>
        <v>104.05400216163403</v>
      </c>
      <c r="R17" s="3">
        <f>('Array 1'!R43+Array2!R43)/2</f>
        <v>49.858981216953211</v>
      </c>
      <c r="S17" s="3">
        <f>('Array 1'!S43+Array2!S43)/2</f>
        <v>77.824085737716985</v>
      </c>
      <c r="T17" s="3">
        <f>('Array 1'!T43+Array2!T43)/2</f>
        <v>41.042628811851394</v>
      </c>
      <c r="U17" s="3">
        <f>('Array 1'!U43+Array2!U43)/2</f>
        <v>47.087896486777566</v>
      </c>
    </row>
    <row r="18" spans="1:21" ht="20" x14ac:dyDescent="0.2">
      <c r="A18" s="4" t="s">
        <v>22</v>
      </c>
      <c r="B18" s="3">
        <f>('Array 1'!B44+Array2!B44)/2</f>
        <v>9.8588693264007681</v>
      </c>
      <c r="C18" s="3">
        <f>('Array 1'!C44+Array2!C44)/2</f>
        <v>9.2019436854127825</v>
      </c>
      <c r="D18" s="3">
        <f>('Array 1'!D44+Array2!D44)/2</f>
        <v>4.3307522681716542</v>
      </c>
      <c r="E18" s="3">
        <f>('Array 1'!E44+Array2!E44)/2</f>
        <v>35.49031434742195</v>
      </c>
      <c r="F18" s="3">
        <f>('Array 1'!F44+Array2!F44)/2</f>
        <v>18.302392795895948</v>
      </c>
      <c r="G18" s="3">
        <f>('Array 1'!G44+Array2!G44)/2</f>
        <v>15.092794227217361</v>
      </c>
      <c r="H18" s="3">
        <f>('Array 1'!H44+Array2!H44)/2</f>
        <v>13.493834888868873</v>
      </c>
      <c r="I18" s="3">
        <f>('Array 1'!I44+Array2!I44)/2</f>
        <v>138.19506256812167</v>
      </c>
      <c r="J18" s="3">
        <f>('Array 1'!J44+Array2!J44)/2</f>
        <v>15.461520904053515</v>
      </c>
      <c r="K18" s="3">
        <f>('Array 1'!K44+Array2!K44)/2</f>
        <v>41.985374334614683</v>
      </c>
      <c r="L18" s="3">
        <f>('Array 1'!L44+Array2!L44)/2</f>
        <v>13.138959237019284</v>
      </c>
      <c r="M18" s="3">
        <f>('Array 1'!M44+Array2!M44)/2</f>
        <v>23.216338654089274</v>
      </c>
      <c r="N18" s="3">
        <f>('Array 1'!N44+Array2!N44)/2</f>
        <v>20.357296018487332</v>
      </c>
      <c r="O18" s="3">
        <f>('Array 1'!O44+Array2!O44)/2</f>
        <v>25.531981730235906</v>
      </c>
      <c r="P18" s="3">
        <f>('Array 1'!P44+Array2!P44)/2</f>
        <v>16.576418150894458</v>
      </c>
      <c r="Q18" s="3">
        <f>('Array 1'!Q44+Array2!Q44)/2</f>
        <v>14.292993672976204</v>
      </c>
      <c r="R18" s="3">
        <f>('Array 1'!R44+Array2!R44)/2</f>
        <v>9.5253774665221158</v>
      </c>
      <c r="S18" s="3">
        <f>('Array 1'!S44+Array2!S44)/2</f>
        <v>13.649967210883926</v>
      </c>
      <c r="T18" s="3">
        <f>('Array 1'!T44+Array2!T44)/2</f>
        <v>4.1194421080586476</v>
      </c>
      <c r="U18" s="3">
        <f>('Array 1'!U44+Array2!U44)/2</f>
        <v>3.8710765203609458</v>
      </c>
    </row>
    <row r="19" spans="1:21" ht="20" x14ac:dyDescent="0.2">
      <c r="A19" s="4" t="s">
        <v>23</v>
      </c>
      <c r="B19" s="3">
        <f>('Array 1'!B45+Array2!B45)/2</f>
        <v>31.765429469009604</v>
      </c>
      <c r="C19" s="3">
        <f>('Array 1'!C45+Array2!C45)/2</f>
        <v>72.52634215768424</v>
      </c>
      <c r="D19" s="3">
        <f>('Array 1'!D45+Array2!D45)/2</f>
        <v>6.490351918673543</v>
      </c>
      <c r="E19" s="3">
        <f>('Array 1'!E45+Array2!E45)/2</f>
        <v>10.728639846937019</v>
      </c>
      <c r="F19" s="3">
        <f>('Array 1'!F45+Array2!F45)/2</f>
        <v>26.292610686843084</v>
      </c>
      <c r="G19" s="3">
        <f>('Array 1'!G45+Array2!G45)/2</f>
        <v>32.130390883745719</v>
      </c>
      <c r="H19" s="3">
        <f>('Array 1'!H45+Array2!H45)/2</f>
        <v>8.7633347633267302</v>
      </c>
      <c r="I19" s="3">
        <f>('Array 1'!I45+Array2!I45)/2</f>
        <v>20.585715910632519</v>
      </c>
      <c r="J19" s="3">
        <f>('Array 1'!J45+Array2!J45)/2</f>
        <v>26.940685753356977</v>
      </c>
      <c r="K19" s="3">
        <f>('Array 1'!K45+Array2!K45)/2</f>
        <v>33.101216537161221</v>
      </c>
      <c r="L19" s="3">
        <f>('Array 1'!L45+Array2!L45)/2</f>
        <v>64.890131240727499</v>
      </c>
      <c r="M19" s="3">
        <f>('Array 1'!M45+Array2!M45)/2</f>
        <v>127.51392400831352</v>
      </c>
      <c r="N19" s="3">
        <f>('Array 1'!N45+Array2!N45)/2</f>
        <v>20.322760079583418</v>
      </c>
      <c r="O19" s="3">
        <f>('Array 1'!O45+Array2!O45)/2</f>
        <v>13.694353602124128</v>
      </c>
      <c r="P19" s="3">
        <f>('Array 1'!P45+Array2!P45)/2</f>
        <v>125.85454863320291</v>
      </c>
      <c r="Q19" s="3">
        <f>('Array 1'!Q45+Array2!Q45)/2</f>
        <v>15.55035006936526</v>
      </c>
      <c r="R19" s="3">
        <f>('Array 1'!R45+Array2!R45)/2</f>
        <v>13.8511077127589</v>
      </c>
      <c r="S19" s="3">
        <f>('Array 1'!S45+Array2!S45)/2</f>
        <v>13.582452338894345</v>
      </c>
      <c r="T19" s="3">
        <f>('Array 1'!T45+Array2!T45)/2</f>
        <v>14.128968776909797</v>
      </c>
      <c r="U19" s="3">
        <f>('Array 1'!U45+Array2!U45)/2</f>
        <v>26.430169421570518</v>
      </c>
    </row>
    <row r="27" spans="1:21" ht="20" x14ac:dyDescent="0.2">
      <c r="A27" s="60" t="s">
        <v>34</v>
      </c>
      <c r="B27" s="60"/>
    </row>
    <row r="28" spans="1:21" ht="20" x14ac:dyDescent="0.2">
      <c r="A28" s="4"/>
      <c r="B28" s="4" t="s">
        <v>24</v>
      </c>
      <c r="C28" s="4" t="s">
        <v>32</v>
      </c>
      <c r="D28" s="4" t="s">
        <v>25</v>
      </c>
      <c r="E28" s="4" t="s">
        <v>26</v>
      </c>
      <c r="F28" s="4" t="s">
        <v>27</v>
      </c>
      <c r="G28" s="4" t="s">
        <v>17</v>
      </c>
      <c r="H28" s="4" t="s">
        <v>16</v>
      </c>
      <c r="I28" s="4" t="s">
        <v>22</v>
      </c>
      <c r="J28" s="4" t="s">
        <v>19</v>
      </c>
      <c r="K28" s="4" t="s">
        <v>28</v>
      </c>
      <c r="L28" s="4" t="s">
        <v>15</v>
      </c>
      <c r="M28" s="4" t="s">
        <v>13</v>
      </c>
      <c r="N28" s="4" t="s">
        <v>21</v>
      </c>
      <c r="O28" s="4" t="s">
        <v>18</v>
      </c>
      <c r="P28" s="4" t="s">
        <v>23</v>
      </c>
      <c r="Q28" s="4" t="s">
        <v>20</v>
      </c>
      <c r="R28" s="4" t="s">
        <v>14</v>
      </c>
      <c r="S28" s="4" t="s">
        <v>29</v>
      </c>
      <c r="T28" s="4" t="s">
        <v>30</v>
      </c>
      <c r="U28" s="4" t="s">
        <v>31</v>
      </c>
    </row>
    <row r="29" spans="1:21" ht="20" x14ac:dyDescent="0.2">
      <c r="A29" s="4" t="s">
        <v>13</v>
      </c>
      <c r="B29" s="3">
        <f>STDEV('Array 1'!B29,Array2!B29)</f>
        <v>13.448792847016001</v>
      </c>
      <c r="C29" s="3">
        <f>STDEV('Array 1'!C29,Array2!C29)</f>
        <v>8.9366660548724237</v>
      </c>
      <c r="D29" s="3">
        <f>STDEV('Array 1'!D29,Array2!D29)</f>
        <v>10.483743159656511</v>
      </c>
      <c r="E29" s="3">
        <f>STDEV('Array 1'!E29,Array2!E29)</f>
        <v>15.893466833750644</v>
      </c>
      <c r="F29" s="3">
        <f>STDEV('Array 1'!F29,Array2!F29)</f>
        <v>24.157183453450184</v>
      </c>
      <c r="G29" s="3">
        <f>STDEV('Array 1'!G29,Array2!G29)</f>
        <v>39.134114082733575</v>
      </c>
      <c r="H29" s="3">
        <f>STDEV('Array 1'!H29,Array2!H29)</f>
        <v>25.096447530108517</v>
      </c>
      <c r="I29" s="3">
        <f>STDEV('Array 1'!I29,Array2!I29)</f>
        <v>3.9024749224589947</v>
      </c>
      <c r="J29" s="3">
        <f>STDEV('Array 1'!J29,Array2!J29)</f>
        <v>3.5262979743666407</v>
      </c>
      <c r="K29" s="3">
        <f>STDEV('Array 1'!K29,Array2!K29)</f>
        <v>0.44511446152895257</v>
      </c>
      <c r="L29" s="3">
        <f>STDEV('Array 1'!L29,Array2!L29)</f>
        <v>0.77431828192250163</v>
      </c>
      <c r="M29" s="3">
        <f>STDEV('Array 1'!M29,Array2!M29)</f>
        <v>8.1862002622982946</v>
      </c>
      <c r="N29" s="3">
        <f>STDEV('Array 1'!N29,Array2!N29)</f>
        <v>2.9215434284779946</v>
      </c>
      <c r="O29" s="3">
        <f>STDEV('Array 1'!O29,Array2!O29)</f>
        <v>8.0307083281364786</v>
      </c>
      <c r="P29" s="3">
        <f>STDEV('Array 1'!P29,Array2!P29)</f>
        <v>16.440873408776049</v>
      </c>
      <c r="Q29" s="3">
        <f>STDEV('Array 1'!Q29,Array2!Q29)</f>
        <v>41.521811364568286</v>
      </c>
      <c r="R29" s="3">
        <f>STDEV('Array 1'!R29,Array2!R29)</f>
        <v>32.89951045055551</v>
      </c>
      <c r="S29" s="3">
        <f>STDEV('Array 1'!S29,Array2!S29)</f>
        <v>13.78664161493845</v>
      </c>
      <c r="T29" s="3">
        <f>STDEV('Array 1'!T29,Array2!T29)</f>
        <v>3.1685000036050797</v>
      </c>
      <c r="U29" s="3">
        <f>STDEV('Array 1'!U29,Array2!U29)</f>
        <v>11.614691980305627</v>
      </c>
    </row>
    <row r="30" spans="1:21" ht="20" x14ac:dyDescent="0.2">
      <c r="A30" s="4" t="s">
        <v>14</v>
      </c>
      <c r="B30" s="3">
        <f>STDEV('Array 1'!B30,Array2!B30)</f>
        <v>15.476409687114117</v>
      </c>
      <c r="C30" s="3">
        <f>STDEV('Array 1'!C30,Array2!C30)</f>
        <v>8.0710391920223774</v>
      </c>
      <c r="D30" s="3">
        <f>STDEV('Array 1'!D30,Array2!D30)</f>
        <v>7.5730432754545971</v>
      </c>
      <c r="E30" s="3">
        <f>STDEV('Array 1'!E30,Array2!E30)</f>
        <v>14.247149385011022</v>
      </c>
      <c r="F30" s="3">
        <f>STDEV('Array 1'!F30,Array2!F30)</f>
        <v>9.2841062221352839</v>
      </c>
      <c r="G30" s="3">
        <f>STDEV('Array 1'!G30,Array2!G30)</f>
        <v>12.869042530350795</v>
      </c>
      <c r="H30" s="3">
        <f>STDEV('Array 1'!H30,Array2!H30)</f>
        <v>2.798114220633992</v>
      </c>
      <c r="I30" s="3">
        <f>STDEV('Array 1'!I30,Array2!I30)</f>
        <v>3.3349129023115398</v>
      </c>
      <c r="J30" s="3">
        <f>STDEV('Array 1'!J30,Array2!J30)</f>
        <v>6.5576917268656008</v>
      </c>
      <c r="K30" s="3">
        <f>STDEV('Array 1'!K30,Array2!K30)</f>
        <v>4.4181422010300651</v>
      </c>
      <c r="L30" s="3">
        <f>STDEV('Array 1'!L30,Array2!L30)</f>
        <v>0.7640878359805362</v>
      </c>
      <c r="M30" s="3">
        <f>STDEV('Array 1'!M30,Array2!M30)</f>
        <v>0.79105880786941596</v>
      </c>
      <c r="N30" s="3">
        <f>STDEV('Array 1'!N30,Array2!N30)</f>
        <v>1.3728140654541119</v>
      </c>
      <c r="O30" s="3">
        <f>STDEV('Array 1'!O30,Array2!O30)</f>
        <v>10.189553565644356</v>
      </c>
      <c r="P30" s="3">
        <f>STDEV('Array 1'!P30,Array2!P30)</f>
        <v>8.5130706203763324</v>
      </c>
      <c r="Q30" s="3">
        <f>STDEV('Array 1'!Q30,Array2!Q30)</f>
        <v>27.227657393517692</v>
      </c>
      <c r="R30" s="3">
        <f>STDEV('Array 1'!R30,Array2!R30)</f>
        <v>46.072421230581291</v>
      </c>
      <c r="S30" s="3">
        <f>STDEV('Array 1'!S30,Array2!S30)</f>
        <v>2.5911106744521279</v>
      </c>
      <c r="T30" s="3">
        <f>STDEV('Array 1'!T30,Array2!T30)</f>
        <v>3.6500105248055656</v>
      </c>
      <c r="U30" s="3">
        <f>STDEV('Array 1'!U30,Array2!U30)</f>
        <v>25.585288534197232</v>
      </c>
    </row>
    <row r="31" spans="1:21" ht="20" x14ac:dyDescent="0.2">
      <c r="A31" s="4" t="s">
        <v>15</v>
      </c>
      <c r="B31" s="3">
        <f>STDEV('Array 1'!B31,Array2!B31)</f>
        <v>9.4988579085833695</v>
      </c>
      <c r="C31" s="3">
        <f>STDEV('Array 1'!C31,Array2!C31)</f>
        <v>4.0742490999372061</v>
      </c>
      <c r="D31" s="3">
        <f>STDEV('Array 1'!D31,Array2!D31)</f>
        <v>12.860967477765115</v>
      </c>
      <c r="E31" s="3">
        <f>STDEV('Array 1'!E31,Array2!E31)</f>
        <v>10.217986720721427</v>
      </c>
      <c r="F31" s="3">
        <f>STDEV('Array 1'!F31,Array2!F31)</f>
        <v>16.220101381624776</v>
      </c>
      <c r="G31" s="3">
        <f>STDEV('Array 1'!G31,Array2!G31)</f>
        <v>6.855771155918613</v>
      </c>
      <c r="H31" s="3">
        <f>STDEV('Array 1'!H31,Array2!H31)</f>
        <v>11.556942182034485</v>
      </c>
      <c r="I31" s="3">
        <f>STDEV('Array 1'!I31,Array2!I31)</f>
        <v>8.9562501892760746</v>
      </c>
      <c r="J31" s="3">
        <f>STDEV('Array 1'!J31,Array2!J31)</f>
        <v>5.3863558176724915</v>
      </c>
      <c r="K31" s="3">
        <f>STDEV('Array 1'!K31,Array2!K31)</f>
        <v>13.007370449038277</v>
      </c>
      <c r="L31" s="3">
        <f>STDEV('Array 1'!L31,Array2!L31)</f>
        <v>13.198490903567151</v>
      </c>
      <c r="M31" s="3">
        <f>STDEV('Array 1'!M31,Array2!M31)</f>
        <v>5.4696160097459838</v>
      </c>
      <c r="N31" s="3">
        <f>STDEV('Array 1'!N31,Array2!N31)</f>
        <v>7.9881932330942602</v>
      </c>
      <c r="O31" s="3">
        <f>STDEV('Array 1'!O31,Array2!O31)</f>
        <v>4.6702876301427665</v>
      </c>
      <c r="P31" s="3">
        <f>STDEV('Array 1'!P31,Array2!P31)</f>
        <v>16.036785837239442</v>
      </c>
      <c r="Q31" s="3">
        <f>STDEV('Array 1'!Q31,Array2!Q31)</f>
        <v>9.1275490868603466</v>
      </c>
      <c r="R31" s="3">
        <f>STDEV('Array 1'!R31,Array2!R31)</f>
        <v>2.1269269491453535</v>
      </c>
      <c r="S31" s="3">
        <f>STDEV('Array 1'!S31,Array2!S31)</f>
        <v>3.5669244133436502</v>
      </c>
      <c r="T31" s="3">
        <f>STDEV('Array 1'!T31,Array2!T31)</f>
        <v>7.8398091212317791</v>
      </c>
      <c r="U31" s="3">
        <f>STDEV('Array 1'!U31,Array2!U31)</f>
        <v>6.2246639756229944</v>
      </c>
    </row>
    <row r="32" spans="1:21" ht="20" x14ac:dyDescent="0.2">
      <c r="A32" s="4" t="s">
        <v>16</v>
      </c>
      <c r="B32" s="3">
        <f>STDEV('Array 1'!B32,Array2!B32)</f>
        <v>38.556566661338017</v>
      </c>
      <c r="C32" s="3">
        <f>STDEV('Array 1'!C32,Array2!C32)</f>
        <v>46.529291769547264</v>
      </c>
      <c r="D32" s="3">
        <f>STDEV('Array 1'!D32,Array2!D32)</f>
        <v>43.357409233886926</v>
      </c>
      <c r="E32" s="3">
        <f>STDEV('Array 1'!E32,Array2!E32)</f>
        <v>14.649381269129515</v>
      </c>
      <c r="F32" s="3">
        <f>STDEV('Array 1'!F32,Array2!F32)</f>
        <v>18.364112471946292</v>
      </c>
      <c r="G32" s="3">
        <f>STDEV('Array 1'!G32,Array2!G32)</f>
        <v>28.901619902860936</v>
      </c>
      <c r="H32" s="3">
        <f>STDEV('Array 1'!H32,Array2!H32)</f>
        <v>3.7230516580301334</v>
      </c>
      <c r="I32" s="3">
        <f>STDEV('Array 1'!I32,Array2!I32)</f>
        <v>11.76780499296275</v>
      </c>
      <c r="J32" s="3">
        <f>STDEV('Array 1'!J32,Array2!J32)</f>
        <v>21.462332423797399</v>
      </c>
      <c r="K32" s="3">
        <f>STDEV('Array 1'!K32,Array2!K32)</f>
        <v>1.36688374040284</v>
      </c>
      <c r="L32" s="3">
        <f>STDEV('Array 1'!L32,Array2!L32)</f>
        <v>13.559247688411507</v>
      </c>
      <c r="M32" s="3">
        <f>STDEV('Array 1'!M32,Array2!M32)</f>
        <v>29.729198749388789</v>
      </c>
      <c r="N32" s="3">
        <f>STDEV('Array 1'!N32,Array2!N32)</f>
        <v>51.984622877108897</v>
      </c>
      <c r="O32" s="3">
        <f>STDEV('Array 1'!O32,Array2!O32)</f>
        <v>54.202771613393672</v>
      </c>
      <c r="P32" s="3">
        <f>STDEV('Array 1'!P32,Array2!P32)</f>
        <v>11.534832978756269</v>
      </c>
      <c r="Q32" s="3">
        <f>STDEV('Array 1'!Q32,Array2!Q32)</f>
        <v>64.106085166499824</v>
      </c>
      <c r="R32" s="3">
        <f>STDEV('Array 1'!R32,Array2!R32)</f>
        <v>38.852778953681749</v>
      </c>
      <c r="S32" s="3">
        <f>STDEV('Array 1'!S32,Array2!S32)</f>
        <v>0.91511976366670977</v>
      </c>
      <c r="T32" s="3">
        <f>STDEV('Array 1'!T32,Array2!T32)</f>
        <v>21.853695149558853</v>
      </c>
      <c r="U32" s="3">
        <f>STDEV('Array 1'!U32,Array2!U32)</f>
        <v>13.227548450440338</v>
      </c>
    </row>
    <row r="33" spans="1:21" ht="20" x14ac:dyDescent="0.2">
      <c r="A33" s="4" t="s">
        <v>17</v>
      </c>
      <c r="B33" s="3">
        <f>STDEV('Array 1'!B33,Array2!B33)</f>
        <v>25.913298256013721</v>
      </c>
      <c r="C33" s="3">
        <f>STDEV('Array 1'!C33,Array2!C33)</f>
        <v>12.711386018694713</v>
      </c>
      <c r="D33" s="3">
        <f>STDEV('Array 1'!D33,Array2!D33)</f>
        <v>28.330155232244095</v>
      </c>
      <c r="E33" s="3">
        <f>STDEV('Array 1'!E33,Array2!E33)</f>
        <v>6.7637548953459499</v>
      </c>
      <c r="F33" s="3">
        <f>STDEV('Array 1'!F33,Array2!F33)</f>
        <v>1.3100452239873086</v>
      </c>
      <c r="G33" s="3">
        <f>STDEV('Array 1'!G33,Array2!G33)</f>
        <v>2.5355809487408454</v>
      </c>
      <c r="H33" s="3">
        <f>STDEV('Array 1'!H33,Array2!H33)</f>
        <v>4.8567448267623741</v>
      </c>
      <c r="I33" s="3">
        <f>STDEV('Array 1'!I33,Array2!I33)</f>
        <v>4.2298592347349446</v>
      </c>
      <c r="J33" s="3">
        <f>STDEV('Array 1'!J33,Array2!J33)</f>
        <v>0.63800852762800964</v>
      </c>
      <c r="K33" s="3">
        <f>STDEV('Array 1'!K33,Array2!K33)</f>
        <v>8.0078014861934648</v>
      </c>
      <c r="L33" s="3">
        <f>STDEV('Array 1'!L33,Array2!L33)</f>
        <v>23.00205944935443</v>
      </c>
      <c r="M33" s="3">
        <f>STDEV('Array 1'!M33,Array2!M33)</f>
        <v>14.744832472342654</v>
      </c>
      <c r="N33" s="3">
        <f>STDEV('Array 1'!N33,Array2!N33)</f>
        <v>15.109585551074087</v>
      </c>
      <c r="O33" s="3">
        <f>STDEV('Array 1'!O33,Array2!O33)</f>
        <v>18.637899107720475</v>
      </c>
      <c r="P33" s="3">
        <f>STDEV('Array 1'!P33,Array2!P33)</f>
        <v>1.4754954994902303</v>
      </c>
      <c r="Q33" s="3">
        <f>STDEV('Array 1'!Q33,Array2!Q33)</f>
        <v>31.654034715050464</v>
      </c>
      <c r="R33" s="3">
        <f>STDEV('Array 1'!R33,Array2!R33)</f>
        <v>13.055464833691834</v>
      </c>
      <c r="S33" s="3">
        <f>STDEV('Array 1'!S33,Array2!S33)</f>
        <v>21.380548927854111</v>
      </c>
      <c r="T33" s="3">
        <f>STDEV('Array 1'!T33,Array2!T33)</f>
        <v>14.111925979286031</v>
      </c>
      <c r="U33" s="3">
        <f>STDEV('Array 1'!U33,Array2!U33)</f>
        <v>1.0861167284012332</v>
      </c>
    </row>
    <row r="34" spans="1:21" ht="20" x14ac:dyDescent="0.2">
      <c r="A34" s="4" t="s">
        <v>18</v>
      </c>
      <c r="B34" s="3">
        <f>STDEV('Array 1'!B34,Array2!B34)</f>
        <v>5.9422992063951234</v>
      </c>
      <c r="C34" s="3">
        <f>STDEV('Array 1'!C34,Array2!C34)</f>
        <v>8.5488306028301917</v>
      </c>
      <c r="D34" s="3">
        <f>STDEV('Array 1'!D34,Array2!D34)</f>
        <v>6.6290020436250936</v>
      </c>
      <c r="E34" s="3">
        <f>STDEV('Array 1'!E34,Array2!E34)</f>
        <v>16.321058874692454</v>
      </c>
      <c r="F34" s="3">
        <f>STDEV('Array 1'!F34,Array2!F34)</f>
        <v>12.659813452151891</v>
      </c>
      <c r="G34" s="3">
        <f>STDEV('Array 1'!G34,Array2!G34)</f>
        <v>12.251678183632103</v>
      </c>
      <c r="H34" s="3">
        <f>STDEV('Array 1'!H34,Array2!H34)</f>
        <v>12.296336508703783</v>
      </c>
      <c r="I34" s="3">
        <f>STDEV('Array 1'!I34,Array2!I34)</f>
        <v>11.206156358826428</v>
      </c>
      <c r="J34" s="3">
        <f>STDEV('Array 1'!J34,Array2!J34)</f>
        <v>13.798648528671666</v>
      </c>
      <c r="K34" s="3">
        <f>STDEV('Array 1'!K34,Array2!K34)</f>
        <v>9.3323272542847722</v>
      </c>
      <c r="L34" s="3">
        <f>STDEV('Array 1'!L34,Array2!L34)</f>
        <v>18.411911005545626</v>
      </c>
      <c r="M34" s="3">
        <f>STDEV('Array 1'!M34,Array2!M34)</f>
        <v>6.2519454308435405</v>
      </c>
      <c r="N34" s="3">
        <f>STDEV('Array 1'!N34,Array2!N34)</f>
        <v>1.5912210434153848</v>
      </c>
      <c r="O34" s="3">
        <f>STDEV('Array 1'!O34,Array2!O34)</f>
        <v>18.455329373205984</v>
      </c>
      <c r="P34" s="3">
        <f>STDEV('Array 1'!P34,Array2!P34)</f>
        <v>6.1643972897917587</v>
      </c>
      <c r="Q34" s="3">
        <f>STDEV('Array 1'!Q34,Array2!Q34)</f>
        <v>7.2974447299449796</v>
      </c>
      <c r="R34" s="3">
        <f>STDEV('Array 1'!R34,Array2!R34)</f>
        <v>14.091489794355118</v>
      </c>
      <c r="S34" s="3">
        <f>STDEV('Array 1'!S34,Array2!S34)</f>
        <v>4.9179005067307067</v>
      </c>
      <c r="T34" s="3">
        <f>STDEV('Array 1'!T34,Array2!T34)</f>
        <v>2.9090396803280112</v>
      </c>
      <c r="U34" s="3">
        <f>STDEV('Array 1'!U34,Array2!U34)</f>
        <v>5.7617323477337052</v>
      </c>
    </row>
    <row r="35" spans="1:21" ht="20" x14ac:dyDescent="0.2">
      <c r="A35" s="4" t="s">
        <v>19</v>
      </c>
      <c r="B35" s="3">
        <f>STDEV('Array 1'!B35,Array2!B35)</f>
        <v>31.606323337435537</v>
      </c>
      <c r="C35" s="3">
        <f>STDEV('Array 1'!C35,Array2!C35)</f>
        <v>6.3319081938669539</v>
      </c>
      <c r="D35" s="3">
        <f>STDEV('Array 1'!D35,Array2!D35)</f>
        <v>15.814941386467424</v>
      </c>
      <c r="E35" s="3">
        <f>STDEV('Array 1'!E35,Array2!E35)</f>
        <v>4.6497781310644362</v>
      </c>
      <c r="F35" s="3">
        <f>STDEV('Array 1'!F35,Array2!F35)</f>
        <v>6.6285965956867958</v>
      </c>
      <c r="G35" s="3">
        <f>STDEV('Array 1'!G35,Array2!G35)</f>
        <v>10.327177785558042</v>
      </c>
      <c r="H35" s="3">
        <f>STDEV('Array 1'!H35,Array2!H35)</f>
        <v>1.9029938311055237</v>
      </c>
      <c r="I35" s="3">
        <f>STDEV('Array 1'!I35,Array2!I35)</f>
        <v>13.816477368793214</v>
      </c>
      <c r="J35" s="3">
        <f>STDEV('Array 1'!J35,Array2!J35)</f>
        <v>7.5562728061623874</v>
      </c>
      <c r="K35" s="3">
        <f>STDEV('Array 1'!K35,Array2!K35)</f>
        <v>27.575000807070673</v>
      </c>
      <c r="L35" s="3">
        <f>STDEV('Array 1'!L35,Array2!L35)</f>
        <v>52.834636715771836</v>
      </c>
      <c r="M35" s="3">
        <f>STDEV('Array 1'!M35,Array2!M35)</f>
        <v>35.988998883704291</v>
      </c>
      <c r="N35" s="3">
        <f>STDEV('Array 1'!N35,Array2!N35)</f>
        <v>49.682611063268233</v>
      </c>
      <c r="O35" s="3">
        <f>STDEV('Array 1'!O35,Array2!O35)</f>
        <v>34.385204918829501</v>
      </c>
      <c r="P35" s="3">
        <f>STDEV('Array 1'!P35,Array2!P35)</f>
        <v>9.1926377379464341</v>
      </c>
      <c r="Q35" s="3">
        <f>STDEV('Array 1'!Q35,Array2!Q35)</f>
        <v>14.563774476521615</v>
      </c>
      <c r="R35" s="3">
        <f>STDEV('Array 1'!R35,Array2!R35)</f>
        <v>20.531626918442203</v>
      </c>
      <c r="S35" s="3">
        <f>STDEV('Array 1'!S35,Array2!S35)</f>
        <v>15.374317936497199</v>
      </c>
      <c r="T35" s="3">
        <f>STDEV('Array 1'!T35,Array2!T35)</f>
        <v>10.258782720128007</v>
      </c>
      <c r="U35" s="3">
        <f>STDEV('Array 1'!U35,Array2!U35)</f>
        <v>9.4172261707088829</v>
      </c>
    </row>
    <row r="36" spans="1:21" ht="20" x14ac:dyDescent="0.2">
      <c r="A36" s="4" t="s">
        <v>15</v>
      </c>
      <c r="B36" s="3">
        <f>STDEV('Array 1'!B36,Array2!B36)</f>
        <v>7.3337945837944236</v>
      </c>
      <c r="C36" s="3">
        <f>STDEV('Array 1'!C36,Array2!C36)</f>
        <v>13.093828578323684</v>
      </c>
      <c r="D36" s="3">
        <f>STDEV('Array 1'!D36,Array2!D36)</f>
        <v>9.1969778499050729</v>
      </c>
      <c r="E36" s="3">
        <f>STDEV('Array 1'!E36,Array2!E36)</f>
        <v>9.5875918245841483</v>
      </c>
      <c r="F36" s="3">
        <f>STDEV('Array 1'!F36,Array2!F36)</f>
        <v>1.4600891884968117</v>
      </c>
      <c r="G36" s="3">
        <f>STDEV('Array 1'!G36,Array2!G36)</f>
        <v>8.1247370581270868</v>
      </c>
      <c r="H36" s="3">
        <f>STDEV('Array 1'!H36,Array2!H36)</f>
        <v>11.533024036549364</v>
      </c>
      <c r="I36" s="3">
        <f>STDEV('Array 1'!I36,Array2!I36)</f>
        <v>6.5845767759722511</v>
      </c>
      <c r="J36" s="3">
        <f>STDEV('Array 1'!J36,Array2!J36)</f>
        <v>10.374443082296787</v>
      </c>
      <c r="K36" s="3">
        <f>STDEV('Array 1'!K36,Array2!K36)</f>
        <v>3.7170218569616194</v>
      </c>
      <c r="L36" s="3">
        <f>STDEV('Array 1'!L36,Array2!L36)</f>
        <v>31.514183746981292</v>
      </c>
      <c r="M36" s="3">
        <f>STDEV('Array 1'!M36,Array2!M36)</f>
        <v>15.210846437497644</v>
      </c>
      <c r="N36" s="3">
        <f>STDEV('Array 1'!N36,Array2!N36)</f>
        <v>73.202787670872027</v>
      </c>
      <c r="O36" s="3">
        <f>STDEV('Array 1'!O36,Array2!O36)</f>
        <v>53.935389190110307</v>
      </c>
      <c r="P36" s="3">
        <f>STDEV('Array 1'!P36,Array2!P36)</f>
        <v>1.1959040034963184</v>
      </c>
      <c r="Q36" s="3">
        <f>STDEV('Array 1'!Q36,Array2!Q36)</f>
        <v>17.657854734497278</v>
      </c>
      <c r="R36" s="3">
        <f>STDEV('Array 1'!R36,Array2!R36)</f>
        <v>17.187426138229725</v>
      </c>
      <c r="S36" s="3">
        <f>STDEV('Array 1'!S36,Array2!S36)</f>
        <v>7.4776979451590444</v>
      </c>
      <c r="T36" s="3">
        <f>STDEV('Array 1'!T36,Array2!T36)</f>
        <v>12.201681074750923</v>
      </c>
      <c r="U36" s="3">
        <f>STDEV('Array 1'!U36,Array2!U36)</f>
        <v>7.2040781943342571</v>
      </c>
    </row>
    <row r="37" spans="1:21" ht="20" x14ac:dyDescent="0.2">
      <c r="A37" s="4" t="s">
        <v>20</v>
      </c>
      <c r="B37" s="3">
        <f>STDEV('Array 1'!B37,Array2!B37)</f>
        <v>15.103109370109845</v>
      </c>
      <c r="C37" s="3">
        <f>STDEV('Array 1'!C37,Array2!C37)</f>
        <v>24.218851317859073</v>
      </c>
      <c r="D37" s="3">
        <f>STDEV('Array 1'!D37,Array2!D37)</f>
        <v>3.0130953129642961</v>
      </c>
      <c r="E37" s="3">
        <f>STDEV('Array 1'!E37,Array2!E37)</f>
        <v>6.4928690720035904</v>
      </c>
      <c r="F37" s="3">
        <f>STDEV('Array 1'!F37,Array2!F37)</f>
        <v>5.2106973575506501</v>
      </c>
      <c r="G37" s="3">
        <f>STDEV('Array 1'!G37,Array2!G37)</f>
        <v>8.2054379250424851</v>
      </c>
      <c r="H37" s="3">
        <f>STDEV('Array 1'!H37,Array2!H37)</f>
        <v>0.60881220022399085</v>
      </c>
      <c r="I37" s="3">
        <f>STDEV('Array 1'!I37,Array2!I37)</f>
        <v>3.7172534136149116</v>
      </c>
      <c r="J37" s="3">
        <f>STDEV('Array 1'!J37,Array2!J37)</f>
        <v>8.8297243275221611</v>
      </c>
      <c r="K37" s="3">
        <f>STDEV('Array 1'!K37,Array2!K37)</f>
        <v>17.532883944075611</v>
      </c>
      <c r="L37" s="3">
        <f>STDEV('Array 1'!L37,Array2!L37)</f>
        <v>18.729532580872867</v>
      </c>
      <c r="M37" s="3">
        <f>STDEV('Array 1'!M37,Array2!M37)</f>
        <v>36.014217072399866</v>
      </c>
      <c r="N37" s="3">
        <f>STDEV('Array 1'!N37,Array2!N37)</f>
        <v>26.571455193277249</v>
      </c>
      <c r="O37" s="3">
        <f>STDEV('Array 1'!O37,Array2!O37)</f>
        <v>36.431311976671481</v>
      </c>
      <c r="P37" s="3">
        <f>STDEV('Array 1'!P37,Array2!P37)</f>
        <v>5.7991187375017095</v>
      </c>
      <c r="Q37" s="3">
        <f>STDEV('Array 1'!Q37,Array2!Q37)</f>
        <v>10.957149429253542</v>
      </c>
      <c r="R37" s="3">
        <f>STDEV('Array 1'!R37,Array2!R37)</f>
        <v>13.342288622578714</v>
      </c>
      <c r="S37" s="3">
        <f>STDEV('Array 1'!S37,Array2!S37)</f>
        <v>13.880920876111327</v>
      </c>
      <c r="T37" s="3">
        <f>STDEV('Array 1'!T37,Array2!T37)</f>
        <v>19.934727418138436</v>
      </c>
      <c r="U37" s="3">
        <f>STDEV('Array 1'!U37,Array2!U37)</f>
        <v>19.194593132829365</v>
      </c>
    </row>
    <row r="38" spans="1:21" ht="20" x14ac:dyDescent="0.2">
      <c r="A38" s="4" t="s">
        <v>20</v>
      </c>
      <c r="B38" s="3">
        <f>STDEV('Array 1'!B38,Array2!B38)</f>
        <v>8.4899340574462148</v>
      </c>
      <c r="C38" s="3">
        <f>STDEV('Array 1'!C38,Array2!C38)</f>
        <v>2.4165775061957331</v>
      </c>
      <c r="D38" s="3">
        <f>STDEV('Array 1'!D38,Array2!D38)</f>
        <v>6.2815509152313984</v>
      </c>
      <c r="E38" s="3">
        <f>STDEV('Array 1'!E38,Array2!E38)</f>
        <v>9.3364564511547492</v>
      </c>
      <c r="F38" s="3">
        <f>STDEV('Array 1'!F38,Array2!F38)</f>
        <v>2.0941473506680088</v>
      </c>
      <c r="G38" s="3">
        <f>STDEV('Array 1'!G38,Array2!G38)</f>
        <v>10.283453855589361</v>
      </c>
      <c r="H38" s="3">
        <f>STDEV('Array 1'!H38,Array2!H38)</f>
        <v>5.0179307687154999</v>
      </c>
      <c r="I38" s="3">
        <f>STDEV('Array 1'!I38,Array2!I38)</f>
        <v>8.8733222544112493</v>
      </c>
      <c r="J38" s="3">
        <f>STDEV('Array 1'!J38,Array2!J38)</f>
        <v>4.0141813349484501</v>
      </c>
      <c r="K38" s="3">
        <f>STDEV('Array 1'!K38,Array2!K38)</f>
        <v>9.0955551132699526</v>
      </c>
      <c r="L38" s="3">
        <f>STDEV('Array 1'!L38,Array2!L38)</f>
        <v>14.097511221522005</v>
      </c>
      <c r="M38" s="3">
        <f>STDEV('Array 1'!M38,Array2!M38)</f>
        <v>15.24628793045709</v>
      </c>
      <c r="N38" s="3">
        <f>STDEV('Array 1'!N38,Array2!N38)</f>
        <v>7.0599098351441567</v>
      </c>
      <c r="O38" s="3">
        <f>STDEV('Array 1'!O38,Array2!O38)</f>
        <v>13.429463328978862</v>
      </c>
      <c r="P38" s="3">
        <f>STDEV('Array 1'!P38,Array2!P38)</f>
        <v>2.1141198009325439</v>
      </c>
      <c r="Q38" s="3">
        <f>STDEV('Array 1'!Q38,Array2!Q38)</f>
        <v>9.3996806116983826</v>
      </c>
      <c r="R38" s="3">
        <f>STDEV('Array 1'!R38,Array2!R38)</f>
        <v>7.8650967580588267</v>
      </c>
      <c r="S38" s="3">
        <f>STDEV('Array 1'!S38,Array2!S38)</f>
        <v>4.7928048996045014</v>
      </c>
      <c r="T38" s="3">
        <f>STDEV('Array 1'!T38,Array2!T38)</f>
        <v>6.8913890181492956</v>
      </c>
      <c r="U38" s="3">
        <f>STDEV('Array 1'!U38,Array2!U38)</f>
        <v>5.0737447090061583</v>
      </c>
    </row>
    <row r="39" spans="1:21" ht="20" x14ac:dyDescent="0.2">
      <c r="A39" s="4" t="s">
        <v>21</v>
      </c>
      <c r="B39" s="3">
        <f>STDEV('Array 1'!B39,Array2!B39)</f>
        <v>3.4453097485772242</v>
      </c>
      <c r="C39" s="3">
        <f>STDEV('Array 1'!C39,Array2!C39)</f>
        <v>30.392216526033874</v>
      </c>
      <c r="D39" s="3">
        <f>STDEV('Array 1'!D39,Array2!D39)</f>
        <v>7.6680828215412742</v>
      </c>
      <c r="E39" s="3">
        <f>STDEV('Array 1'!E39,Array2!E39)</f>
        <v>1.0167972739028011</v>
      </c>
      <c r="F39" s="3">
        <f>STDEV('Array 1'!F39,Array2!F39)</f>
        <v>5.1746336256624312</v>
      </c>
      <c r="G39" s="3">
        <f>STDEV('Array 1'!G39,Array2!G39)</f>
        <v>19.462701693240046</v>
      </c>
      <c r="H39" s="3">
        <f>STDEV('Array 1'!H39,Array2!H39)</f>
        <v>13.334007265512033</v>
      </c>
      <c r="I39" s="3">
        <f>STDEV('Array 1'!I39,Array2!I39)</f>
        <v>18.188122249747234</v>
      </c>
      <c r="J39" s="3">
        <f>STDEV('Array 1'!J39,Array2!J39)</f>
        <v>17.482758436836924</v>
      </c>
      <c r="K39" s="3">
        <f>STDEV('Array 1'!K39,Array2!K39)</f>
        <v>31.479221322626785</v>
      </c>
      <c r="L39" s="3">
        <f>STDEV('Array 1'!L39,Array2!L39)</f>
        <v>26.266456009233373</v>
      </c>
      <c r="M39" s="3">
        <f>STDEV('Array 1'!M39,Array2!M39)</f>
        <v>4.2539882657311416</v>
      </c>
      <c r="N39" s="3">
        <f>STDEV('Array 1'!N39,Array2!N39)</f>
        <v>27.443180783878706</v>
      </c>
      <c r="O39" s="3">
        <f>STDEV('Array 1'!O39,Array2!O39)</f>
        <v>18.167734050915183</v>
      </c>
      <c r="P39" s="3">
        <f>STDEV('Array 1'!P39,Array2!P39)</f>
        <v>24.865055562279192</v>
      </c>
      <c r="Q39" s="3">
        <f>STDEV('Array 1'!Q39,Array2!Q39)</f>
        <v>13.154185453312238</v>
      </c>
      <c r="R39" s="3">
        <f>STDEV('Array 1'!R39,Array2!R39)</f>
        <v>15.147676819205513</v>
      </c>
      <c r="S39" s="3">
        <f>STDEV('Array 1'!S39,Array2!S39)</f>
        <v>9.0310594322112809</v>
      </c>
      <c r="T39" s="3">
        <f>STDEV('Array 1'!T39,Array2!T39)</f>
        <v>19.557508551261016</v>
      </c>
      <c r="U39" s="3">
        <f>STDEV('Array 1'!U39,Array2!U39)</f>
        <v>6.9117773369528575</v>
      </c>
    </row>
    <row r="40" spans="1:21" ht="20" x14ac:dyDescent="0.2">
      <c r="A40" s="4" t="s">
        <v>20</v>
      </c>
      <c r="B40" s="3">
        <f>STDEV('Array 1'!B40,Array2!B40)</f>
        <v>4.1555017201095499</v>
      </c>
      <c r="C40" s="3">
        <f>STDEV('Array 1'!C40,Array2!C40)</f>
        <v>3.4425731525858327</v>
      </c>
      <c r="D40" s="3">
        <f>STDEV('Array 1'!D40,Array2!D40)</f>
        <v>63.173828396487053</v>
      </c>
      <c r="E40" s="3">
        <f>STDEV('Array 1'!E40,Array2!E40)</f>
        <v>14.254450158378974</v>
      </c>
      <c r="F40" s="3">
        <f>STDEV('Array 1'!F40,Array2!F40)</f>
        <v>3.6960872595435013</v>
      </c>
      <c r="G40" s="3">
        <f>STDEV('Array 1'!G40,Array2!G40)</f>
        <v>18.068661665283756</v>
      </c>
      <c r="H40" s="3">
        <f>STDEV('Array 1'!H40,Array2!H40)</f>
        <v>23.119731593672594</v>
      </c>
      <c r="I40" s="3">
        <f>STDEV('Array 1'!I40,Array2!I40)</f>
        <v>15.822849281401068</v>
      </c>
      <c r="J40" s="3">
        <f>STDEV('Array 1'!J40,Array2!J40)</f>
        <v>24.806950220946568</v>
      </c>
      <c r="K40" s="3">
        <f>STDEV('Array 1'!K40,Array2!K40)</f>
        <v>41.091614759611979</v>
      </c>
      <c r="L40" s="3">
        <f>STDEV('Array 1'!L40,Array2!L40)</f>
        <v>43.244984272420524</v>
      </c>
      <c r="M40" s="3">
        <f>STDEV('Array 1'!M40,Array2!M40)</f>
        <v>9.9097087714765237</v>
      </c>
      <c r="N40" s="3">
        <f>STDEV('Array 1'!N40,Array2!N40)</f>
        <v>19.379389639984293</v>
      </c>
      <c r="O40" s="3">
        <f>STDEV('Array 1'!O40,Array2!O40)</f>
        <v>11.77531568834582</v>
      </c>
      <c r="P40" s="3">
        <f>STDEV('Array 1'!P40,Array2!P40)</f>
        <v>2.3298745818626698</v>
      </c>
      <c r="Q40" s="3">
        <f>STDEV('Array 1'!Q40,Array2!Q40)</f>
        <v>39.291766989680291</v>
      </c>
      <c r="R40" s="3">
        <f>STDEV('Array 1'!R40,Array2!R40)</f>
        <v>16.658268184972073</v>
      </c>
      <c r="S40" s="3">
        <f>STDEV('Array 1'!S40,Array2!S40)</f>
        <v>27.359853623492036</v>
      </c>
      <c r="T40" s="3">
        <f>STDEV('Array 1'!T40,Array2!T40)</f>
        <v>37.225559861546245</v>
      </c>
      <c r="U40" s="3">
        <f>STDEV('Array 1'!U40,Array2!U40)</f>
        <v>10.220862030620633</v>
      </c>
    </row>
    <row r="41" spans="1:21" ht="20" x14ac:dyDescent="0.2">
      <c r="A41" s="4" t="s">
        <v>20</v>
      </c>
      <c r="B41" s="3">
        <f>STDEV('Array 1'!B41,Array2!B41)</f>
        <v>5.3027450473132491</v>
      </c>
      <c r="C41" s="3">
        <f>STDEV('Array 1'!C41,Array2!C41)</f>
        <v>15.4138321985854</v>
      </c>
      <c r="D41" s="3">
        <f>STDEV('Array 1'!D41,Array2!D41)</f>
        <v>43.857316606091025</v>
      </c>
      <c r="E41" s="3">
        <f>STDEV('Array 1'!E41,Array2!E41)</f>
        <v>2.6918650651066445</v>
      </c>
      <c r="F41" s="3">
        <f>STDEV('Array 1'!F41,Array2!F41)</f>
        <v>6.1296022492287907</v>
      </c>
      <c r="G41" s="3">
        <f>STDEV('Array 1'!G41,Array2!G41)</f>
        <v>10.595051342026228</v>
      </c>
      <c r="H41" s="3">
        <f>STDEV('Array 1'!H41,Array2!H41)</f>
        <v>15.519924655488939</v>
      </c>
      <c r="I41" s="3">
        <f>STDEV('Array 1'!I41,Array2!I41)</f>
        <v>24.734572770942794</v>
      </c>
      <c r="J41" s="3">
        <f>STDEV('Array 1'!J41,Array2!J41)</f>
        <v>0.48585284681930774</v>
      </c>
      <c r="K41" s="3">
        <f>STDEV('Array 1'!K41,Array2!K41)</f>
        <v>15.259929303065785</v>
      </c>
      <c r="L41" s="3">
        <f>STDEV('Array 1'!L41,Array2!L41)</f>
        <v>29.726607082082687</v>
      </c>
      <c r="M41" s="3">
        <f>STDEV('Array 1'!M41,Array2!M41)</f>
        <v>6.2066359610379953</v>
      </c>
      <c r="N41" s="3">
        <f>STDEV('Array 1'!N41,Array2!N41)</f>
        <v>4.1502149190679187</v>
      </c>
      <c r="O41" s="3">
        <f>STDEV('Array 1'!O41,Array2!O41)</f>
        <v>15.509716624393825</v>
      </c>
      <c r="P41" s="3">
        <f>STDEV('Array 1'!P41,Array2!P41)</f>
        <v>2.7876478759729908</v>
      </c>
      <c r="Q41" s="3">
        <f>STDEV('Array 1'!Q41,Array2!Q41)</f>
        <v>52.22253152635534</v>
      </c>
      <c r="R41" s="3">
        <f>STDEV('Array 1'!R41,Array2!R41)</f>
        <v>8.5584389873237736</v>
      </c>
      <c r="S41" s="3">
        <f>STDEV('Array 1'!S41,Array2!S41)</f>
        <v>11.186207839545284</v>
      </c>
      <c r="T41" s="3">
        <f>STDEV('Array 1'!T41,Array2!T41)</f>
        <v>19.26082475281331</v>
      </c>
      <c r="U41" s="3">
        <f>STDEV('Array 1'!U41,Array2!U41)</f>
        <v>1.1444911839355747</v>
      </c>
    </row>
    <row r="42" spans="1:21" ht="20" x14ac:dyDescent="0.2">
      <c r="A42" s="4" t="s">
        <v>15</v>
      </c>
      <c r="B42" s="3">
        <f>STDEV('Array 1'!B42,Array2!B42)</f>
        <v>9.1690213415737283</v>
      </c>
      <c r="C42" s="3">
        <f>STDEV('Array 1'!C42,Array2!C42)</f>
        <v>9.8981628000329032</v>
      </c>
      <c r="D42" s="3">
        <f>STDEV('Array 1'!D42,Array2!D42)</f>
        <v>15.976276345100514</v>
      </c>
      <c r="E42" s="3">
        <f>STDEV('Array 1'!E42,Array2!E42)</f>
        <v>10.854702735042856</v>
      </c>
      <c r="F42" s="3">
        <f>STDEV('Array 1'!F42,Array2!F42)</f>
        <v>1.1299042084433042</v>
      </c>
      <c r="G42" s="3">
        <f>STDEV('Array 1'!G42,Array2!G42)</f>
        <v>6.7210707159241103</v>
      </c>
      <c r="H42" s="3">
        <f>STDEV('Array 1'!H42,Array2!H42)</f>
        <v>6.9654712643475065</v>
      </c>
      <c r="I42" s="3">
        <f>STDEV('Array 1'!I42,Array2!I42)</f>
        <v>5.1859138922160533</v>
      </c>
      <c r="J42" s="3">
        <f>STDEV('Array 1'!J42,Array2!J42)</f>
        <v>13.507551314772883</v>
      </c>
      <c r="K42" s="3">
        <f>STDEV('Array 1'!K42,Array2!K42)</f>
        <v>35.423095943945029</v>
      </c>
      <c r="L42" s="3">
        <f>STDEV('Array 1'!L42,Array2!L42)</f>
        <v>38.749022444765465</v>
      </c>
      <c r="M42" s="3">
        <f>STDEV('Array 1'!M42,Array2!M42)</f>
        <v>42.364376069524234</v>
      </c>
      <c r="N42" s="3">
        <f>STDEV('Array 1'!N42,Array2!N42)</f>
        <v>17.699702125164613</v>
      </c>
      <c r="O42" s="3">
        <f>STDEV('Array 1'!O42,Array2!O42)</f>
        <v>21.793152661291462</v>
      </c>
      <c r="P42" s="3">
        <f>STDEV('Array 1'!P42,Array2!P42)</f>
        <v>17.348841932087403</v>
      </c>
      <c r="Q42" s="3">
        <f>STDEV('Array 1'!Q42,Array2!Q42)</f>
        <v>13.565477324180698</v>
      </c>
      <c r="R42" s="3">
        <f>STDEV('Array 1'!R42,Array2!R42)</f>
        <v>30.240761258819244</v>
      </c>
      <c r="S42" s="3">
        <f>STDEV('Array 1'!S42,Array2!S42)</f>
        <v>25.616389911937461</v>
      </c>
      <c r="T42" s="3">
        <f>STDEV('Array 1'!T42,Array2!T42)</f>
        <v>35.553723166242186</v>
      </c>
      <c r="U42" s="3">
        <f>STDEV('Array 1'!U42,Array2!U42)</f>
        <v>20.206599884632912</v>
      </c>
    </row>
    <row r="43" spans="1:21" ht="20" x14ac:dyDescent="0.2">
      <c r="A43" s="4" t="s">
        <v>22</v>
      </c>
      <c r="B43" s="3">
        <f>STDEV('Array 1'!B43,Array2!B43)</f>
        <v>23.212904625574076</v>
      </c>
      <c r="C43" s="3">
        <f>STDEV('Array 1'!C43,Array2!C43)</f>
        <v>13.275147835179014</v>
      </c>
      <c r="D43" s="3">
        <f>STDEV('Array 1'!D43,Array2!D43)</f>
        <v>17.9503918481049</v>
      </c>
      <c r="E43" s="3">
        <f>STDEV('Array 1'!E43,Array2!E43)</f>
        <v>34.037284388539952</v>
      </c>
      <c r="F43" s="3">
        <f>STDEV('Array 1'!F43,Array2!F43)</f>
        <v>30.566442370888407</v>
      </c>
      <c r="G43" s="3">
        <f>STDEV('Array 1'!G43,Array2!G43)</f>
        <v>20.151944972874695</v>
      </c>
      <c r="H43" s="3">
        <f>STDEV('Array 1'!H43,Array2!H43)</f>
        <v>17.939215311119028</v>
      </c>
      <c r="I43" s="3">
        <f>STDEV('Array 1'!I43,Array2!I43)</f>
        <v>22.604491440080125</v>
      </c>
      <c r="J43" s="3">
        <f>STDEV('Array 1'!J43,Array2!J43)</f>
        <v>52.507003331391175</v>
      </c>
      <c r="K43" s="3">
        <f>STDEV('Array 1'!K43,Array2!K43)</f>
        <v>96.307981958248774</v>
      </c>
      <c r="L43" s="3">
        <f>STDEV('Array 1'!L43,Array2!L43)</f>
        <v>63.855185174315729</v>
      </c>
      <c r="M43" s="3">
        <f>STDEV('Array 1'!M43,Array2!M43)</f>
        <v>5.6181563202258413</v>
      </c>
      <c r="N43" s="3">
        <f>STDEV('Array 1'!N43,Array2!N43)</f>
        <v>28.358742084678386</v>
      </c>
      <c r="O43" s="3">
        <f>STDEV('Array 1'!O43,Array2!O43)</f>
        <v>20.430154465806858</v>
      </c>
      <c r="P43" s="3">
        <f>STDEV('Array 1'!P43,Array2!P43)</f>
        <v>18.404171707545469</v>
      </c>
      <c r="Q43" s="3">
        <f>STDEV('Array 1'!Q43,Array2!Q43)</f>
        <v>68.680602405293584</v>
      </c>
      <c r="R43" s="3">
        <f>STDEV('Array 1'!R43,Array2!R43)</f>
        <v>28.97136949017267</v>
      </c>
      <c r="S43" s="3">
        <f>STDEV('Array 1'!S43,Array2!S43)</f>
        <v>13.876635606137892</v>
      </c>
      <c r="T43" s="3">
        <f>STDEV('Array 1'!T43,Array2!T43)</f>
        <v>17.628699711928864</v>
      </c>
      <c r="U43" s="3">
        <f>STDEV('Array 1'!U43,Array2!U43)</f>
        <v>9.3902400486188125</v>
      </c>
    </row>
    <row r="44" spans="1:21" ht="20" x14ac:dyDescent="0.2">
      <c r="A44" s="4" t="s">
        <v>22</v>
      </c>
      <c r="B44" s="3">
        <f>STDEV('Array 1'!B44,Array2!B44)</f>
        <v>30.548485282144068</v>
      </c>
      <c r="C44" s="3">
        <f>STDEV('Array 1'!C44,Array2!C44)</f>
        <v>21.239772122320897</v>
      </c>
      <c r="D44" s="3">
        <f>STDEV('Array 1'!D44,Array2!D44)</f>
        <v>7.8940421473999471</v>
      </c>
      <c r="E44" s="3">
        <f>STDEV('Array 1'!E44,Array2!E44)</f>
        <v>33.480065854532768</v>
      </c>
      <c r="F44" s="3">
        <f>STDEV('Array 1'!F44,Array2!F44)</f>
        <v>13.352720266362503</v>
      </c>
      <c r="G44" s="3">
        <f>STDEV('Array 1'!G44,Array2!G44)</f>
        <v>8.8421509834957011</v>
      </c>
      <c r="H44" s="3">
        <f>STDEV('Array 1'!H44,Array2!H44)</f>
        <v>8.6540699521345275</v>
      </c>
      <c r="I44" s="3">
        <f>STDEV('Array 1'!I44,Array2!I44)</f>
        <v>12.160966865665147</v>
      </c>
      <c r="J44" s="3">
        <f>STDEV('Array 1'!J44,Array2!J44)</f>
        <v>20.968805612588678</v>
      </c>
      <c r="K44" s="3">
        <f>STDEV('Array 1'!K44,Array2!K44)</f>
        <v>54.352244965663708</v>
      </c>
      <c r="L44" s="3">
        <f>STDEV('Array 1'!L44,Array2!L44)</f>
        <v>9.5908714002857103</v>
      </c>
      <c r="M44" s="3">
        <f>STDEV('Array 1'!M44,Array2!M44)</f>
        <v>19.109455150335087</v>
      </c>
      <c r="N44" s="3">
        <f>STDEV('Array 1'!N44,Array2!N44)</f>
        <v>18.922471018533102</v>
      </c>
      <c r="O44" s="3">
        <f>STDEV('Array 1'!O44,Array2!O44)</f>
        <v>21.818382940883829</v>
      </c>
      <c r="P44" s="3">
        <f>STDEV('Array 1'!P44,Array2!P44)</f>
        <v>14.836767743266762</v>
      </c>
      <c r="Q44" s="3">
        <f>STDEV('Array 1'!Q44,Array2!Q44)</f>
        <v>15.419802868951139</v>
      </c>
      <c r="R44" s="3">
        <f>STDEV('Array 1'!R44,Array2!R44)</f>
        <v>12.180171191837497</v>
      </c>
      <c r="S44" s="3">
        <f>STDEV('Array 1'!S44,Array2!S44)</f>
        <v>7.1254188889720549</v>
      </c>
      <c r="T44" s="3">
        <f>STDEV('Array 1'!T44,Array2!T44)</f>
        <v>0.74312591734893163</v>
      </c>
      <c r="U44" s="3">
        <f>STDEV('Array 1'!U44,Array2!U44)</f>
        <v>2.2543308048422355</v>
      </c>
    </row>
    <row r="45" spans="1:21" ht="20" x14ac:dyDescent="0.2">
      <c r="A45" s="4" t="s">
        <v>23</v>
      </c>
      <c r="B45" s="3">
        <f>STDEV('Array 1'!B45,Array2!B45)</f>
        <v>15.601800646452388</v>
      </c>
      <c r="C45" s="3">
        <f>STDEV('Array 1'!C45,Array2!C45)</f>
        <v>29.019245084228061</v>
      </c>
      <c r="D45" s="3">
        <f>STDEV('Array 1'!D45,Array2!D45)</f>
        <v>1.7825684237440513</v>
      </c>
      <c r="E45" s="3">
        <f>STDEV('Array 1'!E45,Array2!E45)</f>
        <v>2.075930074528344</v>
      </c>
      <c r="F45" s="3">
        <f>STDEV('Array 1'!F45,Array2!F45)</f>
        <v>3.3561141483197274</v>
      </c>
      <c r="G45" s="3">
        <f>STDEV('Array 1'!G45,Array2!G45)</f>
        <v>26.708319857233761</v>
      </c>
      <c r="H45" s="3">
        <f>STDEV('Array 1'!H45,Array2!H45)</f>
        <v>1.1864413215931557</v>
      </c>
      <c r="I45" s="3">
        <f>STDEV('Array 1'!I45,Array2!I45)</f>
        <v>0.24454250187127485</v>
      </c>
      <c r="J45" s="3">
        <f>STDEV('Array 1'!J45,Array2!J45)</f>
        <v>30.093609881860445</v>
      </c>
      <c r="K45" s="3">
        <f>STDEV('Array 1'!K45,Array2!K45)</f>
        <v>12.86580297672335</v>
      </c>
      <c r="L45" s="3">
        <f>STDEV('Array 1'!L45,Array2!L45)</f>
        <v>18.883459104381512</v>
      </c>
      <c r="M45" s="3">
        <f>STDEV('Array 1'!M45,Array2!M45)</f>
        <v>20.03496252624123</v>
      </c>
      <c r="N45" s="3">
        <f>STDEV('Array 1'!N45,Array2!N45)</f>
        <v>14.70135324890648</v>
      </c>
      <c r="O45" s="3">
        <f>STDEV('Array 1'!O45,Array2!O45)</f>
        <v>5.1642092577346759</v>
      </c>
      <c r="P45" s="3">
        <f>STDEV('Array 1'!P45,Array2!P45)</f>
        <v>42.55486436921931</v>
      </c>
      <c r="Q45" s="3">
        <f>STDEV('Array 1'!Q45,Array2!Q45)</f>
        <v>14.525230055719666</v>
      </c>
      <c r="R45" s="3">
        <f>STDEV('Array 1'!R45,Array2!R45)</f>
        <v>14.581217680501528</v>
      </c>
      <c r="S45" s="3">
        <f>STDEV('Array 1'!S45,Array2!S45)</f>
        <v>0.71066168993831991</v>
      </c>
      <c r="T45" s="3">
        <f>STDEV('Array 1'!T45,Array2!T45)</f>
        <v>2.1154803237800333</v>
      </c>
      <c r="U45" s="3">
        <f>STDEV('Array 1'!U45,Array2!U45)</f>
        <v>1.0708534251721911</v>
      </c>
    </row>
  </sheetData>
  <mergeCells count="2">
    <mergeCell ref="A1:B1"/>
    <mergeCell ref="A27:B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Raw intensities</vt:lpstr>
      <vt:lpstr>Array 1</vt:lpstr>
      <vt:lpstr>Array2</vt:lpstr>
      <vt:lpstr>Means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2020-12-04T11:24:17Z</dcterms:created>
  <dcterms:modified xsi:type="dcterms:W3CDTF">2020-12-15T13:43:22Z</dcterms:modified>
</cp:coreProperties>
</file>