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orii/Documents/SKI and SnoN article ila/eLIFe/files December 2020/files to send caroline/source data x elife/"/>
    </mc:Choice>
  </mc:AlternateContent>
  <xr:revisionPtr revIDLastSave="0" documentId="8_{C0867657-5976-FC45-BE84-678EEE4ABFE3}" xr6:coauthVersionLast="46" xr6:coauthVersionMax="46" xr10:uidLastSave="{00000000-0000-0000-0000-000000000000}"/>
  <bookViews>
    <workbookView xWindow="3820" yWindow="1680" windowWidth="35680" windowHeight="18380" activeTab="1" xr2:uid="{5D6A6446-F358-7D4D-9A5B-F481DD2FAE43}"/>
  </bookViews>
  <sheets>
    <sheet name="Plotted data" sheetId="6" r:id="rId1"/>
    <sheet name="Experiment 1" sheetId="2" r:id="rId2"/>
    <sheet name="Experiment 2" sheetId="3" r:id="rId3"/>
    <sheet name="Experiment 3" sheetId="4" r:id="rId4"/>
    <sheet name="Experiment 4" sheetId="5" r:id="rId5"/>
  </sheets>
  <definedNames>
    <definedName name="_xlnm.Print_Area" localSheetId="0">'Plotted data'!#REF!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6" l="1"/>
  <c r="C43" i="6"/>
  <c r="D49" i="6"/>
  <c r="D43" i="6"/>
  <c r="C49" i="6" l="1"/>
  <c r="C50" i="6"/>
  <c r="D50" i="6"/>
  <c r="C51" i="6"/>
  <c r="D51" i="6"/>
  <c r="C52" i="6"/>
  <c r="D52" i="6"/>
  <c r="B49" i="6"/>
  <c r="B50" i="6"/>
  <c r="B51" i="6"/>
  <c r="B52" i="6"/>
  <c r="D44" i="6"/>
  <c r="D45" i="6"/>
  <c r="D46" i="6"/>
  <c r="C45" i="6"/>
  <c r="C46" i="6"/>
  <c r="B44" i="6"/>
  <c r="B45" i="6"/>
  <c r="B46" i="6"/>
  <c r="B43" i="6"/>
  <c r="H53" i="5"/>
  <c r="H52" i="5"/>
  <c r="H51" i="5"/>
  <c r="H50" i="5"/>
  <c r="H49" i="5"/>
  <c r="H48" i="5"/>
  <c r="H47" i="5"/>
  <c r="H46" i="5"/>
  <c r="H45" i="5"/>
  <c r="H44" i="5"/>
  <c r="H43" i="5"/>
  <c r="H42" i="5"/>
  <c r="I42" i="5" s="1"/>
  <c r="H41" i="5"/>
  <c r="H40" i="5"/>
  <c r="H39" i="5"/>
  <c r="H38" i="5"/>
  <c r="H37" i="5"/>
  <c r="H36" i="5"/>
  <c r="H35" i="5"/>
  <c r="H34" i="5"/>
  <c r="I34" i="5" s="1"/>
  <c r="H33" i="5"/>
  <c r="H32" i="5"/>
  <c r="H31" i="5"/>
  <c r="H30" i="5"/>
  <c r="H29" i="5"/>
  <c r="H27" i="5"/>
  <c r="H26" i="5"/>
  <c r="I26" i="5" s="1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I46" i="5" l="1"/>
  <c r="I50" i="5"/>
  <c r="I6" i="5"/>
  <c r="I14" i="5"/>
  <c r="I22" i="5"/>
  <c r="I30" i="5"/>
  <c r="I10" i="5"/>
  <c r="I18" i="5"/>
  <c r="I38" i="5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I10" i="4" l="1"/>
  <c r="I42" i="4"/>
  <c r="I18" i="4"/>
  <c r="I34" i="4"/>
  <c r="I50" i="4"/>
  <c r="I6" i="4"/>
  <c r="I26" i="4"/>
  <c r="I14" i="4"/>
  <c r="I22" i="4"/>
  <c r="I30" i="4"/>
  <c r="I38" i="4"/>
  <c r="I46" i="4"/>
  <c r="I54" i="3" l="1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J39" i="3" s="1"/>
  <c r="I38" i="3"/>
  <c r="I37" i="3"/>
  <c r="I36" i="3"/>
  <c r="I35" i="3"/>
  <c r="I34" i="3"/>
  <c r="I33" i="3"/>
  <c r="I32" i="3"/>
  <c r="I31" i="3"/>
  <c r="J31" i="3" s="1"/>
  <c r="I30" i="3"/>
  <c r="I29" i="3"/>
  <c r="I28" i="3"/>
  <c r="I27" i="3"/>
  <c r="I26" i="3"/>
  <c r="I25" i="3"/>
  <c r="I24" i="3"/>
  <c r="I23" i="3"/>
  <c r="J23" i="3" s="1"/>
  <c r="I22" i="3"/>
  <c r="I21" i="3"/>
  <c r="I20" i="3"/>
  <c r="I19" i="3"/>
  <c r="I18" i="3"/>
  <c r="I17" i="3"/>
  <c r="I16" i="3"/>
  <c r="I15" i="3"/>
  <c r="J15" i="3" s="1"/>
  <c r="I14" i="3"/>
  <c r="I13" i="3"/>
  <c r="I12" i="3"/>
  <c r="I11" i="3"/>
  <c r="I10" i="3"/>
  <c r="I9" i="3"/>
  <c r="I8" i="3"/>
  <c r="I7" i="3"/>
  <c r="J7" i="3" s="1"/>
  <c r="J47" i="3" l="1"/>
  <c r="J11" i="3"/>
  <c r="J43" i="3"/>
  <c r="J19" i="3"/>
  <c r="J27" i="3"/>
  <c r="J35" i="3"/>
  <c r="J51" i="3"/>
  <c r="I55" i="2"/>
  <c r="I54" i="2"/>
  <c r="I53" i="2"/>
  <c r="I52" i="2"/>
  <c r="I51" i="2"/>
  <c r="I50" i="2"/>
  <c r="I49" i="2"/>
  <c r="I48" i="2"/>
  <c r="I47" i="2"/>
  <c r="I46" i="2"/>
  <c r="I45" i="2"/>
  <c r="I44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J8" i="2" l="1"/>
  <c r="J40" i="2"/>
  <c r="J52" i="2"/>
  <c r="J24" i="2"/>
  <c r="J16" i="2"/>
  <c r="J32" i="2"/>
  <c r="J12" i="2"/>
  <c r="J28" i="2"/>
  <c r="J36" i="2"/>
  <c r="J44" i="2"/>
  <c r="J20" i="2"/>
  <c r="J48" i="2"/>
</calcChain>
</file>

<file path=xl/sharedStrings.xml><?xml version="1.0" encoding="utf-8"?>
<sst xmlns="http://schemas.openxmlformats.org/spreadsheetml/2006/main" count="490" uniqueCount="43">
  <si>
    <t>LUC</t>
  </si>
  <si>
    <t>REN</t>
  </si>
  <si>
    <t>parental 293T BRE luc/ renilla</t>
  </si>
  <si>
    <t>unt</t>
  </si>
  <si>
    <t>untreated</t>
  </si>
  <si>
    <t>BMP4 20ng/ml</t>
  </si>
  <si>
    <t>BMP4 10ng/ml</t>
  </si>
  <si>
    <t>BMP4 5ng/ml</t>
  </si>
  <si>
    <t>P35S SKI 293T clone 5_66- BRE luc/ren</t>
  </si>
  <si>
    <t xml:space="preserve">P35S SKI 293T clone 5_87 BRE luc/ren </t>
  </si>
  <si>
    <t>P35S SKI 293T clone 5_87 BRE luc/ren</t>
  </si>
  <si>
    <t>LUC_41</t>
  </si>
  <si>
    <t>23.09.2019</t>
  </si>
  <si>
    <t xml:space="preserve">plate 20000 cell </t>
  </si>
  <si>
    <t>24.09.2019</t>
  </si>
  <si>
    <t>starve in 0.5% FBS</t>
  </si>
  <si>
    <t>25.09.2019</t>
  </si>
  <si>
    <t>treat BMP4</t>
  </si>
  <si>
    <t>LUC_42</t>
  </si>
  <si>
    <t>26.09.2019</t>
  </si>
  <si>
    <t>27.09.2019</t>
  </si>
  <si>
    <t>AVERAGE</t>
  </si>
  <si>
    <t>STDEV</t>
  </si>
  <si>
    <t>BRE LUC/REN</t>
  </si>
  <si>
    <t>parental</t>
  </si>
  <si>
    <t>P35S SKI 293T clone 2</t>
  </si>
  <si>
    <t>P35S SKI 293T clone 3</t>
  </si>
  <si>
    <t>HEK293T P35SSKI clone 5_66</t>
  </si>
  <si>
    <t>HEK 293T P35SSKI clone 5_87</t>
  </si>
  <si>
    <t xml:space="preserve">parental </t>
  </si>
  <si>
    <t>P35S SKI 293T clone  3</t>
  </si>
  <si>
    <t>293T P35S SKI clone 2</t>
  </si>
  <si>
    <t>293T P35S SKI clone 3</t>
  </si>
  <si>
    <t>Experiment 1</t>
  </si>
  <si>
    <t>Experiment 2</t>
  </si>
  <si>
    <t>Experiment 3</t>
  </si>
  <si>
    <t>Experiment 4</t>
  </si>
  <si>
    <t>Treatment</t>
  </si>
  <si>
    <t>Lab nomenclature</t>
  </si>
  <si>
    <t>Official nomenclature for publication</t>
  </si>
  <si>
    <t>Average LUC/REN</t>
  </si>
  <si>
    <t>LUC/REN</t>
  </si>
  <si>
    <t>cell 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</si>
</sst>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0" borderId="0" xfId="0" applyBorder="1"/>
    <xf numFmtId="0" fontId="4" fillId="0" borderId="0" xfId="0" applyFont="1" applyFill="1" applyBorder="1"/>
    <xf numFmtId="0" fontId="0" fillId="0" borderId="0" xfId="0" applyFill="1" applyBorder="1"/>
    <xf numFmtId="164" fontId="0" fillId="0" borderId="1" xfId="0" applyNumberFormat="1" applyBorder="1"/>
    <xf numFmtId="0" fontId="5" fillId="0" borderId="1" xfId="0" applyFont="1" applyFill="1" applyBorder="1"/>
    <xf numFmtId="0" fontId="0" fillId="0" borderId="0" xfId="0" applyFill="1"/>
    <xf numFmtId="0" fontId="0" fillId="4" borderId="1" xfId="0" applyFill="1" applyBorder="1"/>
    <xf numFmtId="0" fontId="3" fillId="4" borderId="1" xfId="0" applyFont="1" applyFill="1" applyBorder="1"/>
    <xf numFmtId="0" fontId="4" fillId="4" borderId="1" xfId="0" applyFont="1" applyFill="1" applyBorder="1"/>
    <xf numFmtId="0" fontId="3" fillId="0" borderId="0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164" fontId="4" fillId="0" borderId="0" xfId="0" applyNumberFormat="1" applyFont="1" applyFill="1" applyBorder="1"/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6" fillId="0" borderId="0" xfId="0" applyFont="1" applyFill="1" applyBorder="1"/>
    <xf numFmtId="164" fontId="3" fillId="0" borderId="0" xfId="0" applyNumberFormat="1" applyFont="1" applyFill="1" applyBorder="1"/>
    <xf numFmtId="0" fontId="5" fillId="2" borderId="1" xfId="0" applyFont="1" applyFill="1" applyBorder="1"/>
    <xf numFmtId="0" fontId="5" fillId="5" borderId="1" xfId="0" applyFont="1" applyFill="1" applyBorder="1"/>
    <xf numFmtId="0" fontId="0" fillId="5" borderId="1" xfId="0" applyFill="1" applyBorder="1"/>
    <xf numFmtId="0" fontId="1" fillId="3" borderId="1" xfId="0" applyFont="1" applyFill="1" applyBorder="1"/>
    <xf numFmtId="0" fontId="0" fillId="0" borderId="1" xfId="0" applyFill="1" applyBorder="1" applyAlignment="1">
      <alignment wrapText="1"/>
    </xf>
    <xf numFmtId="0" fontId="3" fillId="6" borderId="1" xfId="0" applyFont="1" applyFill="1" applyBorder="1"/>
    <xf numFmtId="0" fontId="0" fillId="6" borderId="1" xfId="0" applyFill="1" applyBorder="1"/>
    <xf numFmtId="0" fontId="6" fillId="6" borderId="1" xfId="0" applyFont="1" applyFill="1" applyBorder="1"/>
    <xf numFmtId="0" fontId="8" fillId="6" borderId="1" xfId="0" applyFont="1" applyFill="1" applyBorder="1"/>
    <xf numFmtId="0" fontId="1" fillId="5" borderId="1" xfId="0" applyFont="1" applyFill="1" applyBorder="1"/>
    <xf numFmtId="0" fontId="8" fillId="5" borderId="1" xfId="0" applyFont="1" applyFill="1" applyBorder="1"/>
    <xf numFmtId="0" fontId="8" fillId="3" borderId="1" xfId="0" applyFont="1" applyFill="1" applyBorder="1"/>
    <xf numFmtId="0" fontId="8" fillId="4" borderId="1" xfId="0" applyFont="1" applyFill="1" applyBorder="1" applyAlignment="1">
      <alignment wrapText="1"/>
    </xf>
    <xf numFmtId="0" fontId="6" fillId="4" borderId="1" xfId="0" applyFont="1" applyFill="1" applyBorder="1"/>
    <xf numFmtId="0" fontId="8" fillId="2" borderId="1" xfId="0" applyFont="1" applyFill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7E80C-28AA-D944-813A-F544C5A7BEEA}">
  <sheetPr>
    <pageSetUpPr fitToPage="1"/>
  </sheetPr>
  <dimension ref="A1:G101"/>
  <sheetViews>
    <sheetView topLeftCell="A20" zoomScale="113" zoomScaleNormal="113" workbookViewId="0">
      <selection activeCell="C45" sqref="C45"/>
    </sheetView>
  </sheetViews>
  <sheetFormatPr baseColWidth="10" defaultRowHeight="16" x14ac:dyDescent="0.2"/>
  <cols>
    <col min="1" max="1" width="20.6640625" customWidth="1"/>
    <col min="2" max="2" width="25.5" customWidth="1"/>
    <col min="3" max="3" width="33.33203125" customWidth="1"/>
    <col min="4" max="4" width="42.5" customWidth="1"/>
  </cols>
  <sheetData>
    <row r="1" spans="1:7" x14ac:dyDescent="0.2">
      <c r="A1" s="11"/>
      <c r="B1" s="37" t="s">
        <v>38</v>
      </c>
      <c r="C1" s="37" t="s">
        <v>39</v>
      </c>
      <c r="D1" s="11"/>
      <c r="E1" s="11"/>
      <c r="F1" s="11"/>
    </row>
    <row r="2" spans="1:7" ht="17" x14ac:dyDescent="0.2">
      <c r="A2" s="11"/>
      <c r="B2" s="26" t="s">
        <v>27</v>
      </c>
      <c r="C2" s="1" t="s">
        <v>31</v>
      </c>
      <c r="D2" s="11"/>
      <c r="E2" s="11"/>
      <c r="F2" s="11"/>
    </row>
    <row r="3" spans="1:7" ht="17" x14ac:dyDescent="0.2">
      <c r="A3" s="11"/>
      <c r="B3" s="26" t="s">
        <v>28</v>
      </c>
      <c r="C3" s="1" t="s">
        <v>32</v>
      </c>
      <c r="D3" s="11"/>
      <c r="E3" s="11"/>
      <c r="F3" s="11"/>
    </row>
    <row r="4" spans="1:7" ht="19" x14ac:dyDescent="0.25">
      <c r="A4" s="10" t="s">
        <v>23</v>
      </c>
      <c r="B4" s="11"/>
      <c r="C4" s="11"/>
      <c r="D4" s="11"/>
      <c r="E4" s="11"/>
      <c r="F4" s="11"/>
    </row>
    <row r="5" spans="1:7" x14ac:dyDescent="0.2">
      <c r="A5" s="11"/>
      <c r="B5" s="11"/>
      <c r="C5" s="11"/>
      <c r="D5" s="11"/>
      <c r="E5" s="8"/>
      <c r="F5" s="11"/>
    </row>
    <row r="6" spans="1:7" ht="20" customHeight="1" x14ac:dyDescent="0.25">
      <c r="A6" s="16" t="s">
        <v>33</v>
      </c>
      <c r="B6" s="13"/>
      <c r="C6" s="14"/>
      <c r="D6" s="13"/>
      <c r="E6" s="15"/>
      <c r="F6" s="11"/>
      <c r="G6" s="11"/>
    </row>
    <row r="7" spans="1:7" ht="19" x14ac:dyDescent="0.25">
      <c r="A7" s="35" t="s">
        <v>37</v>
      </c>
      <c r="B7" s="34" t="s">
        <v>24</v>
      </c>
      <c r="C7" s="34" t="s">
        <v>25</v>
      </c>
      <c r="D7" s="34" t="s">
        <v>26</v>
      </c>
      <c r="E7" s="8"/>
      <c r="F7" s="11"/>
      <c r="G7" s="11"/>
    </row>
    <row r="8" spans="1:7" x14ac:dyDescent="0.2">
      <c r="A8" s="12" t="s">
        <v>4</v>
      </c>
      <c r="B8" s="12">
        <v>3.6657924000029296</v>
      </c>
      <c r="C8" s="12">
        <v>4.7436804127360457</v>
      </c>
      <c r="D8" s="12">
        <v>6.8275085385929835</v>
      </c>
      <c r="E8" s="8"/>
      <c r="F8" s="11"/>
      <c r="G8" s="11"/>
    </row>
    <row r="9" spans="1:7" x14ac:dyDescent="0.2">
      <c r="A9" s="12" t="s">
        <v>7</v>
      </c>
      <c r="B9" s="12">
        <v>12.876424347698741</v>
      </c>
      <c r="C9" s="12">
        <v>13.720434259615496</v>
      </c>
      <c r="D9" s="12">
        <v>17.178609247519486</v>
      </c>
      <c r="E9" s="8"/>
      <c r="F9" s="11"/>
      <c r="G9" s="11"/>
    </row>
    <row r="10" spans="1:7" x14ac:dyDescent="0.2">
      <c r="A10" s="12" t="s">
        <v>6</v>
      </c>
      <c r="B10" s="12">
        <v>10.358927713437875</v>
      </c>
      <c r="C10" s="12">
        <v>13.583136483484175</v>
      </c>
      <c r="D10" s="12">
        <v>13.727542323158502</v>
      </c>
      <c r="E10" s="11"/>
      <c r="F10" s="11"/>
      <c r="G10" s="11"/>
    </row>
    <row r="11" spans="1:7" x14ac:dyDescent="0.2">
      <c r="A11" s="12" t="s">
        <v>5</v>
      </c>
      <c r="B11" s="12">
        <v>12.269016592133413</v>
      </c>
      <c r="C11" s="12">
        <v>15.262181848323422</v>
      </c>
      <c r="D11" s="12">
        <v>12.905238562274548</v>
      </c>
      <c r="E11" s="11"/>
      <c r="F11" s="11"/>
      <c r="G11" s="11"/>
    </row>
    <row r="12" spans="1:7" s="6" customFormat="1" x14ac:dyDescent="0.2">
      <c r="A12" s="8"/>
      <c r="B12" s="8"/>
      <c r="C12" s="8"/>
      <c r="D12" s="8"/>
      <c r="E12" s="8"/>
      <c r="F12" s="8"/>
    </row>
    <row r="13" spans="1:7" s="6" customFormat="1" ht="19" x14ac:dyDescent="0.25">
      <c r="A13" s="8"/>
      <c r="B13" s="8"/>
      <c r="C13" s="8"/>
      <c r="D13" s="8"/>
      <c r="E13" s="17"/>
      <c r="F13" s="17"/>
    </row>
    <row r="14" spans="1:7" s="6" customFormat="1" ht="20" customHeight="1" x14ac:dyDescent="0.25">
      <c r="A14" s="15"/>
      <c r="B14" s="17"/>
      <c r="C14" s="18"/>
      <c r="D14" s="19"/>
      <c r="E14" s="15"/>
      <c r="F14" s="8"/>
    </row>
    <row r="15" spans="1:7" s="6" customFormat="1" ht="19" x14ac:dyDescent="0.25">
      <c r="A15" s="22" t="s">
        <v>34</v>
      </c>
      <c r="B15" s="4"/>
      <c r="C15" s="4"/>
      <c r="D15" s="4"/>
      <c r="E15" s="8"/>
      <c r="F15" s="8"/>
    </row>
    <row r="16" spans="1:7" s="6" customFormat="1" x14ac:dyDescent="0.2">
      <c r="A16" s="36" t="s">
        <v>37</v>
      </c>
      <c r="B16" s="36" t="s">
        <v>24</v>
      </c>
      <c r="C16" s="36" t="s">
        <v>25</v>
      </c>
      <c r="D16" s="36" t="s">
        <v>26</v>
      </c>
      <c r="E16" s="8"/>
      <c r="F16" s="8"/>
    </row>
    <row r="17" spans="1:6" s="6" customFormat="1" x14ac:dyDescent="0.2">
      <c r="A17" s="4" t="s">
        <v>4</v>
      </c>
      <c r="B17" s="4">
        <v>6.5263535890361597</v>
      </c>
      <c r="C17" s="4">
        <v>9.0729504435677626</v>
      </c>
      <c r="D17" s="4">
        <v>8.710380502007947</v>
      </c>
      <c r="E17" s="8"/>
      <c r="F17" s="8"/>
    </row>
    <row r="18" spans="1:6" s="6" customFormat="1" x14ac:dyDescent="0.2">
      <c r="A18" s="4" t="s">
        <v>7</v>
      </c>
      <c r="B18" s="4">
        <v>29.330236248252213</v>
      </c>
      <c r="C18" s="4">
        <v>34.308565223242596</v>
      </c>
      <c r="D18" s="4">
        <v>14.581351791530945</v>
      </c>
      <c r="E18" s="8"/>
      <c r="F18" s="8"/>
    </row>
    <row r="19" spans="1:6" s="6" customFormat="1" x14ac:dyDescent="0.2">
      <c r="A19" s="4" t="s">
        <v>6</v>
      </c>
      <c r="B19" s="4">
        <v>30.187343913231263</v>
      </c>
      <c r="C19" s="4">
        <v>35.40839748032262</v>
      </c>
      <c r="D19" s="4">
        <v>27.331395514363276</v>
      </c>
      <c r="E19" s="8"/>
      <c r="F19" s="8"/>
    </row>
    <row r="20" spans="1:6" s="6" customFormat="1" x14ac:dyDescent="0.2">
      <c r="A20" s="4" t="s">
        <v>5</v>
      </c>
      <c r="B20" s="4">
        <v>31.525688315809944</v>
      </c>
      <c r="C20" s="4">
        <v>30.326586108416933</v>
      </c>
      <c r="D20" s="4">
        <v>37.016701057203157</v>
      </c>
      <c r="E20" s="8"/>
      <c r="F20" s="8"/>
    </row>
    <row r="21" spans="1:6" s="6" customFormat="1" x14ac:dyDescent="0.2">
      <c r="A21" s="8"/>
      <c r="B21" s="8"/>
      <c r="C21" s="8"/>
      <c r="D21" s="8"/>
      <c r="E21" s="8"/>
      <c r="F21" s="8"/>
    </row>
    <row r="22" spans="1:6" s="6" customFormat="1" ht="20" customHeight="1" x14ac:dyDescent="0.2">
      <c r="A22" s="8"/>
      <c r="B22" s="8"/>
      <c r="C22" s="8"/>
      <c r="D22" s="8"/>
      <c r="E22" s="8"/>
      <c r="F22" s="8"/>
    </row>
    <row r="23" spans="1:6" s="6" customFormat="1" ht="19" x14ac:dyDescent="0.25">
      <c r="A23" s="15"/>
      <c r="B23" s="8"/>
      <c r="C23" s="18"/>
      <c r="D23" s="19"/>
      <c r="E23" s="8"/>
      <c r="F23" s="8"/>
    </row>
    <row r="24" spans="1:6" s="6" customFormat="1" x14ac:dyDescent="0.2">
      <c r="A24" s="25" t="s">
        <v>35</v>
      </c>
      <c r="B24" s="5"/>
      <c r="C24" s="5"/>
      <c r="D24" s="5"/>
      <c r="E24" s="8"/>
      <c r="F24" s="8"/>
    </row>
    <row r="25" spans="1:6" s="6" customFormat="1" x14ac:dyDescent="0.2">
      <c r="A25" s="25" t="s">
        <v>37</v>
      </c>
      <c r="B25" s="33" t="s">
        <v>24</v>
      </c>
      <c r="C25" s="33" t="s">
        <v>25</v>
      </c>
      <c r="D25" s="33" t="s">
        <v>26</v>
      </c>
      <c r="E25" s="8"/>
      <c r="F25" s="8"/>
    </row>
    <row r="26" spans="1:6" s="6" customFormat="1" x14ac:dyDescent="0.2">
      <c r="A26" s="5" t="s">
        <v>4</v>
      </c>
      <c r="B26" s="5">
        <v>8.065171769238777</v>
      </c>
      <c r="C26" s="5">
        <v>10.447164682705623</v>
      </c>
      <c r="D26" s="5">
        <v>14.62021014943371</v>
      </c>
      <c r="E26" s="8"/>
      <c r="F26" s="8"/>
    </row>
    <row r="27" spans="1:6" s="6" customFormat="1" x14ac:dyDescent="0.2">
      <c r="A27" s="5" t="s">
        <v>7</v>
      </c>
      <c r="B27" s="5">
        <v>26.051080758515106</v>
      </c>
      <c r="C27" s="5">
        <v>28.555764959999102</v>
      </c>
      <c r="D27" s="5">
        <v>23.776635004499795</v>
      </c>
      <c r="E27" s="8"/>
      <c r="F27" s="8"/>
    </row>
    <row r="28" spans="1:6" s="6" customFormat="1" x14ac:dyDescent="0.2">
      <c r="A28" s="5" t="s">
        <v>6</v>
      </c>
      <c r="B28" s="5">
        <v>27.665948287492228</v>
      </c>
      <c r="C28" s="5">
        <v>27.358186107027493</v>
      </c>
      <c r="D28" s="5">
        <v>21.242240360890577</v>
      </c>
      <c r="E28" s="8"/>
      <c r="F28" s="8"/>
    </row>
    <row r="29" spans="1:6" s="6" customFormat="1" x14ac:dyDescent="0.2">
      <c r="A29" s="5" t="s">
        <v>5</v>
      </c>
      <c r="B29" s="5">
        <v>28.212072651086864</v>
      </c>
      <c r="C29" s="5">
        <v>28.788536481792924</v>
      </c>
      <c r="D29" s="5">
        <v>24.142626866748678</v>
      </c>
      <c r="E29" s="8"/>
      <c r="F29" s="8"/>
    </row>
    <row r="30" spans="1:6" s="6" customFormat="1" x14ac:dyDescent="0.2">
      <c r="A30" s="8"/>
      <c r="B30" s="8"/>
      <c r="C30" s="8"/>
      <c r="D30" s="8"/>
      <c r="E30" s="8"/>
      <c r="F30" s="8"/>
    </row>
    <row r="31" spans="1:6" s="6" customFormat="1" ht="19" x14ac:dyDescent="0.25">
      <c r="A31" s="7"/>
      <c r="B31" s="8"/>
      <c r="C31" s="8"/>
      <c r="D31" s="8"/>
      <c r="E31" s="8"/>
      <c r="F31" s="8"/>
    </row>
    <row r="32" spans="1:6" s="6" customFormat="1" ht="19" x14ac:dyDescent="0.25">
      <c r="A32" s="7"/>
      <c r="B32" s="8"/>
      <c r="C32" s="8"/>
      <c r="D32" s="8"/>
      <c r="E32" s="8"/>
      <c r="F32" s="8"/>
    </row>
    <row r="33" spans="1:6" s="6" customFormat="1" ht="19" x14ac:dyDescent="0.25">
      <c r="A33" s="23" t="s">
        <v>36</v>
      </c>
      <c r="B33" s="24"/>
      <c r="C33" s="24"/>
      <c r="D33" s="24"/>
      <c r="E33" s="8"/>
      <c r="F33" s="8"/>
    </row>
    <row r="34" spans="1:6" s="6" customFormat="1" x14ac:dyDescent="0.2">
      <c r="A34" s="31" t="s">
        <v>37</v>
      </c>
      <c r="B34" s="32" t="s">
        <v>24</v>
      </c>
      <c r="C34" s="32" t="s">
        <v>25</v>
      </c>
      <c r="D34" s="32" t="s">
        <v>26</v>
      </c>
      <c r="E34" s="8"/>
      <c r="F34" s="8"/>
    </row>
    <row r="35" spans="1:6" s="6" customFormat="1" x14ac:dyDescent="0.2">
      <c r="A35" s="24" t="s">
        <v>4</v>
      </c>
      <c r="B35" s="24">
        <v>11.461747624219488</v>
      </c>
      <c r="C35" s="24">
        <v>9.7085567069319634</v>
      </c>
      <c r="D35" s="24">
        <v>16.149900606346669</v>
      </c>
      <c r="E35" s="8"/>
      <c r="F35" s="8"/>
    </row>
    <row r="36" spans="1:6" s="6" customFormat="1" x14ac:dyDescent="0.2">
      <c r="A36" s="24" t="s">
        <v>5</v>
      </c>
      <c r="B36" s="24">
        <v>24.908037387812133</v>
      </c>
      <c r="C36" s="24">
        <v>23.933019499531579</v>
      </c>
      <c r="D36" s="24">
        <v>22.282952500404033</v>
      </c>
      <c r="E36" s="8"/>
      <c r="F36" s="8"/>
    </row>
    <row r="37" spans="1:6" s="6" customFormat="1" x14ac:dyDescent="0.2">
      <c r="A37" s="24" t="s">
        <v>6</v>
      </c>
      <c r="B37" s="24">
        <v>33.080821639948837</v>
      </c>
      <c r="C37" s="24">
        <v>28.059242240274351</v>
      </c>
      <c r="D37" s="24">
        <v>31.803595517631141</v>
      </c>
      <c r="E37" s="8"/>
      <c r="F37" s="8"/>
    </row>
    <row r="38" spans="1:6" s="6" customFormat="1" x14ac:dyDescent="0.2">
      <c r="A38" s="24" t="s">
        <v>7</v>
      </c>
      <c r="B38" s="24">
        <v>27.996328455514828</v>
      </c>
      <c r="C38" s="24">
        <v>30.755207874888029</v>
      </c>
      <c r="D38" s="24">
        <v>31.489562436044562</v>
      </c>
      <c r="E38" s="8"/>
      <c r="F38" s="8"/>
    </row>
    <row r="39" spans="1:6" s="6" customFormat="1" x14ac:dyDescent="0.2">
      <c r="A39" s="8"/>
      <c r="B39" s="8"/>
      <c r="C39" s="8"/>
      <c r="D39" s="8"/>
      <c r="E39" s="8"/>
      <c r="F39" s="8"/>
    </row>
    <row r="40" spans="1:6" s="6" customFormat="1" ht="19" x14ac:dyDescent="0.25">
      <c r="A40" s="19"/>
      <c r="B40" s="8"/>
      <c r="C40" s="8"/>
      <c r="D40" s="8"/>
      <c r="E40" s="8"/>
      <c r="F40" s="8"/>
    </row>
    <row r="41" spans="1:6" s="6" customFormat="1" ht="19" x14ac:dyDescent="0.25">
      <c r="A41" s="29"/>
      <c r="B41" s="29" t="s">
        <v>21</v>
      </c>
      <c r="C41" s="29" t="s">
        <v>21</v>
      </c>
      <c r="D41" s="29" t="s">
        <v>21</v>
      </c>
      <c r="E41" s="8"/>
      <c r="F41" s="8"/>
    </row>
    <row r="42" spans="1:6" s="6" customFormat="1" ht="19" x14ac:dyDescent="0.25">
      <c r="A42" s="29" t="s">
        <v>37</v>
      </c>
      <c r="B42" s="30" t="s">
        <v>29</v>
      </c>
      <c r="C42" s="30" t="s">
        <v>25</v>
      </c>
      <c r="D42" s="30" t="s">
        <v>30</v>
      </c>
      <c r="E42" s="8"/>
      <c r="F42" s="8"/>
    </row>
    <row r="43" spans="1:6" s="6" customFormat="1" x14ac:dyDescent="0.2">
      <c r="A43" s="28" t="s">
        <v>4</v>
      </c>
      <c r="B43" s="28">
        <f>AVERAGE(B8,B17,B35,B26)</f>
        <v>7.4297663456243379</v>
      </c>
      <c r="C43" s="28">
        <f>AVERAGE(C8,C17,C35,C26)</f>
        <v>8.4930880614853486</v>
      </c>
      <c r="D43" s="28">
        <f>AVERAGE(D8,D17,D35,D26)</f>
        <v>11.576999949095327</v>
      </c>
      <c r="E43" s="8"/>
      <c r="F43" s="8"/>
    </row>
    <row r="44" spans="1:6" s="6" customFormat="1" x14ac:dyDescent="0.2">
      <c r="A44" s="28" t="s">
        <v>5</v>
      </c>
      <c r="B44" s="28">
        <f t="shared" ref="B44:C46" si="0">AVERAGE(B9,B18,B36,B27)</f>
        <v>23.291444685569545</v>
      </c>
      <c r="C44" s="28">
        <f>AVERAGE(C9,C18,C36,C27)</f>
        <v>25.129445985597194</v>
      </c>
      <c r="D44" s="28">
        <f t="shared" ref="D44" si="1">AVERAGE(D9,D18,D36,D27)</f>
        <v>19.454887135988564</v>
      </c>
      <c r="E44" s="8"/>
      <c r="F44" s="8"/>
    </row>
    <row r="45" spans="1:6" s="6" customFormat="1" x14ac:dyDescent="0.2">
      <c r="A45" s="28" t="s">
        <v>6</v>
      </c>
      <c r="B45" s="28">
        <f t="shared" si="0"/>
        <v>25.323260388527551</v>
      </c>
      <c r="C45" s="28">
        <f t="shared" si="0"/>
        <v>26.10224057777716</v>
      </c>
      <c r="D45" s="28">
        <f t="shared" ref="D45" si="2">AVERAGE(D10,D19,D37,D28)</f>
        <v>23.526193429010874</v>
      </c>
      <c r="E45" s="8"/>
      <c r="F45" s="8"/>
    </row>
    <row r="46" spans="1:6" s="6" customFormat="1" x14ac:dyDescent="0.2">
      <c r="A46" s="28" t="s">
        <v>7</v>
      </c>
      <c r="B46" s="28">
        <f t="shared" si="0"/>
        <v>25.00077650363626</v>
      </c>
      <c r="C46" s="28">
        <f t="shared" si="0"/>
        <v>26.283128078355325</v>
      </c>
      <c r="D46" s="28">
        <f t="shared" ref="D46" si="3">AVERAGE(D11,D20,D38,D29)</f>
        <v>26.388532230567733</v>
      </c>
      <c r="E46" s="8"/>
      <c r="F46" s="8"/>
    </row>
    <row r="47" spans="1:6" s="6" customFormat="1" ht="19" x14ac:dyDescent="0.25">
      <c r="A47" s="27"/>
      <c r="B47" s="28"/>
      <c r="C47" s="28"/>
      <c r="D47" s="28"/>
      <c r="E47" s="8"/>
      <c r="F47" s="8"/>
    </row>
    <row r="48" spans="1:6" s="6" customFormat="1" ht="19" x14ac:dyDescent="0.25">
      <c r="A48" s="29" t="s">
        <v>22</v>
      </c>
      <c r="B48" s="30" t="s">
        <v>29</v>
      </c>
      <c r="C48" s="30" t="s">
        <v>25</v>
      </c>
      <c r="D48" s="30" t="s">
        <v>30</v>
      </c>
      <c r="E48" s="8"/>
      <c r="F48" s="8"/>
    </row>
    <row r="49" spans="1:6" s="6" customFormat="1" x14ac:dyDescent="0.2">
      <c r="A49" s="28" t="s">
        <v>4</v>
      </c>
      <c r="B49" s="28">
        <f>STDEV(B8,B17,B35,B26)</f>
        <v>3.2477821948412489</v>
      </c>
      <c r="C49" s="28">
        <f t="shared" ref="C49:D49" si="4">STDEV(C8,C17,C35,C26)</f>
        <v>2.56190538260865</v>
      </c>
      <c r="D49" s="28">
        <f>STDEV(D8,D17,D35,D26)</f>
        <v>4.5073171790393047</v>
      </c>
      <c r="E49" s="8"/>
      <c r="F49" s="8"/>
    </row>
    <row r="50" spans="1:6" s="6" customFormat="1" x14ac:dyDescent="0.2">
      <c r="A50" s="28" t="s">
        <v>5</v>
      </c>
      <c r="B50" s="28">
        <f t="shared" ref="B50:D52" si="5">STDEV(B9,B18,B36,B27)</f>
        <v>7.1918614974575519</v>
      </c>
      <c r="C50" s="28">
        <f t="shared" si="5"/>
        <v>8.7100110331618872</v>
      </c>
      <c r="D50" s="28">
        <f t="shared" si="5"/>
        <v>4.3053550424093459</v>
      </c>
      <c r="E50" s="8"/>
      <c r="F50" s="8"/>
    </row>
    <row r="51" spans="1:6" s="6" customFormat="1" x14ac:dyDescent="0.2">
      <c r="A51" s="28" t="s">
        <v>6</v>
      </c>
      <c r="B51" s="28">
        <f t="shared" si="5"/>
        <v>10.218586074853327</v>
      </c>
      <c r="C51" s="28">
        <f t="shared" si="5"/>
        <v>9.1056718276394228</v>
      </c>
      <c r="D51" s="28">
        <f t="shared" si="5"/>
        <v>7.8363459460529965</v>
      </c>
      <c r="E51" s="8"/>
      <c r="F51" s="8"/>
    </row>
    <row r="52" spans="1:6" s="6" customFormat="1" x14ac:dyDescent="0.2">
      <c r="A52" s="28" t="s">
        <v>7</v>
      </c>
      <c r="B52" s="28">
        <f t="shared" si="5"/>
        <v>8.6401762914852185</v>
      </c>
      <c r="C52" s="28">
        <f t="shared" si="5"/>
        <v>7.3956603856742982</v>
      </c>
      <c r="D52" s="28">
        <f t="shared" si="5"/>
        <v>10.421480713943973</v>
      </c>
      <c r="E52" s="8"/>
      <c r="F52" s="8"/>
    </row>
    <row r="53" spans="1:6" s="6" customFormat="1" x14ac:dyDescent="0.2">
      <c r="A53" s="8"/>
      <c r="B53" s="8"/>
      <c r="C53" s="8"/>
      <c r="D53" s="8"/>
      <c r="E53" s="8"/>
      <c r="F53" s="8"/>
    </row>
    <row r="54" spans="1:6" s="6" customFormat="1" ht="19" x14ac:dyDescent="0.25">
      <c r="A54" s="20"/>
      <c r="C54" s="21"/>
      <c r="D54" s="19"/>
      <c r="E54" s="8"/>
      <c r="F54" s="8"/>
    </row>
    <row r="55" spans="1:6" s="6" customFormat="1" ht="19" x14ac:dyDescent="0.25">
      <c r="A55" s="20"/>
      <c r="C55" s="21"/>
      <c r="D55" s="19"/>
      <c r="E55" s="8"/>
      <c r="F55" s="8"/>
    </row>
    <row r="56" spans="1:6" s="6" customFormat="1" ht="19" x14ac:dyDescent="0.25">
      <c r="A56" s="20"/>
      <c r="C56" s="21"/>
      <c r="D56" s="19"/>
      <c r="E56" s="8"/>
      <c r="F56" s="8"/>
    </row>
    <row r="57" spans="1:6" s="6" customFormat="1" ht="19" x14ac:dyDescent="0.25">
      <c r="A57" s="20"/>
      <c r="C57" s="21"/>
      <c r="D57" s="19"/>
      <c r="E57" s="8"/>
      <c r="F57" s="8"/>
    </row>
    <row r="58" spans="1:6" s="6" customFormat="1" ht="19" x14ac:dyDescent="0.25">
      <c r="A58" s="20"/>
      <c r="C58" s="21"/>
      <c r="D58" s="19"/>
      <c r="E58" s="8"/>
      <c r="F58" s="8"/>
    </row>
    <row r="59" spans="1:6" s="6" customFormat="1" ht="19" x14ac:dyDescent="0.25">
      <c r="A59" s="20"/>
      <c r="C59" s="21"/>
      <c r="D59" s="19"/>
      <c r="E59" s="8"/>
      <c r="F59" s="8"/>
    </row>
    <row r="60" spans="1:6" s="6" customFormat="1" ht="19" x14ac:dyDescent="0.25">
      <c r="A60" s="20"/>
      <c r="C60" s="21"/>
      <c r="D60" s="19"/>
      <c r="E60" s="8"/>
      <c r="F60" s="8"/>
    </row>
    <row r="61" spans="1:6" s="6" customFormat="1" ht="19" x14ac:dyDescent="0.25">
      <c r="A61" s="20"/>
      <c r="C61" s="21"/>
      <c r="D61" s="19"/>
      <c r="E61" s="8"/>
      <c r="F61" s="8"/>
    </row>
    <row r="62" spans="1:6" s="6" customFormat="1" ht="19" x14ac:dyDescent="0.25">
      <c r="A62" s="20"/>
      <c r="C62" s="21"/>
      <c r="D62" s="19"/>
      <c r="E62" s="8"/>
      <c r="F62" s="8"/>
    </row>
    <row r="63" spans="1:6" s="6" customFormat="1" ht="19" x14ac:dyDescent="0.25">
      <c r="A63" s="20"/>
      <c r="C63" s="21"/>
      <c r="D63" s="19"/>
      <c r="E63" s="8"/>
      <c r="F63" s="8"/>
    </row>
    <row r="64" spans="1:6" s="6" customFormat="1" ht="19" x14ac:dyDescent="0.25">
      <c r="A64" s="20"/>
      <c r="C64" s="21"/>
      <c r="D64" s="19"/>
      <c r="E64" s="8"/>
      <c r="F64" s="8"/>
    </row>
    <row r="65" spans="1:6" s="6" customFormat="1" ht="19" x14ac:dyDescent="0.25">
      <c r="A65" s="20"/>
      <c r="C65" s="21"/>
      <c r="D65" s="19"/>
      <c r="E65" s="8"/>
      <c r="F65" s="8"/>
    </row>
    <row r="66" spans="1:6" s="6" customFormat="1" ht="19" x14ac:dyDescent="0.25">
      <c r="A66" s="20"/>
      <c r="C66" s="21"/>
      <c r="D66" s="19"/>
      <c r="E66" s="8"/>
      <c r="F66" s="8"/>
    </row>
    <row r="67" spans="1:6" s="6" customFormat="1" ht="19" x14ac:dyDescent="0.25">
      <c r="A67" s="20"/>
      <c r="C67" s="21"/>
      <c r="D67" s="19"/>
      <c r="E67" s="8"/>
      <c r="F67" s="8"/>
    </row>
    <row r="68" spans="1:6" s="6" customFormat="1" ht="19" x14ac:dyDescent="0.25">
      <c r="A68" s="20"/>
      <c r="C68" s="21"/>
      <c r="D68" s="19"/>
      <c r="E68" s="8"/>
      <c r="F68" s="8"/>
    </row>
    <row r="69" spans="1:6" s="6" customFormat="1" ht="19" x14ac:dyDescent="0.25">
      <c r="A69" s="20"/>
      <c r="C69" s="21"/>
      <c r="D69" s="19"/>
      <c r="E69" s="8"/>
      <c r="F69" s="8"/>
    </row>
    <row r="70" spans="1:6" s="6" customFormat="1" ht="19" x14ac:dyDescent="0.25">
      <c r="A70" s="20"/>
      <c r="C70" s="21"/>
      <c r="D70" s="19"/>
      <c r="E70" s="8"/>
      <c r="F70" s="8"/>
    </row>
    <row r="71" spans="1:6" s="6" customFormat="1" ht="19" x14ac:dyDescent="0.25">
      <c r="A71" s="20"/>
      <c r="C71" s="21"/>
      <c r="D71" s="19"/>
      <c r="E71" s="8"/>
      <c r="F71" s="8"/>
    </row>
    <row r="72" spans="1:6" s="6" customFormat="1" ht="19" x14ac:dyDescent="0.25">
      <c r="A72" s="20"/>
      <c r="C72" s="21"/>
      <c r="D72" s="19"/>
      <c r="E72" s="8"/>
      <c r="F72" s="8"/>
    </row>
    <row r="73" spans="1:6" s="6" customFormat="1" ht="19" x14ac:dyDescent="0.25">
      <c r="A73" s="20"/>
      <c r="C73" s="21"/>
      <c r="D73" s="19"/>
      <c r="E73" s="8"/>
      <c r="F73" s="8"/>
    </row>
    <row r="74" spans="1:6" s="6" customFormat="1" ht="19" x14ac:dyDescent="0.25">
      <c r="A74" s="20"/>
      <c r="C74" s="21"/>
      <c r="D74" s="19"/>
      <c r="E74" s="8"/>
      <c r="F74" s="8"/>
    </row>
    <row r="75" spans="1:6" s="6" customFormat="1" ht="19" x14ac:dyDescent="0.25">
      <c r="A75" s="20"/>
      <c r="C75" s="21"/>
      <c r="D75" s="19"/>
      <c r="E75" s="8"/>
      <c r="F75" s="8"/>
    </row>
    <row r="76" spans="1:6" s="6" customFormat="1" ht="19" x14ac:dyDescent="0.25">
      <c r="A76" s="20"/>
      <c r="C76" s="21"/>
      <c r="D76" s="19"/>
      <c r="E76" s="8"/>
      <c r="F76" s="8"/>
    </row>
    <row r="77" spans="1:6" s="6" customFormat="1" ht="19" x14ac:dyDescent="0.25">
      <c r="A77" s="20"/>
      <c r="C77" s="21"/>
      <c r="D77" s="19"/>
      <c r="E77" s="8"/>
      <c r="F77" s="8"/>
    </row>
    <row r="78" spans="1:6" s="6" customFormat="1" ht="19" x14ac:dyDescent="0.25">
      <c r="A78" s="20"/>
      <c r="C78" s="21"/>
      <c r="D78" s="19"/>
      <c r="E78" s="8"/>
      <c r="F78" s="8"/>
    </row>
    <row r="79" spans="1:6" s="6" customFormat="1" ht="19" x14ac:dyDescent="0.25">
      <c r="A79" s="20"/>
      <c r="C79" s="21"/>
      <c r="D79" s="19"/>
      <c r="E79" s="8"/>
      <c r="F79" s="8"/>
    </row>
    <row r="80" spans="1:6" s="6" customFormat="1" x14ac:dyDescent="0.2">
      <c r="A80" s="8"/>
      <c r="B80" s="8"/>
      <c r="C80" s="8"/>
      <c r="D80" s="8"/>
      <c r="E80" s="8"/>
      <c r="F80" s="8"/>
    </row>
    <row r="81" spans="1:6" s="6" customFormat="1" x14ac:dyDescent="0.2">
      <c r="A81" s="8"/>
      <c r="B81" s="8"/>
      <c r="C81" s="8"/>
      <c r="D81" s="8"/>
      <c r="E81" s="8"/>
      <c r="F81" s="8"/>
    </row>
    <row r="82" spans="1:6" s="6" customFormat="1" x14ac:dyDescent="0.2">
      <c r="A82" s="8"/>
      <c r="B82" s="8"/>
      <c r="C82" s="8"/>
      <c r="D82" s="8"/>
      <c r="E82" s="8"/>
      <c r="F82" s="8"/>
    </row>
    <row r="83" spans="1:6" s="6" customFormat="1" x14ac:dyDescent="0.2">
      <c r="A83" s="8"/>
      <c r="B83" s="8"/>
      <c r="C83" s="8"/>
      <c r="D83" s="8"/>
      <c r="E83" s="8"/>
      <c r="F83" s="8"/>
    </row>
    <row r="84" spans="1:6" s="6" customFormat="1" x14ac:dyDescent="0.2">
      <c r="A84" s="8"/>
      <c r="B84" s="8"/>
      <c r="C84" s="8"/>
      <c r="D84" s="8"/>
      <c r="E84" s="8"/>
      <c r="F84" s="8"/>
    </row>
    <row r="85" spans="1:6" s="6" customFormat="1" x14ac:dyDescent="0.2">
      <c r="A85" s="8"/>
      <c r="B85" s="8"/>
      <c r="C85" s="8"/>
      <c r="D85" s="8"/>
      <c r="E85" s="8"/>
      <c r="F85" s="8"/>
    </row>
    <row r="86" spans="1:6" s="6" customFormat="1" x14ac:dyDescent="0.2">
      <c r="A86" s="8"/>
      <c r="B86" s="8"/>
      <c r="C86" s="8"/>
      <c r="D86" s="8"/>
      <c r="E86" s="8"/>
      <c r="F86" s="8"/>
    </row>
    <row r="87" spans="1:6" s="6" customFormat="1" x14ac:dyDescent="0.2">
      <c r="A87" s="8"/>
      <c r="B87" s="8"/>
      <c r="C87" s="8"/>
      <c r="D87" s="8"/>
      <c r="E87" s="8"/>
      <c r="F87" s="8"/>
    </row>
    <row r="88" spans="1:6" s="6" customFormat="1" x14ac:dyDescent="0.2">
      <c r="A88" s="8"/>
      <c r="B88" s="8"/>
      <c r="C88" s="8"/>
      <c r="D88" s="8"/>
      <c r="E88" s="8"/>
      <c r="F88" s="8"/>
    </row>
    <row r="89" spans="1:6" s="6" customFormat="1" x14ac:dyDescent="0.2">
      <c r="A89" s="8"/>
      <c r="B89" s="8"/>
      <c r="C89" s="8"/>
      <c r="D89" s="8"/>
      <c r="E89" s="8"/>
      <c r="F89" s="8"/>
    </row>
    <row r="90" spans="1:6" s="6" customFormat="1" x14ac:dyDescent="0.2">
      <c r="A90" s="8"/>
      <c r="B90" s="8"/>
      <c r="C90" s="8"/>
      <c r="D90" s="8"/>
      <c r="E90" s="8"/>
      <c r="F90" s="8"/>
    </row>
    <row r="91" spans="1:6" s="6" customFormat="1" x14ac:dyDescent="0.2">
      <c r="A91" s="8"/>
      <c r="B91" s="8"/>
      <c r="C91" s="8"/>
      <c r="D91" s="8"/>
      <c r="E91" s="8"/>
      <c r="F91" s="8"/>
    </row>
    <row r="92" spans="1:6" s="6" customFormat="1" x14ac:dyDescent="0.2">
      <c r="A92" s="8"/>
      <c r="B92" s="8"/>
      <c r="C92" s="8"/>
      <c r="D92" s="8"/>
      <c r="E92" s="8"/>
      <c r="F92" s="8"/>
    </row>
    <row r="93" spans="1:6" s="6" customFormat="1" x14ac:dyDescent="0.2">
      <c r="A93" s="8"/>
      <c r="B93" s="8"/>
      <c r="C93" s="8"/>
      <c r="D93" s="8"/>
      <c r="E93" s="8"/>
      <c r="F93" s="8"/>
    </row>
    <row r="94" spans="1:6" s="6" customFormat="1" x14ac:dyDescent="0.2">
      <c r="A94" s="8"/>
      <c r="B94" s="8"/>
      <c r="C94" s="8"/>
      <c r="D94" s="8"/>
      <c r="E94" s="8"/>
      <c r="F94" s="8"/>
    </row>
    <row r="95" spans="1:6" x14ac:dyDescent="0.2">
      <c r="A95" s="11"/>
      <c r="B95" s="11"/>
      <c r="C95" s="11"/>
      <c r="D95" s="11"/>
      <c r="E95" s="11"/>
      <c r="F95" s="11"/>
    </row>
    <row r="96" spans="1:6" x14ac:dyDescent="0.2">
      <c r="A96" s="11"/>
      <c r="B96" s="11"/>
      <c r="C96" s="11"/>
      <c r="D96" s="11"/>
      <c r="E96" s="11"/>
      <c r="F96" s="11"/>
    </row>
    <row r="97" spans="1:6" x14ac:dyDescent="0.2">
      <c r="A97" s="11"/>
      <c r="B97" s="11"/>
      <c r="C97" s="11"/>
      <c r="D97" s="11"/>
      <c r="E97" s="11"/>
      <c r="F97" s="11"/>
    </row>
    <row r="98" spans="1:6" x14ac:dyDescent="0.2">
      <c r="A98" s="11"/>
      <c r="B98" s="11"/>
      <c r="C98" s="11"/>
      <c r="D98" s="11"/>
      <c r="E98" s="11"/>
      <c r="F98" s="11"/>
    </row>
    <row r="99" spans="1:6" x14ac:dyDescent="0.2">
      <c r="A99" s="11"/>
      <c r="B99" s="11"/>
      <c r="C99" s="11"/>
      <c r="D99" s="11"/>
      <c r="E99" s="11"/>
      <c r="F99" s="11"/>
    </row>
    <row r="100" spans="1:6" x14ac:dyDescent="0.2">
      <c r="A100" s="11"/>
      <c r="B100" s="11"/>
      <c r="C100" s="11"/>
      <c r="D100" s="11"/>
      <c r="E100" s="11"/>
      <c r="F100" s="11"/>
    </row>
    <row r="101" spans="1:6" x14ac:dyDescent="0.2">
      <c r="A101" s="11"/>
      <c r="B101" s="11"/>
      <c r="C101" s="11"/>
      <c r="D101" s="11"/>
      <c r="E101" s="11"/>
      <c r="F101" s="11"/>
    </row>
  </sheetData>
  <phoneticPr fontId="7" type="noConversion"/>
  <pageMargins left="0" right="0" top="0" bottom="0" header="0" footer="0"/>
  <pageSetup paperSize="9" scale="71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01D21-FD77-E04F-9558-DC2F969380DB}">
  <dimension ref="C1:J55"/>
  <sheetViews>
    <sheetView tabSelected="1" workbookViewId="0">
      <selection activeCell="S20" sqref="S20"/>
    </sheetView>
  </sheetViews>
  <sheetFormatPr baseColWidth="10" defaultRowHeight="16" x14ac:dyDescent="0.2"/>
  <cols>
    <col min="5" max="5" width="38.6640625" customWidth="1"/>
    <col min="6" max="6" width="30.5" customWidth="1"/>
  </cols>
  <sheetData>
    <row r="1" spans="3:10" x14ac:dyDescent="0.2">
      <c r="C1" t="s">
        <v>13</v>
      </c>
    </row>
    <row r="2" spans="3:10" x14ac:dyDescent="0.2">
      <c r="C2" t="s">
        <v>15</v>
      </c>
    </row>
    <row r="3" spans="3:10" x14ac:dyDescent="0.2">
      <c r="C3" t="s">
        <v>17</v>
      </c>
    </row>
    <row r="7" spans="3:10" x14ac:dyDescent="0.2">
      <c r="D7" s="1"/>
      <c r="E7" s="37" t="s">
        <v>42</v>
      </c>
      <c r="F7" s="37" t="s">
        <v>37</v>
      </c>
      <c r="G7" s="37" t="s">
        <v>0</v>
      </c>
      <c r="H7" s="37" t="s">
        <v>1</v>
      </c>
      <c r="I7" s="37" t="s">
        <v>41</v>
      </c>
      <c r="J7" s="37" t="s">
        <v>40</v>
      </c>
    </row>
    <row r="8" spans="3:10" x14ac:dyDescent="0.2">
      <c r="D8" s="2">
        <v>1</v>
      </c>
      <c r="E8" s="2" t="s">
        <v>2</v>
      </c>
      <c r="F8" s="1" t="s">
        <v>3</v>
      </c>
      <c r="G8" s="1">
        <v>408360</v>
      </c>
      <c r="H8" s="1">
        <v>100720</v>
      </c>
      <c r="I8" s="1">
        <f>G8/H8</f>
        <v>4.0544082605242258</v>
      </c>
      <c r="J8" s="9">
        <f>AVERAGE(I8:I11)</f>
        <v>3.6657924000029296</v>
      </c>
    </row>
    <row r="9" spans="3:10" x14ac:dyDescent="0.2">
      <c r="D9" s="2">
        <v>2</v>
      </c>
      <c r="E9" s="2" t="s">
        <v>2</v>
      </c>
      <c r="F9" s="1" t="s">
        <v>3</v>
      </c>
      <c r="G9" s="1">
        <v>350400</v>
      </c>
      <c r="H9" s="1">
        <v>85760</v>
      </c>
      <c r="I9" s="1">
        <f t="shared" ref="I9:I55" si="0">G9/H9</f>
        <v>4.0858208955223878</v>
      </c>
      <c r="J9" s="9"/>
    </row>
    <row r="10" spans="3:10" x14ac:dyDescent="0.2">
      <c r="D10" s="2">
        <v>3</v>
      </c>
      <c r="E10" s="2" t="s">
        <v>2</v>
      </c>
      <c r="F10" s="1" t="s">
        <v>3</v>
      </c>
      <c r="G10" s="1">
        <v>379760</v>
      </c>
      <c r="H10" s="1">
        <v>120200</v>
      </c>
      <c r="I10" s="1">
        <f t="shared" si="0"/>
        <v>3.1594009983361064</v>
      </c>
      <c r="J10" s="9"/>
    </row>
    <row r="11" spans="3:10" x14ac:dyDescent="0.2">
      <c r="D11" s="2">
        <v>4</v>
      </c>
      <c r="E11" s="2" t="s">
        <v>2</v>
      </c>
      <c r="F11" s="1" t="s">
        <v>3</v>
      </c>
      <c r="G11" s="1">
        <v>378600</v>
      </c>
      <c r="H11" s="1">
        <v>112560</v>
      </c>
      <c r="I11" s="1">
        <f t="shared" si="0"/>
        <v>3.363539445628998</v>
      </c>
      <c r="J11" s="9"/>
    </row>
    <row r="12" spans="3:10" x14ac:dyDescent="0.2">
      <c r="D12" s="2">
        <v>5</v>
      </c>
      <c r="E12" s="2" t="s">
        <v>2</v>
      </c>
      <c r="F12" s="1" t="s">
        <v>5</v>
      </c>
      <c r="G12" s="1">
        <v>2319640</v>
      </c>
      <c r="H12" s="1">
        <v>185240</v>
      </c>
      <c r="I12" s="1">
        <f t="shared" si="0"/>
        <v>12.522349384582164</v>
      </c>
      <c r="J12" s="9">
        <f t="shared" ref="J12" si="1">AVERAGE(I12:I15)</f>
        <v>12.269016592133413</v>
      </c>
    </row>
    <row r="13" spans="3:10" x14ac:dyDescent="0.2">
      <c r="D13" s="2">
        <v>6</v>
      </c>
      <c r="E13" s="2" t="s">
        <v>2</v>
      </c>
      <c r="F13" s="1" t="s">
        <v>5</v>
      </c>
      <c r="G13" s="1">
        <v>1876960</v>
      </c>
      <c r="H13" s="1">
        <v>155840</v>
      </c>
      <c r="I13" s="1">
        <f t="shared" si="0"/>
        <v>12.044147843942506</v>
      </c>
      <c r="J13" s="9"/>
    </row>
    <row r="14" spans="3:10" x14ac:dyDescent="0.2">
      <c r="D14" s="2">
        <v>7</v>
      </c>
      <c r="E14" s="2" t="s">
        <v>2</v>
      </c>
      <c r="F14" s="1" t="s">
        <v>5</v>
      </c>
      <c r="G14" s="1">
        <v>1992520</v>
      </c>
      <c r="H14" s="1">
        <v>159360</v>
      </c>
      <c r="I14" s="1">
        <f t="shared" si="0"/>
        <v>12.503263052208835</v>
      </c>
      <c r="J14" s="9"/>
    </row>
    <row r="15" spans="3:10" x14ac:dyDescent="0.2">
      <c r="D15" s="2">
        <v>8</v>
      </c>
      <c r="E15" s="2" t="s">
        <v>2</v>
      </c>
      <c r="F15" s="1" t="s">
        <v>5</v>
      </c>
      <c r="G15" s="1">
        <v>1980080</v>
      </c>
      <c r="H15" s="1">
        <v>164920</v>
      </c>
      <c r="I15" s="1">
        <f t="shared" si="0"/>
        <v>12.006306087800146</v>
      </c>
      <c r="J15" s="9"/>
    </row>
    <row r="16" spans="3:10" x14ac:dyDescent="0.2">
      <c r="D16" s="2">
        <v>9</v>
      </c>
      <c r="E16" s="2" t="s">
        <v>2</v>
      </c>
      <c r="F16" s="1" t="s">
        <v>6</v>
      </c>
      <c r="G16" s="1">
        <v>1523960</v>
      </c>
      <c r="H16" s="1">
        <v>159120</v>
      </c>
      <c r="I16" s="1">
        <f t="shared" si="0"/>
        <v>9.5774258421317242</v>
      </c>
      <c r="J16" s="9">
        <f t="shared" ref="J16" si="2">AVERAGE(I16:I19)</f>
        <v>10.358927713437875</v>
      </c>
    </row>
    <row r="17" spans="4:10" x14ac:dyDescent="0.2">
      <c r="D17" s="2">
        <v>10</v>
      </c>
      <c r="E17" s="2" t="s">
        <v>2</v>
      </c>
      <c r="F17" s="1" t="s">
        <v>6</v>
      </c>
      <c r="G17" s="1">
        <v>1719520</v>
      </c>
      <c r="H17" s="1">
        <v>180400</v>
      </c>
      <c r="I17" s="1">
        <f t="shared" si="0"/>
        <v>9.5317073170731703</v>
      </c>
      <c r="J17" s="9"/>
    </row>
    <row r="18" spans="4:10" x14ac:dyDescent="0.2">
      <c r="D18" s="2">
        <v>11</v>
      </c>
      <c r="E18" s="2" t="s">
        <v>2</v>
      </c>
      <c r="F18" s="1" t="s">
        <v>6</v>
      </c>
      <c r="G18" s="1">
        <v>1944280</v>
      </c>
      <c r="H18" s="1">
        <v>172960</v>
      </c>
      <c r="I18" s="1">
        <f t="shared" si="0"/>
        <v>11.241211840888067</v>
      </c>
      <c r="J18" s="9"/>
    </row>
    <row r="19" spans="4:10" x14ac:dyDescent="0.2">
      <c r="D19" s="2">
        <v>12</v>
      </c>
      <c r="E19" s="2" t="s">
        <v>2</v>
      </c>
      <c r="F19" s="1" t="s">
        <v>6</v>
      </c>
      <c r="G19" s="1">
        <v>1672560</v>
      </c>
      <c r="H19" s="1">
        <v>150880</v>
      </c>
      <c r="I19" s="1">
        <f t="shared" si="0"/>
        <v>11.085365853658537</v>
      </c>
      <c r="J19" s="9"/>
    </row>
    <row r="20" spans="4:10" x14ac:dyDescent="0.2">
      <c r="D20" s="2">
        <v>13</v>
      </c>
      <c r="E20" s="2" t="s">
        <v>2</v>
      </c>
      <c r="F20" s="1" t="s">
        <v>7</v>
      </c>
      <c r="G20" s="1">
        <v>1653480</v>
      </c>
      <c r="H20" s="1">
        <v>102040</v>
      </c>
      <c r="I20" s="1">
        <f t="shared" si="0"/>
        <v>16.20423363386907</v>
      </c>
      <c r="J20" s="9">
        <f t="shared" ref="J20" si="3">AVERAGE(I20:I23)</f>
        <v>12.876424347698741</v>
      </c>
    </row>
    <row r="21" spans="4:10" x14ac:dyDescent="0.2">
      <c r="D21" s="2">
        <v>14</v>
      </c>
      <c r="E21" s="2" t="s">
        <v>2</v>
      </c>
      <c r="F21" s="1" t="s">
        <v>7</v>
      </c>
      <c r="G21" s="1">
        <v>1476160</v>
      </c>
      <c r="H21" s="1">
        <v>161640</v>
      </c>
      <c r="I21" s="1">
        <f t="shared" si="0"/>
        <v>9.1323929720366248</v>
      </c>
      <c r="J21" s="9"/>
    </row>
    <row r="22" spans="4:10" x14ac:dyDescent="0.2">
      <c r="D22" s="2">
        <v>15</v>
      </c>
      <c r="E22" s="2" t="s">
        <v>2</v>
      </c>
      <c r="F22" s="1" t="s">
        <v>7</v>
      </c>
      <c r="G22" s="1">
        <v>1395320</v>
      </c>
      <c r="H22" s="1">
        <v>110680</v>
      </c>
      <c r="I22" s="1">
        <f t="shared" si="0"/>
        <v>12.606794362125045</v>
      </c>
      <c r="J22" s="9"/>
    </row>
    <row r="23" spans="4:10" x14ac:dyDescent="0.2">
      <c r="D23" s="2">
        <v>16</v>
      </c>
      <c r="E23" s="2" t="s">
        <v>2</v>
      </c>
      <c r="F23" s="1" t="s">
        <v>7</v>
      </c>
      <c r="G23" s="1">
        <v>1668160</v>
      </c>
      <c r="H23" s="1">
        <v>123000</v>
      </c>
      <c r="I23" s="1">
        <f t="shared" si="0"/>
        <v>13.562276422764228</v>
      </c>
      <c r="J23" s="9"/>
    </row>
    <row r="24" spans="4:10" x14ac:dyDescent="0.2">
      <c r="D24" s="2">
        <v>25</v>
      </c>
      <c r="E24" s="2" t="s">
        <v>8</v>
      </c>
      <c r="F24" s="1" t="s">
        <v>3</v>
      </c>
      <c r="G24" s="1">
        <v>485400</v>
      </c>
      <c r="H24" s="1">
        <v>103840</v>
      </c>
      <c r="I24" s="1">
        <f t="shared" si="0"/>
        <v>4.6744992295839758</v>
      </c>
      <c r="J24" s="9">
        <f>AVERAGE(I24:I27)</f>
        <v>4.7436804127360457</v>
      </c>
    </row>
    <row r="25" spans="4:10" x14ac:dyDescent="0.2">
      <c r="D25" s="2">
        <v>26</v>
      </c>
      <c r="E25" s="2" t="s">
        <v>8</v>
      </c>
      <c r="F25" s="1" t="s">
        <v>3</v>
      </c>
      <c r="G25" s="1">
        <v>469040</v>
      </c>
      <c r="H25" s="1">
        <v>100840</v>
      </c>
      <c r="I25" s="1">
        <f t="shared" si="0"/>
        <v>4.6513288377627928</v>
      </c>
      <c r="J25" s="9"/>
    </row>
    <row r="26" spans="4:10" x14ac:dyDescent="0.2">
      <c r="D26" s="2">
        <v>27</v>
      </c>
      <c r="E26" s="2" t="s">
        <v>8</v>
      </c>
      <c r="F26" s="1" t="s">
        <v>3</v>
      </c>
      <c r="G26" s="1">
        <v>391320</v>
      </c>
      <c r="H26" s="1">
        <v>79400</v>
      </c>
      <c r="I26" s="1">
        <f t="shared" si="0"/>
        <v>4.9284634760705286</v>
      </c>
      <c r="J26" s="9"/>
    </row>
    <row r="27" spans="4:10" x14ac:dyDescent="0.2">
      <c r="D27" s="2">
        <v>28</v>
      </c>
      <c r="E27" s="2" t="s">
        <v>8</v>
      </c>
      <c r="F27" s="1" t="s">
        <v>3</v>
      </c>
      <c r="G27" s="1">
        <v>491680</v>
      </c>
      <c r="H27" s="1">
        <v>104160</v>
      </c>
      <c r="I27" s="1">
        <f t="shared" si="0"/>
        <v>4.720430107526882</v>
      </c>
      <c r="J27" s="9"/>
    </row>
    <row r="28" spans="4:10" x14ac:dyDescent="0.2">
      <c r="D28" s="2">
        <v>29</v>
      </c>
      <c r="E28" s="2" t="s">
        <v>8</v>
      </c>
      <c r="F28" s="1" t="s">
        <v>5</v>
      </c>
      <c r="G28" s="1">
        <v>1844160</v>
      </c>
      <c r="H28" s="1">
        <v>134800</v>
      </c>
      <c r="I28" s="1">
        <f>G28/H28</f>
        <v>13.680712166172107</v>
      </c>
      <c r="J28" s="9">
        <f>AVERAGE(I28:I31)</f>
        <v>15.262181848323422</v>
      </c>
    </row>
    <row r="29" spans="4:10" x14ac:dyDescent="0.2">
      <c r="D29" s="2">
        <v>30</v>
      </c>
      <c r="E29" s="2" t="s">
        <v>8</v>
      </c>
      <c r="F29" s="1" t="s">
        <v>5</v>
      </c>
      <c r="G29" s="1">
        <v>1640040</v>
      </c>
      <c r="H29" s="1">
        <v>109640</v>
      </c>
      <c r="I29" s="1">
        <f t="shared" si="0"/>
        <v>14.958409339657059</v>
      </c>
      <c r="J29" s="9"/>
    </row>
    <row r="30" spans="4:10" x14ac:dyDescent="0.2">
      <c r="D30" s="2">
        <v>31</v>
      </c>
      <c r="E30" s="2" t="s">
        <v>8</v>
      </c>
      <c r="F30" s="1" t="s">
        <v>5</v>
      </c>
      <c r="G30" s="1">
        <v>1648560</v>
      </c>
      <c r="H30" s="1">
        <v>91000</v>
      </c>
      <c r="I30" s="1">
        <f t="shared" si="0"/>
        <v>18.116043956043956</v>
      </c>
      <c r="J30" s="9"/>
    </row>
    <row r="31" spans="4:10" x14ac:dyDescent="0.2">
      <c r="D31" s="2">
        <v>32</v>
      </c>
      <c r="E31" s="2" t="s">
        <v>8</v>
      </c>
      <c r="F31" s="1" t="s">
        <v>5</v>
      </c>
      <c r="G31" s="1">
        <v>1634040</v>
      </c>
      <c r="H31" s="1">
        <v>114320</v>
      </c>
      <c r="I31" s="1">
        <f t="shared" si="0"/>
        <v>14.293561931420573</v>
      </c>
      <c r="J31" s="9"/>
    </row>
    <row r="32" spans="4:10" x14ac:dyDescent="0.2">
      <c r="D32" s="2">
        <v>33</v>
      </c>
      <c r="E32" s="2" t="s">
        <v>8</v>
      </c>
      <c r="F32" s="1" t="s">
        <v>6</v>
      </c>
      <c r="G32" s="1">
        <v>1734880</v>
      </c>
      <c r="H32" s="1">
        <v>156920</v>
      </c>
      <c r="I32" s="1">
        <f t="shared" si="0"/>
        <v>11.055824624012235</v>
      </c>
      <c r="J32" s="9">
        <f>AVERAGE(I32:I35)</f>
        <v>13.583136483484175</v>
      </c>
    </row>
    <row r="33" spans="4:10" x14ac:dyDescent="0.2">
      <c r="D33" s="2">
        <v>34</v>
      </c>
      <c r="E33" s="2" t="s">
        <v>8</v>
      </c>
      <c r="F33" s="1" t="s">
        <v>6</v>
      </c>
      <c r="G33" s="1">
        <v>1895160</v>
      </c>
      <c r="H33" s="1">
        <v>123920</v>
      </c>
      <c r="I33" s="1">
        <f t="shared" si="0"/>
        <v>15.293415106520335</v>
      </c>
      <c r="J33" s="9"/>
    </row>
    <row r="34" spans="4:10" x14ac:dyDescent="0.2">
      <c r="D34" s="2">
        <v>35</v>
      </c>
      <c r="E34" s="2" t="s">
        <v>8</v>
      </c>
      <c r="F34" s="1" t="s">
        <v>6</v>
      </c>
      <c r="G34" s="1">
        <v>1967120</v>
      </c>
      <c r="H34" s="1">
        <v>144520</v>
      </c>
      <c r="I34" s="1">
        <f t="shared" si="0"/>
        <v>13.611403265983947</v>
      </c>
      <c r="J34" s="9"/>
    </row>
    <row r="35" spans="4:10" x14ac:dyDescent="0.2">
      <c r="D35" s="2">
        <v>36</v>
      </c>
      <c r="E35" s="2" t="s">
        <v>8</v>
      </c>
      <c r="F35" s="1" t="s">
        <v>6</v>
      </c>
      <c r="G35" s="1">
        <v>2250640</v>
      </c>
      <c r="H35" s="1">
        <v>156600</v>
      </c>
      <c r="I35" s="1">
        <f t="shared" si="0"/>
        <v>14.371902937420179</v>
      </c>
      <c r="J35" s="9"/>
    </row>
    <row r="36" spans="4:10" x14ac:dyDescent="0.2">
      <c r="D36" s="2">
        <v>37</v>
      </c>
      <c r="E36" s="2" t="s">
        <v>8</v>
      </c>
      <c r="F36" s="1" t="s">
        <v>7</v>
      </c>
      <c r="G36" s="1">
        <v>1732000</v>
      </c>
      <c r="H36" s="1">
        <v>122800</v>
      </c>
      <c r="I36" s="1">
        <f t="shared" si="0"/>
        <v>14.104234527687296</v>
      </c>
      <c r="J36" s="9">
        <f>AVERAGE(I36:I39)</f>
        <v>13.720434259615496</v>
      </c>
    </row>
    <row r="37" spans="4:10" x14ac:dyDescent="0.2">
      <c r="D37" s="2">
        <v>38</v>
      </c>
      <c r="E37" s="2" t="s">
        <v>8</v>
      </c>
      <c r="F37" s="1" t="s">
        <v>7</v>
      </c>
      <c r="G37" s="1">
        <v>1734680</v>
      </c>
      <c r="H37" s="1">
        <v>130360</v>
      </c>
      <c r="I37" s="1">
        <f t="shared" si="0"/>
        <v>13.306842589751458</v>
      </c>
      <c r="J37" s="9"/>
    </row>
    <row r="38" spans="4:10" x14ac:dyDescent="0.2">
      <c r="D38" s="2">
        <v>39</v>
      </c>
      <c r="E38" s="2" t="s">
        <v>8</v>
      </c>
      <c r="F38" s="1" t="s">
        <v>7</v>
      </c>
      <c r="G38" s="1">
        <v>1772400</v>
      </c>
      <c r="H38" s="1">
        <v>129000</v>
      </c>
      <c r="I38" s="1">
        <f t="shared" si="0"/>
        <v>13.73953488372093</v>
      </c>
      <c r="J38" s="9"/>
    </row>
    <row r="39" spans="4:10" x14ac:dyDescent="0.2">
      <c r="D39" s="2">
        <v>40</v>
      </c>
      <c r="E39" s="2" t="s">
        <v>8</v>
      </c>
      <c r="F39" s="1" t="s">
        <v>7</v>
      </c>
      <c r="G39" s="1">
        <v>1840520</v>
      </c>
      <c r="H39" s="1">
        <v>134040</v>
      </c>
      <c r="I39" s="1">
        <f t="shared" si="0"/>
        <v>13.731125037302299</v>
      </c>
      <c r="J39" s="9"/>
    </row>
    <row r="40" spans="4:10" x14ac:dyDescent="0.2">
      <c r="D40" s="2">
        <v>49</v>
      </c>
      <c r="E40" s="2" t="s">
        <v>9</v>
      </c>
      <c r="F40" s="1" t="s">
        <v>3</v>
      </c>
      <c r="G40" s="1">
        <v>341840</v>
      </c>
      <c r="H40" s="1">
        <v>61720</v>
      </c>
      <c r="I40" s="1">
        <f t="shared" si="0"/>
        <v>5.5385612443292285</v>
      </c>
      <c r="J40" s="9">
        <f>AVERAGE(I40:I43)</f>
        <v>6.8275085385929835</v>
      </c>
    </row>
    <row r="41" spans="4:10" x14ac:dyDescent="0.2">
      <c r="D41" s="2">
        <v>50</v>
      </c>
      <c r="E41" s="2" t="s">
        <v>9</v>
      </c>
      <c r="F41" s="1" t="s">
        <v>3</v>
      </c>
      <c r="G41" s="1">
        <v>152800</v>
      </c>
      <c r="H41" s="1">
        <v>17560</v>
      </c>
      <c r="I41" s="1">
        <f t="shared" si="0"/>
        <v>8.7015945330296134</v>
      </c>
      <c r="J41" s="9"/>
    </row>
    <row r="42" spans="4:10" x14ac:dyDescent="0.2">
      <c r="D42" s="2">
        <v>51</v>
      </c>
      <c r="E42" s="2" t="s">
        <v>9</v>
      </c>
      <c r="F42" s="1" t="s">
        <v>3</v>
      </c>
      <c r="G42" s="1">
        <v>139080</v>
      </c>
      <c r="H42" s="1">
        <v>22280</v>
      </c>
      <c r="I42" s="1">
        <f>G42/H42</f>
        <v>6.2423698384201076</v>
      </c>
      <c r="J42" s="9"/>
    </row>
    <row r="43" spans="4:10" x14ac:dyDescent="0.2">
      <c r="D43" s="2">
        <v>52</v>
      </c>
      <c r="E43" s="2" t="s">
        <v>9</v>
      </c>
      <c r="F43" s="1" t="s">
        <v>3</v>
      </c>
      <c r="G43" s="1">
        <v>176720</v>
      </c>
      <c r="H43" s="1">
        <v>16000</v>
      </c>
      <c r="I43" s="1"/>
      <c r="J43" s="9"/>
    </row>
    <row r="44" spans="4:10" x14ac:dyDescent="0.2">
      <c r="D44" s="2">
        <v>53</v>
      </c>
      <c r="E44" s="2" t="s">
        <v>9</v>
      </c>
      <c r="F44" s="1" t="s">
        <v>5</v>
      </c>
      <c r="G44" s="1">
        <v>472760</v>
      </c>
      <c r="H44" s="1">
        <v>42320</v>
      </c>
      <c r="I44" s="1">
        <f t="shared" si="0"/>
        <v>11.171077504725899</v>
      </c>
      <c r="J44" s="9">
        <f>AVERAGE(I44:I47)</f>
        <v>12.905238562274548</v>
      </c>
    </row>
    <row r="45" spans="4:10" x14ac:dyDescent="0.2">
      <c r="D45" s="2">
        <v>54</v>
      </c>
      <c r="E45" s="2" t="s">
        <v>9</v>
      </c>
      <c r="F45" s="1" t="s">
        <v>5</v>
      </c>
      <c r="G45" s="1">
        <v>428360</v>
      </c>
      <c r="H45" s="1">
        <v>28120</v>
      </c>
      <c r="I45" s="1">
        <f t="shared" si="0"/>
        <v>15.233285917496444</v>
      </c>
      <c r="J45" s="9"/>
    </row>
    <row r="46" spans="4:10" x14ac:dyDescent="0.2">
      <c r="D46" s="2">
        <v>55</v>
      </c>
      <c r="E46" s="2" t="s">
        <v>9</v>
      </c>
      <c r="F46" s="1" t="s">
        <v>5</v>
      </c>
      <c r="G46" s="1">
        <v>460800</v>
      </c>
      <c r="H46" s="1">
        <v>33920</v>
      </c>
      <c r="I46" s="1">
        <f t="shared" si="0"/>
        <v>13.584905660377359</v>
      </c>
      <c r="J46" s="9"/>
    </row>
    <row r="47" spans="4:10" x14ac:dyDescent="0.2">
      <c r="D47" s="2">
        <v>56</v>
      </c>
      <c r="E47" s="2" t="s">
        <v>9</v>
      </c>
      <c r="F47" s="1" t="s">
        <v>5</v>
      </c>
      <c r="G47" s="1">
        <v>461080</v>
      </c>
      <c r="H47" s="1">
        <v>39640</v>
      </c>
      <c r="I47" s="1">
        <f t="shared" si="0"/>
        <v>11.631685166498487</v>
      </c>
      <c r="J47" s="9"/>
    </row>
    <row r="48" spans="4:10" x14ac:dyDescent="0.2">
      <c r="D48" s="2">
        <v>57</v>
      </c>
      <c r="E48" s="2" t="s">
        <v>9</v>
      </c>
      <c r="F48" s="1" t="s">
        <v>6</v>
      </c>
      <c r="G48" s="1">
        <v>434600</v>
      </c>
      <c r="H48" s="1">
        <v>29520</v>
      </c>
      <c r="I48" s="1">
        <f t="shared" si="0"/>
        <v>14.722222222222221</v>
      </c>
      <c r="J48" s="9">
        <f>AVERAGE(I48:I51)</f>
        <v>13.727542323158502</v>
      </c>
    </row>
    <row r="49" spans="4:10" x14ac:dyDescent="0.2">
      <c r="D49" s="2">
        <v>58</v>
      </c>
      <c r="E49" s="2" t="s">
        <v>9</v>
      </c>
      <c r="F49" s="1" t="s">
        <v>6</v>
      </c>
      <c r="G49" s="1">
        <v>437360</v>
      </c>
      <c r="H49" s="1">
        <v>31200</v>
      </c>
      <c r="I49" s="1">
        <f t="shared" si="0"/>
        <v>14.017948717948718</v>
      </c>
      <c r="J49" s="9"/>
    </row>
    <row r="50" spans="4:10" x14ac:dyDescent="0.2">
      <c r="D50" s="2">
        <v>59</v>
      </c>
      <c r="E50" s="2" t="s">
        <v>9</v>
      </c>
      <c r="F50" s="1" t="s">
        <v>6</v>
      </c>
      <c r="G50" s="1">
        <v>601760</v>
      </c>
      <c r="H50" s="1">
        <v>44480</v>
      </c>
      <c r="I50" s="1">
        <f t="shared" si="0"/>
        <v>13.528776978417266</v>
      </c>
      <c r="J50" s="9"/>
    </row>
    <row r="51" spans="4:10" x14ac:dyDescent="0.2">
      <c r="D51" s="2">
        <v>60</v>
      </c>
      <c r="E51" s="2" t="s">
        <v>9</v>
      </c>
      <c r="F51" s="1" t="s">
        <v>6</v>
      </c>
      <c r="G51" s="1">
        <v>397440</v>
      </c>
      <c r="H51" s="1">
        <v>31440</v>
      </c>
      <c r="I51" s="1">
        <f t="shared" si="0"/>
        <v>12.641221374045802</v>
      </c>
      <c r="J51" s="9"/>
    </row>
    <row r="52" spans="4:10" x14ac:dyDescent="0.2">
      <c r="D52" s="2">
        <v>61</v>
      </c>
      <c r="E52" s="2" t="s">
        <v>9</v>
      </c>
      <c r="F52" s="1" t="s">
        <v>7</v>
      </c>
      <c r="G52" s="1">
        <v>534480</v>
      </c>
      <c r="H52" s="1">
        <v>37360</v>
      </c>
      <c r="I52" s="1">
        <f t="shared" si="0"/>
        <v>14.306209850107066</v>
      </c>
      <c r="J52" s="9">
        <f>AVERAGE(I52:I55)</f>
        <v>17.178609247519486</v>
      </c>
    </row>
    <row r="53" spans="4:10" x14ac:dyDescent="0.2">
      <c r="D53" s="2">
        <v>62</v>
      </c>
      <c r="E53" s="2" t="s">
        <v>9</v>
      </c>
      <c r="F53" s="1" t="s">
        <v>7</v>
      </c>
      <c r="G53" s="1">
        <v>344240</v>
      </c>
      <c r="H53" s="1">
        <v>17280</v>
      </c>
      <c r="I53" s="1">
        <f t="shared" si="0"/>
        <v>19.921296296296298</v>
      </c>
      <c r="J53" s="9"/>
    </row>
    <row r="54" spans="4:10" x14ac:dyDescent="0.2">
      <c r="D54" s="2">
        <v>63</v>
      </c>
      <c r="E54" s="2" t="s">
        <v>9</v>
      </c>
      <c r="F54" s="1" t="s">
        <v>7</v>
      </c>
      <c r="G54" s="1">
        <v>482000</v>
      </c>
      <c r="H54" s="1">
        <v>37080</v>
      </c>
      <c r="I54" s="1">
        <f t="shared" si="0"/>
        <v>12.998921251348436</v>
      </c>
      <c r="J54" s="9"/>
    </row>
    <row r="55" spans="4:10" x14ac:dyDescent="0.2">
      <c r="D55" s="2">
        <v>64</v>
      </c>
      <c r="E55" s="2" t="s">
        <v>9</v>
      </c>
      <c r="F55" s="1" t="s">
        <v>7</v>
      </c>
      <c r="G55" s="1">
        <v>716840</v>
      </c>
      <c r="H55" s="1">
        <v>33360</v>
      </c>
      <c r="I55" s="1">
        <f t="shared" si="0"/>
        <v>21.48800959232614</v>
      </c>
      <c r="J55" s="9"/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991CE-E51E-8445-AD8A-DD473BA9BF0C}">
  <dimension ref="C1:J54"/>
  <sheetViews>
    <sheetView workbookViewId="0">
      <selection activeCell="R23" sqref="R23"/>
    </sheetView>
  </sheetViews>
  <sheetFormatPr baseColWidth="10" defaultRowHeight="16" x14ac:dyDescent="0.2"/>
  <cols>
    <col min="5" max="5" width="38.6640625" customWidth="1"/>
    <col min="6" max="6" width="21.1640625" customWidth="1"/>
  </cols>
  <sheetData>
    <row r="1" spans="3:10" x14ac:dyDescent="0.2">
      <c r="C1" t="s">
        <v>13</v>
      </c>
      <c r="E1" s="6"/>
      <c r="F1" s="6"/>
      <c r="G1" s="6"/>
      <c r="H1" s="6"/>
      <c r="I1" s="6"/>
    </row>
    <row r="2" spans="3:10" x14ac:dyDescent="0.2">
      <c r="C2" t="s">
        <v>15</v>
      </c>
      <c r="E2" s="6"/>
      <c r="F2" s="6"/>
      <c r="G2" s="6"/>
      <c r="H2" s="6"/>
      <c r="I2" s="6"/>
    </row>
    <row r="3" spans="3:10" x14ac:dyDescent="0.2">
      <c r="C3" t="s">
        <v>17</v>
      </c>
      <c r="E3" s="6"/>
      <c r="F3" s="6"/>
      <c r="G3" s="6"/>
    </row>
    <row r="4" spans="3:10" x14ac:dyDescent="0.2">
      <c r="E4" s="6"/>
      <c r="F4" s="6"/>
      <c r="G4" s="6"/>
    </row>
    <row r="5" spans="3:10" x14ac:dyDescent="0.2">
      <c r="E5" s="6"/>
      <c r="F5" s="6"/>
      <c r="G5" s="6"/>
    </row>
    <row r="6" spans="3:10" x14ac:dyDescent="0.2">
      <c r="D6" s="1"/>
      <c r="E6" s="37" t="s">
        <v>42</v>
      </c>
      <c r="F6" s="37" t="s">
        <v>37</v>
      </c>
      <c r="G6" s="37" t="s">
        <v>0</v>
      </c>
      <c r="H6" s="37" t="s">
        <v>1</v>
      </c>
      <c r="I6" s="37" t="s">
        <v>41</v>
      </c>
      <c r="J6" s="37" t="s">
        <v>40</v>
      </c>
    </row>
    <row r="7" spans="3:10" x14ac:dyDescent="0.2">
      <c r="D7" s="2">
        <v>1</v>
      </c>
      <c r="E7" s="2" t="s">
        <v>2</v>
      </c>
      <c r="F7" s="1" t="s">
        <v>3</v>
      </c>
      <c r="G7" s="1">
        <v>687240</v>
      </c>
      <c r="H7" s="1">
        <v>95160</v>
      </c>
      <c r="I7" s="1">
        <f>G7/H7</f>
        <v>7.2219419924337958</v>
      </c>
      <c r="J7" s="9">
        <f>AVERAGE(I7:I10)</f>
        <v>6.5263535890361597</v>
      </c>
    </row>
    <row r="8" spans="3:10" x14ac:dyDescent="0.2">
      <c r="D8" s="2">
        <v>2</v>
      </c>
      <c r="E8" s="2" t="s">
        <v>2</v>
      </c>
      <c r="F8" s="1" t="s">
        <v>3</v>
      </c>
      <c r="G8" s="1">
        <v>621560</v>
      </c>
      <c r="H8" s="1">
        <v>90600</v>
      </c>
      <c r="I8" s="1">
        <f t="shared" ref="I8:I54" si="0">G8/H8</f>
        <v>6.8604856512141277</v>
      </c>
      <c r="J8" s="9"/>
    </row>
    <row r="9" spans="3:10" x14ac:dyDescent="0.2">
      <c r="D9" s="2">
        <v>3</v>
      </c>
      <c r="E9" s="2" t="s">
        <v>2</v>
      </c>
      <c r="F9" s="1" t="s">
        <v>3</v>
      </c>
      <c r="G9" s="1">
        <v>386480</v>
      </c>
      <c r="H9" s="1">
        <v>64840</v>
      </c>
      <c r="I9" s="1">
        <f t="shared" si="0"/>
        <v>5.9605181986428128</v>
      </c>
      <c r="J9" s="9"/>
    </row>
    <row r="10" spans="3:10" x14ac:dyDescent="0.2">
      <c r="D10" s="2">
        <v>4</v>
      </c>
      <c r="E10" s="2" t="s">
        <v>2</v>
      </c>
      <c r="F10" s="1" t="s">
        <v>3</v>
      </c>
      <c r="G10" s="1">
        <v>481360</v>
      </c>
      <c r="H10" s="1">
        <v>79400</v>
      </c>
      <c r="I10" s="1">
        <f t="shared" si="0"/>
        <v>6.0624685138539043</v>
      </c>
      <c r="J10" s="9"/>
    </row>
    <row r="11" spans="3:10" x14ac:dyDescent="0.2">
      <c r="D11" s="2">
        <v>5</v>
      </c>
      <c r="E11" s="2" t="s">
        <v>2</v>
      </c>
      <c r="F11" s="1" t="s">
        <v>5</v>
      </c>
      <c r="G11" s="1">
        <v>4632880</v>
      </c>
      <c r="H11" s="1">
        <v>175520</v>
      </c>
      <c r="I11" s="1">
        <f t="shared" si="0"/>
        <v>26.395168641750228</v>
      </c>
      <c r="J11" s="9">
        <f t="shared" ref="J11" si="1">AVERAGE(I11:I14)</f>
        <v>31.525688315809944</v>
      </c>
    </row>
    <row r="12" spans="3:10" x14ac:dyDescent="0.2">
      <c r="D12" s="2">
        <v>6</v>
      </c>
      <c r="E12" s="2" t="s">
        <v>2</v>
      </c>
      <c r="F12" s="1" t="s">
        <v>5</v>
      </c>
      <c r="G12" s="1">
        <v>3540760</v>
      </c>
      <c r="H12" s="1">
        <v>117760</v>
      </c>
      <c r="I12" s="1">
        <f t="shared" si="0"/>
        <v>30.067595108695652</v>
      </c>
      <c r="J12" s="9"/>
    </row>
    <row r="13" spans="3:10" x14ac:dyDescent="0.2">
      <c r="D13" s="2">
        <v>7</v>
      </c>
      <c r="E13" s="2" t="s">
        <v>2</v>
      </c>
      <c r="F13" s="1" t="s">
        <v>5</v>
      </c>
      <c r="G13" s="1">
        <v>4671400</v>
      </c>
      <c r="H13" s="1">
        <v>135800</v>
      </c>
      <c r="I13" s="1">
        <f t="shared" si="0"/>
        <v>34.399116347569958</v>
      </c>
      <c r="J13" s="9"/>
    </row>
    <row r="14" spans="3:10" x14ac:dyDescent="0.2">
      <c r="D14" s="2">
        <v>8</v>
      </c>
      <c r="E14" s="2" t="s">
        <v>2</v>
      </c>
      <c r="F14" s="1" t="s">
        <v>5</v>
      </c>
      <c r="G14" s="1">
        <v>3745400</v>
      </c>
      <c r="H14" s="1">
        <v>106280</v>
      </c>
      <c r="I14" s="1">
        <f t="shared" si="0"/>
        <v>35.240873165223938</v>
      </c>
      <c r="J14" s="9"/>
    </row>
    <row r="15" spans="3:10" x14ac:dyDescent="0.2">
      <c r="D15" s="2">
        <v>9</v>
      </c>
      <c r="E15" s="2" t="s">
        <v>2</v>
      </c>
      <c r="F15" s="1" t="s">
        <v>6</v>
      </c>
      <c r="G15" s="1">
        <v>3803160</v>
      </c>
      <c r="H15" s="1">
        <v>101640</v>
      </c>
      <c r="I15" s="1">
        <f t="shared" si="0"/>
        <v>37.417945690672965</v>
      </c>
      <c r="J15" s="9">
        <f t="shared" ref="J15" si="2">AVERAGE(I15:I18)</f>
        <v>30.187343913231263</v>
      </c>
    </row>
    <row r="16" spans="3:10" x14ac:dyDescent="0.2">
      <c r="D16" s="2">
        <v>10</v>
      </c>
      <c r="E16" s="2" t="s">
        <v>2</v>
      </c>
      <c r="F16" s="1" t="s">
        <v>6</v>
      </c>
      <c r="G16" s="1">
        <v>3799680</v>
      </c>
      <c r="H16" s="1">
        <v>120400</v>
      </c>
      <c r="I16" s="1">
        <f t="shared" si="0"/>
        <v>31.558803986710963</v>
      </c>
      <c r="J16" s="9"/>
    </row>
    <row r="17" spans="4:10" x14ac:dyDescent="0.2">
      <c r="D17" s="2">
        <v>11</v>
      </c>
      <c r="E17" s="2" t="s">
        <v>2</v>
      </c>
      <c r="F17" s="1" t="s">
        <v>6</v>
      </c>
      <c r="G17" s="1">
        <v>4313720</v>
      </c>
      <c r="H17" s="1">
        <v>172720</v>
      </c>
      <c r="I17" s="1">
        <f t="shared" si="0"/>
        <v>24.975220009263548</v>
      </c>
      <c r="J17" s="9"/>
    </row>
    <row r="18" spans="4:10" x14ac:dyDescent="0.2">
      <c r="D18" s="2">
        <v>12</v>
      </c>
      <c r="E18" s="2" t="s">
        <v>2</v>
      </c>
      <c r="F18" s="1" t="s">
        <v>6</v>
      </c>
      <c r="G18" s="1">
        <v>4132160</v>
      </c>
      <c r="H18" s="1">
        <v>154200</v>
      </c>
      <c r="I18" s="1">
        <f t="shared" si="0"/>
        <v>26.797405966277562</v>
      </c>
      <c r="J18" s="9"/>
    </row>
    <row r="19" spans="4:10" x14ac:dyDescent="0.2">
      <c r="D19" s="2">
        <v>13</v>
      </c>
      <c r="E19" s="2" t="s">
        <v>2</v>
      </c>
      <c r="F19" s="1" t="s">
        <v>7</v>
      </c>
      <c r="G19" s="1">
        <v>2888400</v>
      </c>
      <c r="H19" s="1">
        <v>98680</v>
      </c>
      <c r="I19" s="1">
        <f t="shared" si="0"/>
        <v>29.270368869071746</v>
      </c>
      <c r="J19" s="9">
        <f t="shared" ref="J19" si="3">AVERAGE(I19:I22)</f>
        <v>29.330236248252213</v>
      </c>
    </row>
    <row r="20" spans="4:10" x14ac:dyDescent="0.2">
      <c r="D20" s="2">
        <v>14</v>
      </c>
      <c r="E20" s="2" t="s">
        <v>2</v>
      </c>
      <c r="F20" s="1" t="s">
        <v>7</v>
      </c>
      <c r="G20" s="1">
        <v>2475440</v>
      </c>
      <c r="H20" s="1">
        <v>93640</v>
      </c>
      <c r="I20" s="1">
        <f t="shared" si="0"/>
        <v>26.435711234515164</v>
      </c>
      <c r="J20" s="9"/>
    </row>
    <row r="21" spans="4:10" x14ac:dyDescent="0.2">
      <c r="D21" s="2">
        <v>15</v>
      </c>
      <c r="E21" s="2" t="s">
        <v>2</v>
      </c>
      <c r="F21" s="1" t="s">
        <v>7</v>
      </c>
      <c r="G21" s="1">
        <v>2800800</v>
      </c>
      <c r="H21" s="1">
        <v>83000</v>
      </c>
      <c r="I21" s="1">
        <f t="shared" si="0"/>
        <v>33.744578313253015</v>
      </c>
      <c r="J21" s="9"/>
    </row>
    <row r="22" spans="4:10" x14ac:dyDescent="0.2">
      <c r="D22" s="2">
        <v>16</v>
      </c>
      <c r="E22" s="2" t="s">
        <v>2</v>
      </c>
      <c r="F22" s="1" t="s">
        <v>7</v>
      </c>
      <c r="G22" s="1">
        <v>3695600</v>
      </c>
      <c r="H22" s="1">
        <v>132600</v>
      </c>
      <c r="I22" s="1">
        <f t="shared" si="0"/>
        <v>27.87028657616893</v>
      </c>
      <c r="J22" s="9"/>
    </row>
    <row r="23" spans="4:10" x14ac:dyDescent="0.2">
      <c r="D23" s="2">
        <v>25</v>
      </c>
      <c r="E23" s="2" t="s">
        <v>8</v>
      </c>
      <c r="F23" s="1" t="s">
        <v>3</v>
      </c>
      <c r="G23" s="1">
        <v>565880</v>
      </c>
      <c r="H23" s="1">
        <v>62840</v>
      </c>
      <c r="I23" s="1">
        <f t="shared" si="0"/>
        <v>9.0050922978994272</v>
      </c>
      <c r="J23" s="9">
        <f>AVERAGE(I23:I26)</f>
        <v>9.0729504435677626</v>
      </c>
    </row>
    <row r="24" spans="4:10" x14ac:dyDescent="0.2">
      <c r="D24" s="2">
        <v>26</v>
      </c>
      <c r="E24" s="2" t="s">
        <v>8</v>
      </c>
      <c r="F24" s="1" t="s">
        <v>3</v>
      </c>
      <c r="G24" s="1">
        <v>578560</v>
      </c>
      <c r="H24" s="1">
        <v>58520</v>
      </c>
      <c r="I24" s="1">
        <f t="shared" si="0"/>
        <v>9.8865345181134661</v>
      </c>
      <c r="J24" s="9"/>
    </row>
    <row r="25" spans="4:10" x14ac:dyDescent="0.2">
      <c r="D25" s="2">
        <v>27</v>
      </c>
      <c r="E25" s="2" t="s">
        <v>8</v>
      </c>
      <c r="F25" s="1" t="s">
        <v>3</v>
      </c>
      <c r="G25" s="1">
        <v>672240</v>
      </c>
      <c r="H25" s="1">
        <v>72880</v>
      </c>
      <c r="I25" s="1">
        <f t="shared" si="0"/>
        <v>9.2239297475301871</v>
      </c>
      <c r="J25" s="9"/>
    </row>
    <row r="26" spans="4:10" x14ac:dyDescent="0.2">
      <c r="D26" s="2">
        <v>28</v>
      </c>
      <c r="E26" s="2" t="s">
        <v>8</v>
      </c>
      <c r="F26" s="1" t="s">
        <v>3</v>
      </c>
      <c r="G26" s="1">
        <v>682880</v>
      </c>
      <c r="H26" s="1">
        <v>83520</v>
      </c>
      <c r="I26" s="1">
        <f t="shared" si="0"/>
        <v>8.1762452107279699</v>
      </c>
      <c r="J26" s="9"/>
    </row>
    <row r="27" spans="4:10" x14ac:dyDescent="0.2">
      <c r="D27" s="2">
        <v>29</v>
      </c>
      <c r="E27" s="2" t="s">
        <v>8</v>
      </c>
      <c r="F27" s="1" t="s">
        <v>5</v>
      </c>
      <c r="G27" s="1">
        <v>4448280</v>
      </c>
      <c r="H27" s="1">
        <v>101680</v>
      </c>
      <c r="I27" s="1">
        <f>G27/H27</f>
        <v>43.747836349331237</v>
      </c>
      <c r="J27" s="9">
        <f>AVERAGE(I27:I30)</f>
        <v>30.326586108416933</v>
      </c>
    </row>
    <row r="28" spans="4:10" x14ac:dyDescent="0.2">
      <c r="D28" s="2">
        <v>30</v>
      </c>
      <c r="E28" s="2" t="s">
        <v>8</v>
      </c>
      <c r="F28" s="1" t="s">
        <v>5</v>
      </c>
      <c r="G28" s="1">
        <v>4429720</v>
      </c>
      <c r="H28" s="1">
        <v>121600</v>
      </c>
      <c r="I28" s="1">
        <f t="shared" si="0"/>
        <v>36.428618421052633</v>
      </c>
      <c r="J28" s="9"/>
    </row>
    <row r="29" spans="4:10" x14ac:dyDescent="0.2">
      <c r="D29" s="2">
        <v>31</v>
      </c>
      <c r="E29" s="2" t="s">
        <v>8</v>
      </c>
      <c r="F29" s="1" t="s">
        <v>5</v>
      </c>
      <c r="G29" s="1">
        <v>4677320</v>
      </c>
      <c r="H29" s="1">
        <v>146240</v>
      </c>
      <c r="I29" s="1">
        <f t="shared" si="0"/>
        <v>31.983862144420133</v>
      </c>
      <c r="J29" s="9"/>
    </row>
    <row r="30" spans="4:10" x14ac:dyDescent="0.2">
      <c r="D30" s="2">
        <v>32</v>
      </c>
      <c r="E30" s="2" t="s">
        <v>8</v>
      </c>
      <c r="F30" s="1" t="s">
        <v>5</v>
      </c>
      <c r="G30" s="1">
        <v>824240</v>
      </c>
      <c r="H30" s="1">
        <v>90120</v>
      </c>
      <c r="I30" s="1">
        <f t="shared" si="0"/>
        <v>9.1460275188637379</v>
      </c>
      <c r="J30" s="9"/>
    </row>
    <row r="31" spans="4:10" x14ac:dyDescent="0.2">
      <c r="D31" s="2">
        <v>33</v>
      </c>
      <c r="E31" s="2" t="s">
        <v>8</v>
      </c>
      <c r="F31" s="1" t="s">
        <v>6</v>
      </c>
      <c r="G31" s="1">
        <v>3860440</v>
      </c>
      <c r="H31" s="1">
        <v>95240</v>
      </c>
      <c r="I31" s="1">
        <f t="shared" si="0"/>
        <v>40.533809323813522</v>
      </c>
      <c r="J31" s="9">
        <f>AVERAGE(I31:I34)</f>
        <v>35.40839748032262</v>
      </c>
    </row>
    <row r="32" spans="4:10" x14ac:dyDescent="0.2">
      <c r="D32" s="2">
        <v>34</v>
      </c>
      <c r="E32" s="2" t="s">
        <v>8</v>
      </c>
      <c r="F32" s="1" t="s">
        <v>6</v>
      </c>
      <c r="G32" s="1">
        <v>3933640</v>
      </c>
      <c r="H32" s="1">
        <v>102680</v>
      </c>
      <c r="I32" s="1">
        <f t="shared" si="0"/>
        <v>38.309700038955981</v>
      </c>
      <c r="J32" s="9"/>
    </row>
    <row r="33" spans="4:10" x14ac:dyDescent="0.2">
      <c r="D33" s="2">
        <v>35</v>
      </c>
      <c r="E33" s="2" t="s">
        <v>8</v>
      </c>
      <c r="F33" s="1" t="s">
        <v>6</v>
      </c>
      <c r="G33" s="1">
        <v>3995920</v>
      </c>
      <c r="H33" s="1">
        <v>114360</v>
      </c>
      <c r="I33" s="1">
        <f t="shared" si="0"/>
        <v>34.941587967820915</v>
      </c>
      <c r="J33" s="9"/>
    </row>
    <row r="34" spans="4:10" x14ac:dyDescent="0.2">
      <c r="D34" s="2">
        <v>36</v>
      </c>
      <c r="E34" s="2" t="s">
        <v>8</v>
      </c>
      <c r="F34" s="1" t="s">
        <v>6</v>
      </c>
      <c r="G34" s="1">
        <v>4359960</v>
      </c>
      <c r="H34" s="1">
        <v>156560</v>
      </c>
      <c r="I34" s="1">
        <f t="shared" si="0"/>
        <v>27.848492590700051</v>
      </c>
      <c r="J34" s="9"/>
    </row>
    <row r="35" spans="4:10" x14ac:dyDescent="0.2">
      <c r="D35" s="2">
        <v>37</v>
      </c>
      <c r="E35" s="2" t="s">
        <v>8</v>
      </c>
      <c r="F35" s="1" t="s">
        <v>7</v>
      </c>
      <c r="G35" s="1">
        <v>2352160</v>
      </c>
      <c r="H35" s="1">
        <v>84000</v>
      </c>
      <c r="I35" s="1">
        <f t="shared" si="0"/>
        <v>28.001904761904761</v>
      </c>
      <c r="J35" s="9">
        <f>AVERAGE(I35:I38)</f>
        <v>34.308565223242596</v>
      </c>
    </row>
    <row r="36" spans="4:10" x14ac:dyDescent="0.2">
      <c r="D36" s="2">
        <v>38</v>
      </c>
      <c r="E36" s="2" t="s">
        <v>8</v>
      </c>
      <c r="F36" s="1" t="s">
        <v>7</v>
      </c>
      <c r="G36" s="1">
        <v>3202280</v>
      </c>
      <c r="H36" s="1">
        <v>91680</v>
      </c>
      <c r="I36" s="1">
        <f t="shared" si="0"/>
        <v>34.92888307155323</v>
      </c>
      <c r="J36" s="9"/>
    </row>
    <row r="37" spans="4:10" x14ac:dyDescent="0.2">
      <c r="D37" s="2">
        <v>39</v>
      </c>
      <c r="E37" s="2" t="s">
        <v>8</v>
      </c>
      <c r="F37" s="1" t="s">
        <v>7</v>
      </c>
      <c r="G37" s="1">
        <v>2845160</v>
      </c>
      <c r="H37" s="1">
        <v>67360</v>
      </c>
      <c r="I37" s="1">
        <f t="shared" si="0"/>
        <v>42.238123515439433</v>
      </c>
      <c r="J37" s="9"/>
    </row>
    <row r="38" spans="4:10" x14ac:dyDescent="0.2">
      <c r="D38" s="2">
        <v>40</v>
      </c>
      <c r="E38" s="2" t="s">
        <v>8</v>
      </c>
      <c r="F38" s="1" t="s">
        <v>7</v>
      </c>
      <c r="G38" s="1">
        <v>3375840</v>
      </c>
      <c r="H38" s="1">
        <v>105280</v>
      </c>
      <c r="I38" s="1">
        <f t="shared" si="0"/>
        <v>32.065349544072951</v>
      </c>
      <c r="J38" s="9"/>
    </row>
    <row r="39" spans="4:10" x14ac:dyDescent="0.2">
      <c r="D39" s="2">
        <v>49</v>
      </c>
      <c r="E39" s="2" t="s">
        <v>10</v>
      </c>
      <c r="F39" s="1" t="s">
        <v>3</v>
      </c>
      <c r="G39" s="1">
        <v>264400</v>
      </c>
      <c r="H39" s="1">
        <v>30080</v>
      </c>
      <c r="I39" s="1">
        <f t="shared" si="0"/>
        <v>8.789893617021276</v>
      </c>
      <c r="J39" s="9">
        <f>AVERAGE(I39:I42)</f>
        <v>8.710380502007947</v>
      </c>
    </row>
    <row r="40" spans="4:10" x14ac:dyDescent="0.2">
      <c r="D40" s="2">
        <v>50</v>
      </c>
      <c r="E40" s="2" t="s">
        <v>10</v>
      </c>
      <c r="F40" s="1" t="s">
        <v>3</v>
      </c>
      <c r="G40" s="1">
        <v>339440</v>
      </c>
      <c r="H40" s="1">
        <v>53440</v>
      </c>
      <c r="I40" s="1">
        <f t="shared" si="0"/>
        <v>6.3517964071856285</v>
      </c>
      <c r="J40" s="9"/>
    </row>
    <row r="41" spans="4:10" x14ac:dyDescent="0.2">
      <c r="D41" s="2">
        <v>51</v>
      </c>
      <c r="E41" s="2" t="s">
        <v>10</v>
      </c>
      <c r="F41" s="1" t="s">
        <v>3</v>
      </c>
      <c r="G41" s="1">
        <v>362040</v>
      </c>
      <c r="H41" s="1">
        <v>31400</v>
      </c>
      <c r="I41" s="1">
        <f>G41/H41</f>
        <v>11.529936305732484</v>
      </c>
      <c r="J41" s="9"/>
    </row>
    <row r="42" spans="4:10" x14ac:dyDescent="0.2">
      <c r="D42" s="2">
        <v>52</v>
      </c>
      <c r="E42" s="2" t="s">
        <v>10</v>
      </c>
      <c r="F42" s="1" t="s">
        <v>3</v>
      </c>
      <c r="G42" s="1">
        <v>438560</v>
      </c>
      <c r="H42" s="1">
        <v>53680</v>
      </c>
      <c r="I42" s="1">
        <f t="shared" si="0"/>
        <v>8.1698956780923986</v>
      </c>
      <c r="J42" s="9"/>
    </row>
    <row r="43" spans="4:10" x14ac:dyDescent="0.2">
      <c r="D43" s="2">
        <v>53</v>
      </c>
      <c r="E43" s="2" t="s">
        <v>10</v>
      </c>
      <c r="F43" s="1" t="s">
        <v>5</v>
      </c>
      <c r="G43" s="1">
        <v>2498200</v>
      </c>
      <c r="H43" s="1">
        <v>75720</v>
      </c>
      <c r="I43" s="1">
        <f t="shared" si="0"/>
        <v>32.992604331748545</v>
      </c>
      <c r="J43" s="9">
        <f>AVERAGE(I43:I46)</f>
        <v>37.016701057203157</v>
      </c>
    </row>
    <row r="44" spans="4:10" x14ac:dyDescent="0.2">
      <c r="D44" s="2">
        <v>54</v>
      </c>
      <c r="E44" s="2" t="s">
        <v>10</v>
      </c>
      <c r="F44" s="1" t="s">
        <v>5</v>
      </c>
      <c r="G44" s="1">
        <v>2392320</v>
      </c>
      <c r="H44" s="1">
        <v>70440</v>
      </c>
      <c r="I44" s="1">
        <f t="shared" si="0"/>
        <v>33.962521294718911</v>
      </c>
      <c r="J44" s="9"/>
    </row>
    <row r="45" spans="4:10" x14ac:dyDescent="0.2">
      <c r="D45" s="2">
        <v>55</v>
      </c>
      <c r="E45" s="2" t="s">
        <v>10</v>
      </c>
      <c r="F45" s="1" t="s">
        <v>5</v>
      </c>
      <c r="G45" s="1">
        <v>2276640</v>
      </c>
      <c r="H45" s="1">
        <v>69840</v>
      </c>
      <c r="I45" s="1">
        <f t="shared" si="0"/>
        <v>32.597938144329895</v>
      </c>
      <c r="J45" s="9"/>
    </row>
    <row r="46" spans="4:10" x14ac:dyDescent="0.2">
      <c r="D46" s="2">
        <v>56</v>
      </c>
      <c r="E46" s="2" t="s">
        <v>10</v>
      </c>
      <c r="F46" s="1" t="s">
        <v>5</v>
      </c>
      <c r="G46" s="1">
        <v>2542120</v>
      </c>
      <c r="H46" s="1">
        <v>52400</v>
      </c>
      <c r="I46" s="1">
        <f t="shared" si="0"/>
        <v>48.51374045801527</v>
      </c>
      <c r="J46" s="9"/>
    </row>
    <row r="47" spans="4:10" x14ac:dyDescent="0.2">
      <c r="D47" s="2">
        <v>57</v>
      </c>
      <c r="E47" s="2" t="s">
        <v>10</v>
      </c>
      <c r="F47" s="1" t="s">
        <v>6</v>
      </c>
      <c r="G47" s="1">
        <v>2322760</v>
      </c>
      <c r="H47" s="1">
        <v>64440</v>
      </c>
      <c r="I47" s="1">
        <f t="shared" si="0"/>
        <v>36.045313469894474</v>
      </c>
      <c r="J47" s="9">
        <f>AVERAGE(I47:I50)</f>
        <v>27.331395514363276</v>
      </c>
    </row>
    <row r="48" spans="4:10" x14ac:dyDescent="0.2">
      <c r="D48" s="2">
        <v>58</v>
      </c>
      <c r="E48" s="2" t="s">
        <v>10</v>
      </c>
      <c r="F48" s="1" t="s">
        <v>6</v>
      </c>
      <c r="G48" s="1">
        <v>2016640</v>
      </c>
      <c r="H48" s="1">
        <v>78880</v>
      </c>
      <c r="I48" s="1">
        <f t="shared" si="0"/>
        <v>25.565922920892493</v>
      </c>
      <c r="J48" s="9"/>
    </row>
    <row r="49" spans="4:10" x14ac:dyDescent="0.2">
      <c r="D49" s="2">
        <v>59</v>
      </c>
      <c r="E49" s="2" t="s">
        <v>10</v>
      </c>
      <c r="F49" s="1" t="s">
        <v>6</v>
      </c>
      <c r="G49" s="1">
        <v>2276880</v>
      </c>
      <c r="H49" s="1">
        <v>81560</v>
      </c>
      <c r="I49" s="1">
        <f t="shared" si="0"/>
        <v>27.916625796959295</v>
      </c>
      <c r="J49" s="9"/>
    </row>
    <row r="50" spans="4:10" x14ac:dyDescent="0.2">
      <c r="D50" s="2">
        <v>60</v>
      </c>
      <c r="E50" s="2" t="s">
        <v>10</v>
      </c>
      <c r="F50" s="1" t="s">
        <v>6</v>
      </c>
      <c r="G50" s="1">
        <v>2431160</v>
      </c>
      <c r="H50" s="1">
        <v>122800</v>
      </c>
      <c r="I50" s="1">
        <f t="shared" si="0"/>
        <v>19.797719869706839</v>
      </c>
      <c r="J50" s="9"/>
    </row>
    <row r="51" spans="4:10" x14ac:dyDescent="0.2">
      <c r="D51" s="2">
        <v>61</v>
      </c>
      <c r="E51" s="2" t="s">
        <v>10</v>
      </c>
      <c r="F51" s="1" t="s">
        <v>7</v>
      </c>
      <c r="G51" s="1">
        <v>1469760</v>
      </c>
      <c r="H51" s="1">
        <v>122800</v>
      </c>
      <c r="I51" s="1">
        <f t="shared" si="0"/>
        <v>11.968729641693811</v>
      </c>
      <c r="J51" s="9">
        <f>AVERAGE(I51:I54)</f>
        <v>14.581351791530945</v>
      </c>
    </row>
    <row r="52" spans="4:10" x14ac:dyDescent="0.2">
      <c r="D52" s="2">
        <v>62</v>
      </c>
      <c r="E52" s="2" t="s">
        <v>10</v>
      </c>
      <c r="F52" s="1" t="s">
        <v>7</v>
      </c>
      <c r="G52" s="1">
        <v>1860200</v>
      </c>
      <c r="H52" s="1">
        <v>122800</v>
      </c>
      <c r="I52" s="1">
        <f t="shared" si="0"/>
        <v>15.148208469055374</v>
      </c>
      <c r="J52" s="9"/>
    </row>
    <row r="53" spans="4:10" x14ac:dyDescent="0.2">
      <c r="D53" s="2">
        <v>63</v>
      </c>
      <c r="E53" s="2" t="s">
        <v>10</v>
      </c>
      <c r="F53" s="1" t="s">
        <v>7</v>
      </c>
      <c r="G53" s="1">
        <v>1874840</v>
      </c>
      <c r="H53" s="1">
        <v>122800</v>
      </c>
      <c r="I53" s="1">
        <f t="shared" si="0"/>
        <v>15.26742671009772</v>
      </c>
      <c r="J53" s="9"/>
    </row>
    <row r="54" spans="4:10" x14ac:dyDescent="0.2">
      <c r="D54" s="2">
        <v>64</v>
      </c>
      <c r="E54" s="2" t="s">
        <v>10</v>
      </c>
      <c r="F54" s="1" t="s">
        <v>7</v>
      </c>
      <c r="G54" s="1">
        <v>1957560</v>
      </c>
      <c r="H54" s="1">
        <v>122800</v>
      </c>
      <c r="I54" s="1">
        <f t="shared" si="0"/>
        <v>15.941042345276873</v>
      </c>
      <c r="J54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131A2-329C-6242-98DC-771376F56FC9}">
  <dimension ref="A1:I53"/>
  <sheetViews>
    <sheetView workbookViewId="0">
      <selection activeCell="P22" sqref="P22"/>
    </sheetView>
  </sheetViews>
  <sheetFormatPr baseColWidth="10" defaultRowHeight="16" x14ac:dyDescent="0.2"/>
  <cols>
    <col min="4" max="4" width="38.33203125" customWidth="1"/>
    <col min="5" max="5" width="19.5" customWidth="1"/>
    <col min="9" max="9" width="13.33203125" customWidth="1"/>
  </cols>
  <sheetData>
    <row r="1" spans="1:9" x14ac:dyDescent="0.2">
      <c r="A1" s="3" t="s">
        <v>11</v>
      </c>
      <c r="B1" t="s">
        <v>12</v>
      </c>
      <c r="C1" t="s">
        <v>13</v>
      </c>
    </row>
    <row r="2" spans="1:9" x14ac:dyDescent="0.2">
      <c r="B2" t="s">
        <v>14</v>
      </c>
      <c r="C2" t="s">
        <v>15</v>
      </c>
    </row>
    <row r="3" spans="1:9" x14ac:dyDescent="0.2">
      <c r="B3" t="s">
        <v>16</v>
      </c>
      <c r="C3" t="s">
        <v>17</v>
      </c>
    </row>
    <row r="5" spans="1:9" x14ac:dyDescent="0.2">
      <c r="C5" s="1"/>
      <c r="D5" s="37" t="s">
        <v>42</v>
      </c>
      <c r="E5" s="37" t="s">
        <v>37</v>
      </c>
      <c r="F5" s="37" t="s">
        <v>0</v>
      </c>
      <c r="G5" s="37" t="s">
        <v>1</v>
      </c>
      <c r="H5" s="37" t="s">
        <v>41</v>
      </c>
      <c r="I5" s="37" t="s">
        <v>40</v>
      </c>
    </row>
    <row r="6" spans="1:9" x14ac:dyDescent="0.2">
      <c r="C6" s="2">
        <v>1</v>
      </c>
      <c r="D6" s="2" t="s">
        <v>2</v>
      </c>
      <c r="E6" s="1" t="s">
        <v>3</v>
      </c>
      <c r="F6" s="1">
        <v>210080</v>
      </c>
      <c r="G6" s="1">
        <v>17680</v>
      </c>
      <c r="H6" s="1">
        <f>F6/G6</f>
        <v>11.882352941176471</v>
      </c>
      <c r="I6" s="1">
        <f>AVERAGE(H6:H9)</f>
        <v>8.065171769238777</v>
      </c>
    </row>
    <row r="7" spans="1:9" x14ac:dyDescent="0.2">
      <c r="C7" s="2">
        <v>2</v>
      </c>
      <c r="D7" s="2" t="s">
        <v>2</v>
      </c>
      <c r="E7" s="1" t="s">
        <v>3</v>
      </c>
      <c r="F7" s="1">
        <v>183200</v>
      </c>
      <c r="G7" s="1">
        <v>32400</v>
      </c>
      <c r="H7" s="1">
        <f t="shared" ref="H7:H53" si="0">F7/G7</f>
        <v>5.6543209876543212</v>
      </c>
      <c r="I7" s="1"/>
    </row>
    <row r="8" spans="1:9" x14ac:dyDescent="0.2">
      <c r="C8" s="2">
        <v>3</v>
      </c>
      <c r="D8" s="2" t="s">
        <v>2</v>
      </c>
      <c r="E8" s="1" t="s">
        <v>3</v>
      </c>
      <c r="F8" s="1">
        <v>182120</v>
      </c>
      <c r="G8" s="1">
        <v>26320</v>
      </c>
      <c r="H8" s="1">
        <f t="shared" si="0"/>
        <v>6.9194528875379939</v>
      </c>
      <c r="I8" s="1"/>
    </row>
    <row r="9" spans="1:9" x14ac:dyDescent="0.2">
      <c r="C9" s="2">
        <v>4</v>
      </c>
      <c r="D9" s="2" t="s">
        <v>2</v>
      </c>
      <c r="E9" s="1" t="s">
        <v>3</v>
      </c>
      <c r="F9" s="1">
        <v>191680</v>
      </c>
      <c r="G9" s="1">
        <v>24560</v>
      </c>
      <c r="H9" s="1">
        <f t="shared" si="0"/>
        <v>7.8045602605863191</v>
      </c>
      <c r="I9" s="1"/>
    </row>
    <row r="10" spans="1:9" x14ac:dyDescent="0.2">
      <c r="C10" s="2">
        <v>5</v>
      </c>
      <c r="D10" s="2" t="s">
        <v>2</v>
      </c>
      <c r="E10" s="1" t="s">
        <v>5</v>
      </c>
      <c r="F10" s="1">
        <v>634520</v>
      </c>
      <c r="G10" s="1">
        <v>25280</v>
      </c>
      <c r="H10" s="1">
        <f t="shared" si="0"/>
        <v>25.099683544303797</v>
      </c>
      <c r="I10" s="1">
        <f t="shared" ref="I10" si="1">AVERAGE(H10:H13)</f>
        <v>28.212072651086864</v>
      </c>
    </row>
    <row r="11" spans="1:9" x14ac:dyDescent="0.2">
      <c r="C11" s="2">
        <v>6</v>
      </c>
      <c r="D11" s="2" t="s">
        <v>2</v>
      </c>
      <c r="E11" s="1" t="s">
        <v>5</v>
      </c>
      <c r="F11" s="1">
        <v>633280</v>
      </c>
      <c r="G11" s="1">
        <v>23160</v>
      </c>
      <c r="H11" s="1">
        <f t="shared" si="0"/>
        <v>27.34369602763385</v>
      </c>
      <c r="I11" s="1"/>
    </row>
    <row r="12" spans="1:9" x14ac:dyDescent="0.2">
      <c r="C12" s="2">
        <v>7</v>
      </c>
      <c r="D12" s="2" t="s">
        <v>2</v>
      </c>
      <c r="E12" s="1" t="s">
        <v>5</v>
      </c>
      <c r="F12" s="1">
        <v>828640</v>
      </c>
      <c r="G12" s="1">
        <v>23440</v>
      </c>
      <c r="H12" s="1">
        <f t="shared" si="0"/>
        <v>35.351535836177476</v>
      </c>
      <c r="I12" s="1"/>
    </row>
    <row r="13" spans="1:9" x14ac:dyDescent="0.2">
      <c r="C13" s="2">
        <v>8</v>
      </c>
      <c r="D13" s="2" t="s">
        <v>2</v>
      </c>
      <c r="E13" s="1" t="s">
        <v>5</v>
      </c>
      <c r="F13" s="1">
        <v>638360</v>
      </c>
      <c r="G13" s="1">
        <v>25480</v>
      </c>
      <c r="H13" s="1">
        <f t="shared" si="0"/>
        <v>25.053375196232338</v>
      </c>
      <c r="I13" s="1"/>
    </row>
    <row r="14" spans="1:9" x14ac:dyDescent="0.2">
      <c r="C14" s="2">
        <v>9</v>
      </c>
      <c r="D14" s="2" t="s">
        <v>2</v>
      </c>
      <c r="E14" s="1" t="s">
        <v>6</v>
      </c>
      <c r="F14" s="1">
        <v>591520</v>
      </c>
      <c r="G14" s="1">
        <v>14400</v>
      </c>
      <c r="H14" s="1">
        <f>F14/G14</f>
        <v>41.077777777777776</v>
      </c>
      <c r="I14" s="1">
        <f t="shared" ref="I14" si="2">AVERAGE(H14:H17)</f>
        <v>27.665948287492228</v>
      </c>
    </row>
    <row r="15" spans="1:9" x14ac:dyDescent="0.2">
      <c r="C15" s="2">
        <v>10</v>
      </c>
      <c r="D15" s="2" t="s">
        <v>2</v>
      </c>
      <c r="E15" s="1" t="s">
        <v>6</v>
      </c>
      <c r="F15" s="1">
        <v>719600</v>
      </c>
      <c r="G15" s="1">
        <v>31200</v>
      </c>
      <c r="H15" s="1">
        <f t="shared" ref="H15:H17" si="3">F15/G15</f>
        <v>23.064102564102566</v>
      </c>
      <c r="I15" s="1"/>
    </row>
    <row r="16" spans="1:9" x14ac:dyDescent="0.2">
      <c r="C16" s="2">
        <v>11</v>
      </c>
      <c r="D16" s="2" t="s">
        <v>2</v>
      </c>
      <c r="E16" s="1" t="s">
        <v>6</v>
      </c>
      <c r="F16" s="1">
        <v>617880</v>
      </c>
      <c r="G16" s="1">
        <v>27560</v>
      </c>
      <c r="H16" s="1">
        <f t="shared" si="3"/>
        <v>22.419448476052249</v>
      </c>
      <c r="I16" s="1"/>
    </row>
    <row r="17" spans="3:9" x14ac:dyDescent="0.2">
      <c r="C17" s="2">
        <v>12</v>
      </c>
      <c r="D17" s="2" t="s">
        <v>2</v>
      </c>
      <c r="E17" s="1" t="s">
        <v>6</v>
      </c>
      <c r="F17" s="1">
        <v>743320</v>
      </c>
      <c r="G17" s="1">
        <v>30840</v>
      </c>
      <c r="H17" s="1">
        <f t="shared" si="3"/>
        <v>24.102464332036316</v>
      </c>
      <c r="I17" s="1"/>
    </row>
    <row r="18" spans="3:9" x14ac:dyDescent="0.2">
      <c r="C18" s="2">
        <v>13</v>
      </c>
      <c r="D18" s="2" t="s">
        <v>2</v>
      </c>
      <c r="E18" s="1" t="s">
        <v>7</v>
      </c>
      <c r="F18" s="1">
        <v>446240</v>
      </c>
      <c r="G18" s="1">
        <v>23160</v>
      </c>
      <c r="H18" s="1">
        <f t="shared" si="0"/>
        <v>19.267702936096718</v>
      </c>
      <c r="I18" s="1">
        <f t="shared" ref="I18" si="4">AVERAGE(H18:H21)</f>
        <v>26.051080758515106</v>
      </c>
    </row>
    <row r="19" spans="3:9" x14ac:dyDescent="0.2">
      <c r="C19" s="2">
        <v>14</v>
      </c>
      <c r="D19" s="2" t="s">
        <v>2</v>
      </c>
      <c r="E19" s="1" t="s">
        <v>7</v>
      </c>
      <c r="F19" s="1">
        <v>554000</v>
      </c>
      <c r="G19" s="1">
        <v>13000</v>
      </c>
      <c r="H19" s="1">
        <f t="shared" si="0"/>
        <v>42.615384615384613</v>
      </c>
      <c r="I19" s="1"/>
    </row>
    <row r="20" spans="3:9" x14ac:dyDescent="0.2">
      <c r="C20" s="2">
        <v>15</v>
      </c>
      <c r="D20" s="2" t="s">
        <v>2</v>
      </c>
      <c r="E20" s="1" t="s">
        <v>7</v>
      </c>
      <c r="F20" s="1">
        <v>594720</v>
      </c>
      <c r="G20" s="1">
        <v>27240</v>
      </c>
      <c r="H20" s="1">
        <f t="shared" si="0"/>
        <v>21.832599118942731</v>
      </c>
      <c r="I20" s="1"/>
    </row>
    <row r="21" spans="3:9" x14ac:dyDescent="0.2">
      <c r="C21" s="2">
        <v>16</v>
      </c>
      <c r="D21" s="2" t="s">
        <v>2</v>
      </c>
      <c r="E21" s="1" t="s">
        <v>7</v>
      </c>
      <c r="F21" s="1">
        <v>504840</v>
      </c>
      <c r="G21" s="1">
        <v>24640</v>
      </c>
      <c r="H21" s="1">
        <f t="shared" si="0"/>
        <v>20.488636363636363</v>
      </c>
      <c r="I21" s="1"/>
    </row>
    <row r="22" spans="3:9" x14ac:dyDescent="0.2">
      <c r="C22" s="2">
        <v>25</v>
      </c>
      <c r="D22" s="2" t="s">
        <v>8</v>
      </c>
      <c r="E22" s="1" t="s">
        <v>3</v>
      </c>
      <c r="F22" s="1">
        <v>262200</v>
      </c>
      <c r="G22" s="1">
        <v>36840</v>
      </c>
      <c r="H22" s="1">
        <f t="shared" si="0"/>
        <v>7.1172638436482085</v>
      </c>
      <c r="I22" s="1">
        <f>AVERAGE(H22:H25)</f>
        <v>10.447164682705623</v>
      </c>
    </row>
    <row r="23" spans="3:9" x14ac:dyDescent="0.2">
      <c r="C23" s="2">
        <v>26</v>
      </c>
      <c r="D23" s="2" t="s">
        <v>8</v>
      </c>
      <c r="E23" s="1" t="s">
        <v>3</v>
      </c>
      <c r="F23" s="1">
        <v>260120</v>
      </c>
      <c r="G23" s="1">
        <v>26760</v>
      </c>
      <c r="H23" s="1">
        <f t="shared" si="0"/>
        <v>9.7204783258594922</v>
      </c>
      <c r="I23" s="1"/>
    </row>
    <row r="24" spans="3:9" x14ac:dyDescent="0.2">
      <c r="C24" s="2">
        <v>27</v>
      </c>
      <c r="D24" s="2" t="s">
        <v>8</v>
      </c>
      <c r="E24" s="1" t="s">
        <v>3</v>
      </c>
      <c r="F24" s="1">
        <v>297320</v>
      </c>
      <c r="G24" s="1">
        <v>36160</v>
      </c>
      <c r="H24" s="1">
        <f t="shared" si="0"/>
        <v>8.2223451327433636</v>
      </c>
      <c r="I24" s="1"/>
    </row>
    <row r="25" spans="3:9" x14ac:dyDescent="0.2">
      <c r="C25" s="2">
        <v>28</v>
      </c>
      <c r="D25" s="2" t="s">
        <v>8</v>
      </c>
      <c r="E25" s="1" t="s">
        <v>3</v>
      </c>
      <c r="F25" s="1">
        <v>327880</v>
      </c>
      <c r="G25" s="1">
        <v>19600</v>
      </c>
      <c r="H25" s="1">
        <f t="shared" si="0"/>
        <v>16.728571428571428</v>
      </c>
      <c r="I25" s="1"/>
    </row>
    <row r="26" spans="3:9" x14ac:dyDescent="0.2">
      <c r="C26" s="2">
        <v>29</v>
      </c>
      <c r="D26" s="2" t="s">
        <v>8</v>
      </c>
      <c r="E26" s="1" t="s">
        <v>5</v>
      </c>
      <c r="F26" s="1">
        <v>984240</v>
      </c>
      <c r="G26" s="1">
        <v>35840</v>
      </c>
      <c r="H26" s="1">
        <f>F26/G26</f>
        <v>27.462053571428573</v>
      </c>
      <c r="I26" s="1">
        <f>AVERAGE(H26:H29)</f>
        <v>28.788536481792924</v>
      </c>
    </row>
    <row r="27" spans="3:9" x14ac:dyDescent="0.2">
      <c r="C27" s="2">
        <v>30</v>
      </c>
      <c r="D27" s="2" t="s">
        <v>8</v>
      </c>
      <c r="E27" s="1" t="s">
        <v>5</v>
      </c>
      <c r="F27" s="1">
        <v>1052760</v>
      </c>
      <c r="G27" s="1">
        <v>41440</v>
      </c>
      <c r="H27" s="1">
        <f t="shared" si="0"/>
        <v>25.404440154440156</v>
      </c>
      <c r="I27" s="1"/>
    </row>
    <row r="28" spans="3:9" x14ac:dyDescent="0.2">
      <c r="C28" s="2">
        <v>31</v>
      </c>
      <c r="D28" s="2" t="s">
        <v>8</v>
      </c>
      <c r="E28" s="1" t="s">
        <v>5</v>
      </c>
      <c r="F28" s="1">
        <v>880280</v>
      </c>
      <c r="G28" s="1">
        <v>26760</v>
      </c>
      <c r="H28" s="1">
        <f t="shared" si="0"/>
        <v>32.895366218236177</v>
      </c>
      <c r="I28" s="1"/>
    </row>
    <row r="29" spans="3:9" x14ac:dyDescent="0.2">
      <c r="C29" s="2">
        <v>32</v>
      </c>
      <c r="D29" s="2" t="s">
        <v>8</v>
      </c>
      <c r="E29" s="1" t="s">
        <v>5</v>
      </c>
      <c r="F29" s="1">
        <v>1249760</v>
      </c>
      <c r="G29" s="1">
        <v>42520</v>
      </c>
      <c r="H29" s="1">
        <f t="shared" si="0"/>
        <v>29.392285983066792</v>
      </c>
      <c r="I29" s="1"/>
    </row>
    <row r="30" spans="3:9" x14ac:dyDescent="0.2">
      <c r="C30" s="2">
        <v>33</v>
      </c>
      <c r="D30" s="2" t="s">
        <v>8</v>
      </c>
      <c r="E30" s="1" t="s">
        <v>6</v>
      </c>
      <c r="F30" s="1">
        <v>1002400</v>
      </c>
      <c r="G30" s="1">
        <v>35200</v>
      </c>
      <c r="H30" s="1">
        <f t="shared" si="0"/>
        <v>28.477272727272727</v>
      </c>
      <c r="I30" s="1">
        <f>AVERAGE(H30:H33)</f>
        <v>27.358186107027493</v>
      </c>
    </row>
    <row r="31" spans="3:9" x14ac:dyDescent="0.2">
      <c r="C31" s="2">
        <v>34</v>
      </c>
      <c r="D31" s="2" t="s">
        <v>8</v>
      </c>
      <c r="E31" s="1" t="s">
        <v>6</v>
      </c>
      <c r="F31" s="1">
        <v>983000</v>
      </c>
      <c r="G31" s="1">
        <v>38840</v>
      </c>
      <c r="H31" s="1">
        <f t="shared" si="0"/>
        <v>25.308959835221422</v>
      </c>
      <c r="I31" s="1"/>
    </row>
    <row r="32" spans="3:9" x14ac:dyDescent="0.2">
      <c r="C32" s="2">
        <v>35</v>
      </c>
      <c r="D32" s="2" t="s">
        <v>8</v>
      </c>
      <c r="E32" s="1" t="s">
        <v>6</v>
      </c>
      <c r="F32" s="1">
        <v>1044440</v>
      </c>
      <c r="G32" s="1">
        <v>32640</v>
      </c>
      <c r="H32" s="1">
        <f t="shared" si="0"/>
        <v>31.998774509803923</v>
      </c>
      <c r="I32" s="1"/>
    </row>
    <row r="33" spans="3:9" x14ac:dyDescent="0.2">
      <c r="C33" s="2">
        <v>36</v>
      </c>
      <c r="D33" s="2" t="s">
        <v>8</v>
      </c>
      <c r="E33" s="1" t="s">
        <v>6</v>
      </c>
      <c r="F33" s="1">
        <v>1066040</v>
      </c>
      <c r="G33" s="1">
        <v>45080</v>
      </c>
      <c r="H33" s="1">
        <f t="shared" si="0"/>
        <v>23.647737355811891</v>
      </c>
      <c r="I33" s="1"/>
    </row>
    <row r="34" spans="3:9" x14ac:dyDescent="0.2">
      <c r="C34" s="2">
        <v>37</v>
      </c>
      <c r="D34" s="2" t="s">
        <v>8</v>
      </c>
      <c r="E34" s="1" t="s">
        <v>7</v>
      </c>
      <c r="F34" s="1">
        <v>727280</v>
      </c>
      <c r="G34" s="1">
        <v>27720</v>
      </c>
      <c r="H34" s="1">
        <f t="shared" si="0"/>
        <v>26.236652236652237</v>
      </c>
      <c r="I34" s="1">
        <f>AVERAGE(H34:H37)</f>
        <v>28.555764959999102</v>
      </c>
    </row>
    <row r="35" spans="3:9" x14ac:dyDescent="0.2">
      <c r="C35" s="2">
        <v>38</v>
      </c>
      <c r="D35" s="2" t="s">
        <v>8</v>
      </c>
      <c r="E35" s="1" t="s">
        <v>7</v>
      </c>
      <c r="F35" s="1">
        <v>760080</v>
      </c>
      <c r="G35" s="1">
        <v>22000</v>
      </c>
      <c r="H35" s="1">
        <f t="shared" si="0"/>
        <v>34.549090909090907</v>
      </c>
      <c r="I35" s="1"/>
    </row>
    <row r="36" spans="3:9" x14ac:dyDescent="0.2">
      <c r="C36" s="2">
        <v>39</v>
      </c>
      <c r="D36" s="2" t="s">
        <v>8</v>
      </c>
      <c r="E36" s="1" t="s">
        <v>7</v>
      </c>
      <c r="F36" s="1">
        <v>862560</v>
      </c>
      <c r="G36" s="1">
        <v>35320</v>
      </c>
      <c r="H36" s="1">
        <f t="shared" si="0"/>
        <v>24.421291053227634</v>
      </c>
      <c r="I36" s="1"/>
    </row>
    <row r="37" spans="3:9" x14ac:dyDescent="0.2">
      <c r="C37" s="2">
        <v>40</v>
      </c>
      <c r="D37" s="2" t="s">
        <v>8</v>
      </c>
      <c r="E37" s="1" t="s">
        <v>7</v>
      </c>
      <c r="F37" s="1">
        <v>724240</v>
      </c>
      <c r="G37" s="1">
        <v>24960</v>
      </c>
      <c r="H37" s="1">
        <f t="shared" si="0"/>
        <v>29.016025641025642</v>
      </c>
      <c r="I37" s="1"/>
    </row>
    <row r="38" spans="3:9" x14ac:dyDescent="0.2">
      <c r="C38" s="2">
        <v>49</v>
      </c>
      <c r="D38" s="2" t="s">
        <v>10</v>
      </c>
      <c r="E38" s="1" t="s">
        <v>3</v>
      </c>
      <c r="F38" s="1">
        <v>327480</v>
      </c>
      <c r="G38" s="1">
        <v>24800</v>
      </c>
      <c r="H38" s="1">
        <f t="shared" si="0"/>
        <v>13.20483870967742</v>
      </c>
      <c r="I38" s="1">
        <f>AVERAGE(H38:H41)</f>
        <v>14.62021014943371</v>
      </c>
    </row>
    <row r="39" spans="3:9" x14ac:dyDescent="0.2">
      <c r="C39" s="2">
        <v>50</v>
      </c>
      <c r="D39" s="2" t="s">
        <v>10</v>
      </c>
      <c r="E39" s="1" t="s">
        <v>3</v>
      </c>
      <c r="F39" s="1">
        <v>148560</v>
      </c>
      <c r="G39" s="1">
        <v>11480</v>
      </c>
      <c r="H39" s="1">
        <f t="shared" si="0"/>
        <v>12.940766550522648</v>
      </c>
      <c r="I39" s="1"/>
    </row>
    <row r="40" spans="3:9" x14ac:dyDescent="0.2">
      <c r="C40" s="2">
        <v>51</v>
      </c>
      <c r="D40" s="2" t="s">
        <v>10</v>
      </c>
      <c r="E40" s="1" t="s">
        <v>3</v>
      </c>
      <c r="F40" s="1">
        <v>150480</v>
      </c>
      <c r="G40" s="1">
        <v>8240</v>
      </c>
      <c r="H40" s="1">
        <f>F40/G40</f>
        <v>18.262135922330096</v>
      </c>
      <c r="I40" s="1"/>
    </row>
    <row r="41" spans="3:9" x14ac:dyDescent="0.2">
      <c r="C41" s="2">
        <v>52</v>
      </c>
      <c r="D41" s="2" t="s">
        <v>10</v>
      </c>
      <c r="E41" s="1" t="s">
        <v>3</v>
      </c>
      <c r="F41" s="1">
        <v>385040</v>
      </c>
      <c r="G41" s="1">
        <v>27360</v>
      </c>
      <c r="H41" s="1">
        <f t="shared" si="0"/>
        <v>14.073099415204679</v>
      </c>
      <c r="I41" s="1"/>
    </row>
    <row r="42" spans="3:9" x14ac:dyDescent="0.2">
      <c r="C42" s="2">
        <v>53</v>
      </c>
      <c r="D42" s="2" t="s">
        <v>10</v>
      </c>
      <c r="E42" s="1" t="s">
        <v>5</v>
      </c>
      <c r="F42" s="1">
        <v>634000</v>
      </c>
      <c r="G42" s="1">
        <v>56320</v>
      </c>
      <c r="H42" s="1">
        <f t="shared" si="0"/>
        <v>11.257102272727273</v>
      </c>
      <c r="I42" s="1">
        <f>AVERAGE(H42:H45)</f>
        <v>24.142626866748678</v>
      </c>
    </row>
    <row r="43" spans="3:9" x14ac:dyDescent="0.2">
      <c r="C43" s="2">
        <v>54</v>
      </c>
      <c r="D43" s="2" t="s">
        <v>10</v>
      </c>
      <c r="E43" s="1" t="s">
        <v>5</v>
      </c>
      <c r="F43" s="1">
        <v>845760</v>
      </c>
      <c r="G43" s="1">
        <v>27280</v>
      </c>
      <c r="H43" s="1">
        <f t="shared" si="0"/>
        <v>31.002932551319649</v>
      </c>
      <c r="I43" s="1"/>
    </row>
    <row r="44" spans="3:9" x14ac:dyDescent="0.2">
      <c r="C44" s="2">
        <v>55</v>
      </c>
      <c r="D44" s="2" t="s">
        <v>10</v>
      </c>
      <c r="E44" s="1" t="s">
        <v>5</v>
      </c>
      <c r="F44" s="1">
        <v>975680</v>
      </c>
      <c r="G44" s="1">
        <v>27840</v>
      </c>
      <c r="H44" s="1">
        <f t="shared" si="0"/>
        <v>35.045977011494251</v>
      </c>
      <c r="I44" s="1"/>
    </row>
    <row r="45" spans="3:9" x14ac:dyDescent="0.2">
      <c r="C45" s="2">
        <v>56</v>
      </c>
      <c r="D45" s="2" t="s">
        <v>10</v>
      </c>
      <c r="E45" s="1" t="s">
        <v>5</v>
      </c>
      <c r="F45" s="1">
        <v>970160</v>
      </c>
      <c r="G45" s="1">
        <v>50360</v>
      </c>
      <c r="H45" s="1">
        <f t="shared" si="0"/>
        <v>19.264495631453535</v>
      </c>
      <c r="I45" s="1"/>
    </row>
    <row r="46" spans="3:9" x14ac:dyDescent="0.2">
      <c r="C46" s="2">
        <v>57</v>
      </c>
      <c r="D46" s="2" t="s">
        <v>10</v>
      </c>
      <c r="E46" s="1" t="s">
        <v>6</v>
      </c>
      <c r="F46" s="1">
        <v>641520</v>
      </c>
      <c r="G46" s="1">
        <v>54200</v>
      </c>
      <c r="H46" s="1">
        <f t="shared" si="0"/>
        <v>11.836162361623616</v>
      </c>
      <c r="I46" s="1">
        <f>AVERAGE(H46:H49)</f>
        <v>21.242240360890577</v>
      </c>
    </row>
    <row r="47" spans="3:9" x14ac:dyDescent="0.2">
      <c r="C47" s="2">
        <v>58</v>
      </c>
      <c r="D47" s="2" t="s">
        <v>10</v>
      </c>
      <c r="E47" s="1" t="s">
        <v>6</v>
      </c>
      <c r="F47" s="1">
        <v>518440</v>
      </c>
      <c r="G47" s="1">
        <v>18800</v>
      </c>
      <c r="H47" s="1">
        <f t="shared" si="0"/>
        <v>27.576595744680851</v>
      </c>
      <c r="I47" s="1"/>
    </row>
    <row r="48" spans="3:9" x14ac:dyDescent="0.2">
      <c r="C48" s="2">
        <v>59</v>
      </c>
      <c r="D48" s="2" t="s">
        <v>10</v>
      </c>
      <c r="E48" s="1" t="s">
        <v>6</v>
      </c>
      <c r="F48" s="1">
        <v>575480</v>
      </c>
      <c r="G48" s="1">
        <v>22680</v>
      </c>
      <c r="H48" s="1">
        <f t="shared" si="0"/>
        <v>25.373897707231041</v>
      </c>
      <c r="I48" s="1"/>
    </row>
    <row r="49" spans="3:9" x14ac:dyDescent="0.2">
      <c r="C49" s="2">
        <v>60</v>
      </c>
      <c r="D49" s="2" t="s">
        <v>10</v>
      </c>
      <c r="E49" s="1" t="s">
        <v>6</v>
      </c>
      <c r="F49" s="1">
        <v>602240</v>
      </c>
      <c r="G49" s="1">
        <v>29840</v>
      </c>
      <c r="H49" s="1">
        <f t="shared" si="0"/>
        <v>20.182305630026811</v>
      </c>
      <c r="I49" s="1"/>
    </row>
    <row r="50" spans="3:9" x14ac:dyDescent="0.2">
      <c r="C50" s="2">
        <v>61</v>
      </c>
      <c r="D50" s="2" t="s">
        <v>10</v>
      </c>
      <c r="E50" s="1" t="s">
        <v>7</v>
      </c>
      <c r="F50" s="1">
        <v>820920</v>
      </c>
      <c r="G50" s="1">
        <v>33160</v>
      </c>
      <c r="H50" s="1">
        <f>F50/G50</f>
        <v>24.756332931242461</v>
      </c>
      <c r="I50" s="1">
        <f>AVERAGE(H50:H53)</f>
        <v>23.776635004499795</v>
      </c>
    </row>
    <row r="51" spans="3:9" x14ac:dyDescent="0.2">
      <c r="C51" s="2">
        <v>62</v>
      </c>
      <c r="D51" s="2" t="s">
        <v>10</v>
      </c>
      <c r="E51" s="1" t="s">
        <v>7</v>
      </c>
      <c r="F51" s="1">
        <v>673920</v>
      </c>
      <c r="G51" s="1">
        <v>38560</v>
      </c>
      <c r="H51" s="1">
        <f t="shared" si="0"/>
        <v>17.477178423236513</v>
      </c>
      <c r="I51" s="1"/>
    </row>
    <row r="52" spans="3:9" x14ac:dyDescent="0.2">
      <c r="C52" s="2">
        <v>63</v>
      </c>
      <c r="D52" s="2" t="s">
        <v>10</v>
      </c>
      <c r="E52" s="1" t="s">
        <v>7</v>
      </c>
      <c r="F52" s="1">
        <v>567200</v>
      </c>
      <c r="G52" s="1">
        <v>23800</v>
      </c>
      <c r="H52" s="1">
        <f t="shared" si="0"/>
        <v>23.831932773109244</v>
      </c>
      <c r="I52" s="1"/>
    </row>
    <row r="53" spans="3:9" x14ac:dyDescent="0.2">
      <c r="C53" s="2">
        <v>64</v>
      </c>
      <c r="D53" s="2" t="s">
        <v>10</v>
      </c>
      <c r="E53" s="1" t="s">
        <v>7</v>
      </c>
      <c r="F53" s="1">
        <v>424000</v>
      </c>
      <c r="G53" s="1">
        <v>14600</v>
      </c>
      <c r="H53" s="1">
        <f t="shared" si="0"/>
        <v>29.041095890410958</v>
      </c>
      <c r="I53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0E26B-7818-DB47-B17B-6E7982125BC7}">
  <dimension ref="A1:I53"/>
  <sheetViews>
    <sheetView workbookViewId="0">
      <selection activeCell="G2" sqref="G2"/>
    </sheetView>
  </sheetViews>
  <sheetFormatPr baseColWidth="10" defaultRowHeight="16" x14ac:dyDescent="0.2"/>
  <cols>
    <col min="4" max="4" width="32.1640625" customWidth="1"/>
    <col min="5" max="5" width="16.6640625" customWidth="1"/>
  </cols>
  <sheetData>
    <row r="1" spans="1:9" x14ac:dyDescent="0.2">
      <c r="A1" s="3" t="s">
        <v>18</v>
      </c>
      <c r="B1" t="s">
        <v>16</v>
      </c>
      <c r="C1" t="s">
        <v>13</v>
      </c>
    </row>
    <row r="2" spans="1:9" x14ac:dyDescent="0.2">
      <c r="B2" t="s">
        <v>19</v>
      </c>
      <c r="C2" t="s">
        <v>15</v>
      </c>
    </row>
    <row r="3" spans="1:9" x14ac:dyDescent="0.2">
      <c r="B3" t="s">
        <v>20</v>
      </c>
      <c r="C3" t="s">
        <v>17</v>
      </c>
    </row>
    <row r="5" spans="1:9" x14ac:dyDescent="0.2">
      <c r="C5" s="1"/>
      <c r="D5" s="37" t="s">
        <v>42</v>
      </c>
      <c r="E5" s="37" t="s">
        <v>37</v>
      </c>
      <c r="F5" s="37" t="s">
        <v>0</v>
      </c>
      <c r="G5" s="37" t="s">
        <v>1</v>
      </c>
      <c r="H5" s="37" t="s">
        <v>41</v>
      </c>
      <c r="I5" s="37" t="s">
        <v>40</v>
      </c>
    </row>
    <row r="6" spans="1:9" x14ac:dyDescent="0.2">
      <c r="C6" s="2">
        <v>1</v>
      </c>
      <c r="D6" s="2" t="s">
        <v>2</v>
      </c>
      <c r="E6" s="1" t="s">
        <v>3</v>
      </c>
      <c r="F6" s="1">
        <v>175680</v>
      </c>
      <c r="G6" s="1">
        <v>11360</v>
      </c>
      <c r="H6" s="1">
        <f>F6/G6</f>
        <v>15.464788732394366</v>
      </c>
      <c r="I6" s="1">
        <f>AVERAGE(H6:H9)</f>
        <v>11.461747624219488</v>
      </c>
    </row>
    <row r="7" spans="1:9" x14ac:dyDescent="0.2">
      <c r="C7" s="2">
        <v>2</v>
      </c>
      <c r="D7" s="2" t="s">
        <v>2</v>
      </c>
      <c r="E7" s="1" t="s">
        <v>3</v>
      </c>
      <c r="F7" s="1">
        <v>181720</v>
      </c>
      <c r="G7" s="1">
        <v>22520</v>
      </c>
      <c r="H7" s="1">
        <f t="shared" ref="H7:H53" si="0">F7/G7</f>
        <v>8.0692717584369458</v>
      </c>
      <c r="I7" s="1"/>
    </row>
    <row r="8" spans="1:9" x14ac:dyDescent="0.2">
      <c r="C8" s="2">
        <v>3</v>
      </c>
      <c r="D8" s="2" t="s">
        <v>2</v>
      </c>
      <c r="E8" s="1" t="s">
        <v>3</v>
      </c>
      <c r="F8" s="1">
        <v>221200</v>
      </c>
      <c r="G8" s="1">
        <v>20920</v>
      </c>
      <c r="H8" s="1">
        <f t="shared" si="0"/>
        <v>10.573613766730402</v>
      </c>
      <c r="I8" s="1"/>
    </row>
    <row r="9" spans="1:9" x14ac:dyDescent="0.2">
      <c r="C9" s="2">
        <v>4</v>
      </c>
      <c r="D9" s="2" t="s">
        <v>2</v>
      </c>
      <c r="E9" s="1" t="s">
        <v>3</v>
      </c>
      <c r="F9" s="1">
        <v>219760</v>
      </c>
      <c r="G9" s="1">
        <v>18720</v>
      </c>
      <c r="H9" s="1">
        <f t="shared" si="0"/>
        <v>11.739316239316238</v>
      </c>
      <c r="I9" s="1"/>
    </row>
    <row r="10" spans="1:9" x14ac:dyDescent="0.2">
      <c r="C10" s="2">
        <v>5</v>
      </c>
      <c r="D10" s="2" t="s">
        <v>2</v>
      </c>
      <c r="E10" s="1" t="s">
        <v>5</v>
      </c>
      <c r="F10" s="1">
        <v>685920</v>
      </c>
      <c r="G10" s="1">
        <v>28920</v>
      </c>
      <c r="H10" s="1">
        <f t="shared" si="0"/>
        <v>23.717842323651453</v>
      </c>
      <c r="I10" s="1">
        <f t="shared" ref="I10" si="1">AVERAGE(H10:H13)</f>
        <v>27.996328455514828</v>
      </c>
    </row>
    <row r="11" spans="1:9" x14ac:dyDescent="0.2">
      <c r="C11" s="2">
        <v>6</v>
      </c>
      <c r="D11" s="2" t="s">
        <v>2</v>
      </c>
      <c r="E11" s="1" t="s">
        <v>5</v>
      </c>
      <c r="F11" s="1">
        <v>641560</v>
      </c>
      <c r="G11" s="1">
        <v>24040</v>
      </c>
      <c r="H11" s="1">
        <f t="shared" si="0"/>
        <v>26.687188019966722</v>
      </c>
      <c r="I11" s="1"/>
    </row>
    <row r="12" spans="1:9" x14ac:dyDescent="0.2">
      <c r="C12" s="2">
        <v>7</v>
      </c>
      <c r="D12" s="2" t="s">
        <v>2</v>
      </c>
      <c r="E12" s="1" t="s">
        <v>5</v>
      </c>
      <c r="F12" s="1">
        <v>824240</v>
      </c>
      <c r="G12" s="1">
        <v>24120</v>
      </c>
      <c r="H12" s="1">
        <f t="shared" si="0"/>
        <v>34.172470978441126</v>
      </c>
      <c r="I12" s="1"/>
    </row>
    <row r="13" spans="1:9" x14ac:dyDescent="0.2">
      <c r="C13" s="2">
        <v>8</v>
      </c>
      <c r="D13" s="2" t="s">
        <v>2</v>
      </c>
      <c r="E13" s="1" t="s">
        <v>5</v>
      </c>
      <c r="F13" s="1">
        <v>701640</v>
      </c>
      <c r="G13" s="1">
        <v>25600</v>
      </c>
      <c r="H13" s="1">
        <f t="shared" si="0"/>
        <v>27.407812499999999</v>
      </c>
      <c r="I13" s="1"/>
    </row>
    <row r="14" spans="1:9" x14ac:dyDescent="0.2">
      <c r="C14" s="2">
        <v>9</v>
      </c>
      <c r="D14" s="2" t="s">
        <v>2</v>
      </c>
      <c r="E14" s="1" t="s">
        <v>6</v>
      </c>
      <c r="F14" s="1">
        <v>745920</v>
      </c>
      <c r="G14" s="1">
        <v>20560</v>
      </c>
      <c r="H14" s="1">
        <f>F14/G14</f>
        <v>36.280155642023345</v>
      </c>
      <c r="I14" s="1">
        <f t="shared" ref="I14" si="2">AVERAGE(H14:H17)</f>
        <v>33.080821639948837</v>
      </c>
    </row>
    <row r="15" spans="1:9" x14ac:dyDescent="0.2">
      <c r="C15" s="2">
        <v>10</v>
      </c>
      <c r="D15" s="2" t="s">
        <v>2</v>
      </c>
      <c r="E15" s="1" t="s">
        <v>6</v>
      </c>
      <c r="F15" s="1">
        <v>621760</v>
      </c>
      <c r="G15" s="1">
        <v>17240</v>
      </c>
      <c r="H15" s="1">
        <f t="shared" ref="H15:H17" si="3">F15/G15</f>
        <v>36.064965197215777</v>
      </c>
      <c r="I15" s="1"/>
    </row>
    <row r="16" spans="1:9" x14ac:dyDescent="0.2">
      <c r="C16" s="2">
        <v>11</v>
      </c>
      <c r="D16" s="2" t="s">
        <v>2</v>
      </c>
      <c r="E16" s="1" t="s">
        <v>6</v>
      </c>
      <c r="F16" s="1">
        <v>734960</v>
      </c>
      <c r="G16" s="1">
        <v>17960</v>
      </c>
      <c r="H16" s="1">
        <f t="shared" si="3"/>
        <v>40.922048997772826</v>
      </c>
      <c r="I16" s="1"/>
    </row>
    <row r="17" spans="3:9" x14ac:dyDescent="0.2">
      <c r="C17" s="2">
        <v>12</v>
      </c>
      <c r="D17" s="2" t="s">
        <v>2</v>
      </c>
      <c r="E17" s="1" t="s">
        <v>6</v>
      </c>
      <c r="F17" s="1">
        <v>679160</v>
      </c>
      <c r="G17" s="1">
        <v>35640</v>
      </c>
      <c r="H17" s="1">
        <f t="shared" si="3"/>
        <v>19.05611672278339</v>
      </c>
      <c r="I17" s="1"/>
    </row>
    <row r="18" spans="3:9" x14ac:dyDescent="0.2">
      <c r="C18" s="2">
        <v>13</v>
      </c>
      <c r="D18" s="2" t="s">
        <v>2</v>
      </c>
      <c r="E18" s="1" t="s">
        <v>7</v>
      </c>
      <c r="F18" s="1">
        <v>458080</v>
      </c>
      <c r="G18" s="1">
        <v>21480</v>
      </c>
      <c r="H18" s="1">
        <f t="shared" si="0"/>
        <v>21.325884543761639</v>
      </c>
      <c r="I18" s="1">
        <f t="shared" ref="I18" si="4">AVERAGE(H18:H21)</f>
        <v>24.908037387812133</v>
      </c>
    </row>
    <row r="19" spans="3:9" x14ac:dyDescent="0.2">
      <c r="C19" s="2">
        <v>14</v>
      </c>
      <c r="D19" s="2" t="s">
        <v>2</v>
      </c>
      <c r="E19" s="1" t="s">
        <v>7</v>
      </c>
      <c r="F19" s="1">
        <v>451320</v>
      </c>
      <c r="G19" s="1">
        <v>13840</v>
      </c>
      <c r="H19" s="1">
        <f t="shared" si="0"/>
        <v>32.609826589595379</v>
      </c>
      <c r="I19" s="1"/>
    </row>
    <row r="20" spans="3:9" x14ac:dyDescent="0.2">
      <c r="C20" s="2">
        <v>15</v>
      </c>
      <c r="D20" s="2" t="s">
        <v>2</v>
      </c>
      <c r="E20" s="1" t="s">
        <v>7</v>
      </c>
      <c r="F20" s="1">
        <v>526200</v>
      </c>
      <c r="G20" s="1">
        <v>29720</v>
      </c>
      <c r="H20" s="1">
        <f t="shared" si="0"/>
        <v>17.705248990578735</v>
      </c>
      <c r="I20" s="1"/>
    </row>
    <row r="21" spans="3:9" x14ac:dyDescent="0.2">
      <c r="C21" s="2">
        <v>16</v>
      </c>
      <c r="D21" s="2" t="s">
        <v>2</v>
      </c>
      <c r="E21" s="1" t="s">
        <v>7</v>
      </c>
      <c r="F21" s="1">
        <v>508320</v>
      </c>
      <c r="G21" s="1">
        <v>18160</v>
      </c>
      <c r="H21" s="1">
        <f t="shared" si="0"/>
        <v>27.991189427312776</v>
      </c>
      <c r="I21" s="1"/>
    </row>
    <row r="22" spans="3:9" x14ac:dyDescent="0.2">
      <c r="C22" s="2">
        <v>25</v>
      </c>
      <c r="D22" s="2" t="s">
        <v>8</v>
      </c>
      <c r="E22" s="1" t="s">
        <v>3</v>
      </c>
      <c r="F22" s="1">
        <v>242280</v>
      </c>
      <c r="G22" s="1">
        <v>25040</v>
      </c>
      <c r="H22" s="1">
        <f t="shared" si="0"/>
        <v>9.6757188498402549</v>
      </c>
      <c r="I22" s="1">
        <f>AVERAGE(H22:H25)</f>
        <v>9.7085567069319634</v>
      </c>
    </row>
    <row r="23" spans="3:9" x14ac:dyDescent="0.2">
      <c r="C23" s="2">
        <v>26</v>
      </c>
      <c r="D23" s="2" t="s">
        <v>8</v>
      </c>
      <c r="E23" s="1" t="s">
        <v>3</v>
      </c>
      <c r="F23" s="1">
        <v>265840</v>
      </c>
      <c r="G23" s="1">
        <v>25480</v>
      </c>
      <c r="H23" s="1">
        <f t="shared" si="0"/>
        <v>10.433281004709576</v>
      </c>
      <c r="I23" s="1"/>
    </row>
    <row r="24" spans="3:9" x14ac:dyDescent="0.2">
      <c r="C24" s="2">
        <v>27</v>
      </c>
      <c r="D24" s="2" t="s">
        <v>8</v>
      </c>
      <c r="E24" s="1" t="s">
        <v>3</v>
      </c>
      <c r="F24" s="1">
        <v>320760</v>
      </c>
      <c r="G24" s="1">
        <v>32880</v>
      </c>
      <c r="H24" s="1">
        <f t="shared" si="0"/>
        <v>9.7554744525547452</v>
      </c>
      <c r="I24" s="1"/>
    </row>
    <row r="25" spans="3:9" x14ac:dyDescent="0.2">
      <c r="C25" s="2">
        <v>28</v>
      </c>
      <c r="D25" s="2" t="s">
        <v>8</v>
      </c>
      <c r="E25" s="1" t="s">
        <v>3</v>
      </c>
      <c r="F25" s="1">
        <v>391440</v>
      </c>
      <c r="G25" s="1">
        <v>43640</v>
      </c>
      <c r="H25" s="1">
        <f t="shared" si="0"/>
        <v>8.9697525206232811</v>
      </c>
      <c r="I25" s="1"/>
    </row>
    <row r="26" spans="3:9" x14ac:dyDescent="0.2">
      <c r="C26" s="2">
        <v>29</v>
      </c>
      <c r="D26" s="2" t="s">
        <v>8</v>
      </c>
      <c r="E26" s="1" t="s">
        <v>5</v>
      </c>
      <c r="F26" s="1">
        <v>1135720</v>
      </c>
      <c r="G26" s="1">
        <v>39600</v>
      </c>
      <c r="H26" s="1">
        <f>F26/G26</f>
        <v>28.679797979797979</v>
      </c>
      <c r="I26" s="1">
        <f>AVERAGE(H26:H29)</f>
        <v>30.755207874888029</v>
      </c>
    </row>
    <row r="27" spans="3:9" x14ac:dyDescent="0.2">
      <c r="C27" s="2">
        <v>30</v>
      </c>
      <c r="D27" s="2" t="s">
        <v>8</v>
      </c>
      <c r="E27" s="1" t="s">
        <v>5</v>
      </c>
      <c r="F27" s="1">
        <v>855440</v>
      </c>
      <c r="G27" s="1">
        <v>28920</v>
      </c>
      <c r="H27" s="1">
        <f t="shared" si="0"/>
        <v>29.579529737206087</v>
      </c>
      <c r="I27" s="1"/>
    </row>
    <row r="28" spans="3:9" x14ac:dyDescent="0.2">
      <c r="C28" s="2">
        <v>31</v>
      </c>
      <c r="D28" s="2" t="s">
        <v>8</v>
      </c>
      <c r="E28" s="1" t="s">
        <v>5</v>
      </c>
      <c r="F28" s="1">
        <v>1370240</v>
      </c>
      <c r="G28" s="1">
        <v>51920</v>
      </c>
      <c r="H28" s="1"/>
      <c r="I28" s="1"/>
    </row>
    <row r="29" spans="3:9" x14ac:dyDescent="0.2">
      <c r="C29" s="2">
        <v>32</v>
      </c>
      <c r="D29" s="2" t="s">
        <v>8</v>
      </c>
      <c r="E29" s="1" t="s">
        <v>5</v>
      </c>
      <c r="F29" s="1">
        <v>1296320</v>
      </c>
      <c r="G29" s="1">
        <v>38120</v>
      </c>
      <c r="H29" s="1">
        <f t="shared" si="0"/>
        <v>34.006295907660018</v>
      </c>
      <c r="I29" s="1"/>
    </row>
    <row r="30" spans="3:9" x14ac:dyDescent="0.2">
      <c r="C30" s="2">
        <v>33</v>
      </c>
      <c r="D30" s="2" t="s">
        <v>8</v>
      </c>
      <c r="E30" s="1" t="s">
        <v>6</v>
      </c>
      <c r="F30" s="1">
        <v>1208800</v>
      </c>
      <c r="G30" s="1">
        <v>43840</v>
      </c>
      <c r="H30" s="1">
        <f t="shared" si="0"/>
        <v>27.572992700729927</v>
      </c>
      <c r="I30" s="1">
        <f>AVERAGE(H30:H33)</f>
        <v>28.059242240274351</v>
      </c>
    </row>
    <row r="31" spans="3:9" x14ac:dyDescent="0.2">
      <c r="C31" s="2">
        <v>34</v>
      </c>
      <c r="D31" s="2" t="s">
        <v>8</v>
      </c>
      <c r="E31" s="1" t="s">
        <v>6</v>
      </c>
      <c r="F31" s="1">
        <v>1128040</v>
      </c>
      <c r="G31" s="1">
        <v>38120</v>
      </c>
      <c r="H31" s="1">
        <f t="shared" si="0"/>
        <v>29.591815320041974</v>
      </c>
      <c r="I31" s="1"/>
    </row>
    <row r="32" spans="3:9" x14ac:dyDescent="0.2">
      <c r="C32" s="2">
        <v>35</v>
      </c>
      <c r="D32" s="2" t="s">
        <v>8</v>
      </c>
      <c r="E32" s="1" t="s">
        <v>6</v>
      </c>
      <c r="F32" s="1">
        <v>995400</v>
      </c>
      <c r="G32" s="1">
        <v>40000</v>
      </c>
      <c r="H32" s="1">
        <f t="shared" si="0"/>
        <v>24.885000000000002</v>
      </c>
      <c r="I32" s="1"/>
    </row>
    <row r="33" spans="3:9" x14ac:dyDescent="0.2">
      <c r="C33" s="2">
        <v>36</v>
      </c>
      <c r="D33" s="2" t="s">
        <v>8</v>
      </c>
      <c r="E33" s="1" t="s">
        <v>6</v>
      </c>
      <c r="F33" s="1">
        <v>1335480</v>
      </c>
      <c r="G33" s="1">
        <v>44240</v>
      </c>
      <c r="H33" s="1">
        <f t="shared" si="0"/>
        <v>30.187160940325498</v>
      </c>
      <c r="I33" s="1"/>
    </row>
    <row r="34" spans="3:9" x14ac:dyDescent="0.2">
      <c r="C34" s="2">
        <v>37</v>
      </c>
      <c r="D34" s="2" t="s">
        <v>8</v>
      </c>
      <c r="E34" s="1" t="s">
        <v>7</v>
      </c>
      <c r="F34" s="1">
        <v>898240</v>
      </c>
      <c r="G34" s="1">
        <v>34160</v>
      </c>
      <c r="H34" s="1">
        <f t="shared" si="0"/>
        <v>26.295081967213115</v>
      </c>
      <c r="I34" s="1">
        <f>AVERAGE(H34:H37)</f>
        <v>23.933019499531579</v>
      </c>
    </row>
    <row r="35" spans="3:9" x14ac:dyDescent="0.2">
      <c r="C35" s="2">
        <v>38</v>
      </c>
      <c r="D35" s="2" t="s">
        <v>8</v>
      </c>
      <c r="E35" s="1" t="s">
        <v>7</v>
      </c>
      <c r="F35" s="1">
        <v>801400</v>
      </c>
      <c r="G35" s="1">
        <v>29600</v>
      </c>
      <c r="H35" s="1">
        <f t="shared" si="0"/>
        <v>27.074324324324323</v>
      </c>
      <c r="I35" s="1"/>
    </row>
    <row r="36" spans="3:9" x14ac:dyDescent="0.2">
      <c r="C36" s="2">
        <v>39</v>
      </c>
      <c r="D36" s="2" t="s">
        <v>8</v>
      </c>
      <c r="E36" s="1" t="s">
        <v>7</v>
      </c>
      <c r="F36" s="1">
        <v>807520</v>
      </c>
      <c r="G36" s="1">
        <v>34200</v>
      </c>
      <c r="H36" s="1">
        <f t="shared" si="0"/>
        <v>23.61169590643275</v>
      </c>
      <c r="I36" s="1"/>
    </row>
    <row r="37" spans="3:9" x14ac:dyDescent="0.2">
      <c r="C37" s="2">
        <v>40</v>
      </c>
      <c r="D37" s="2" t="s">
        <v>8</v>
      </c>
      <c r="E37" s="1" t="s">
        <v>7</v>
      </c>
      <c r="F37" s="1">
        <v>960800</v>
      </c>
      <c r="G37" s="1">
        <v>51240</v>
      </c>
      <c r="H37" s="1">
        <f t="shared" si="0"/>
        <v>18.750975800156127</v>
      </c>
      <c r="I37" s="1"/>
    </row>
    <row r="38" spans="3:9" x14ac:dyDescent="0.2">
      <c r="C38" s="2">
        <v>49</v>
      </c>
      <c r="D38" s="2" t="s">
        <v>10</v>
      </c>
      <c r="E38" s="1" t="s">
        <v>3</v>
      </c>
      <c r="F38" s="1">
        <v>386040</v>
      </c>
      <c r="G38" s="1">
        <v>23440</v>
      </c>
      <c r="H38" s="1">
        <f t="shared" si="0"/>
        <v>16.469283276450511</v>
      </c>
      <c r="I38" s="1">
        <f>AVERAGE(H38:H41)</f>
        <v>16.149900606346669</v>
      </c>
    </row>
    <row r="39" spans="3:9" x14ac:dyDescent="0.2">
      <c r="C39" s="2">
        <v>50</v>
      </c>
      <c r="D39" s="2" t="s">
        <v>10</v>
      </c>
      <c r="E39" s="1" t="s">
        <v>3</v>
      </c>
      <c r="F39" s="1">
        <v>262360</v>
      </c>
      <c r="G39" s="1">
        <v>18800</v>
      </c>
      <c r="H39" s="1">
        <f t="shared" si="0"/>
        <v>13.955319148936169</v>
      </c>
      <c r="I39" s="1"/>
    </row>
    <row r="40" spans="3:9" x14ac:dyDescent="0.2">
      <c r="C40" s="2">
        <v>51</v>
      </c>
      <c r="D40" s="2" t="s">
        <v>10</v>
      </c>
      <c r="E40" s="1" t="s">
        <v>3</v>
      </c>
      <c r="F40" s="1">
        <v>197160</v>
      </c>
      <c r="G40" s="1">
        <v>11200</v>
      </c>
      <c r="H40" s="1">
        <f>F40/G40</f>
        <v>17.603571428571428</v>
      </c>
      <c r="I40" s="1"/>
    </row>
    <row r="41" spans="3:9" x14ac:dyDescent="0.2">
      <c r="C41" s="2">
        <v>52</v>
      </c>
      <c r="D41" s="2" t="s">
        <v>10</v>
      </c>
      <c r="E41" s="1" t="s">
        <v>3</v>
      </c>
      <c r="F41" s="1">
        <v>167040</v>
      </c>
      <c r="G41" s="1">
        <v>10080</v>
      </c>
      <c r="H41" s="1">
        <f t="shared" si="0"/>
        <v>16.571428571428573</v>
      </c>
      <c r="I41" s="1"/>
    </row>
    <row r="42" spans="3:9" x14ac:dyDescent="0.2">
      <c r="C42" s="2">
        <v>53</v>
      </c>
      <c r="D42" s="2" t="s">
        <v>10</v>
      </c>
      <c r="E42" s="1" t="s">
        <v>5</v>
      </c>
      <c r="F42" s="1">
        <v>428080</v>
      </c>
      <c r="G42" s="1">
        <v>6920</v>
      </c>
      <c r="H42" s="1">
        <f t="shared" si="0"/>
        <v>61.861271676300575</v>
      </c>
      <c r="I42" s="1">
        <f>AVERAGE(H42:H45)</f>
        <v>31.489562436044562</v>
      </c>
    </row>
    <row r="43" spans="3:9" x14ac:dyDescent="0.2">
      <c r="C43" s="2">
        <v>54</v>
      </c>
      <c r="D43" s="2" t="s">
        <v>10</v>
      </c>
      <c r="E43" s="1" t="s">
        <v>5</v>
      </c>
      <c r="F43" s="1">
        <v>605760</v>
      </c>
      <c r="G43" s="1">
        <v>27240</v>
      </c>
      <c r="H43" s="1">
        <f t="shared" si="0"/>
        <v>22.237885462555067</v>
      </c>
      <c r="I43" s="1"/>
    </row>
    <row r="44" spans="3:9" x14ac:dyDescent="0.2">
      <c r="C44" s="2">
        <v>55</v>
      </c>
      <c r="D44" s="2" t="s">
        <v>10</v>
      </c>
      <c r="E44" s="1" t="s">
        <v>5</v>
      </c>
      <c r="F44" s="1">
        <v>1125400</v>
      </c>
      <c r="G44" s="1">
        <v>47920</v>
      </c>
      <c r="H44" s="1">
        <f t="shared" si="0"/>
        <v>23.484974958263773</v>
      </c>
      <c r="I44" s="1"/>
    </row>
    <row r="45" spans="3:9" x14ac:dyDescent="0.2">
      <c r="C45" s="2">
        <v>56</v>
      </c>
      <c r="D45" s="2" t="s">
        <v>10</v>
      </c>
      <c r="E45" s="1" t="s">
        <v>5</v>
      </c>
      <c r="F45" s="1">
        <v>937080</v>
      </c>
      <c r="G45" s="1">
        <v>51000</v>
      </c>
      <c r="H45" s="1">
        <f t="shared" si="0"/>
        <v>18.374117647058824</v>
      </c>
      <c r="I45" s="1"/>
    </row>
    <row r="46" spans="3:9" x14ac:dyDescent="0.2">
      <c r="C46" s="2">
        <v>57</v>
      </c>
      <c r="D46" s="2" t="s">
        <v>10</v>
      </c>
      <c r="E46" s="1" t="s">
        <v>6</v>
      </c>
      <c r="F46" s="1">
        <v>816600</v>
      </c>
      <c r="G46" s="1">
        <v>33120</v>
      </c>
      <c r="H46" s="1">
        <f t="shared" si="0"/>
        <v>24.655797101449274</v>
      </c>
      <c r="I46" s="1">
        <f>AVERAGE(H46:H49)</f>
        <v>31.803595517631141</v>
      </c>
    </row>
    <row r="47" spans="3:9" x14ac:dyDescent="0.2">
      <c r="C47" s="2">
        <v>58</v>
      </c>
      <c r="D47" s="2" t="s">
        <v>10</v>
      </c>
      <c r="E47" s="1" t="s">
        <v>6</v>
      </c>
      <c r="F47" s="1">
        <v>751200</v>
      </c>
      <c r="G47" s="1">
        <v>19640</v>
      </c>
      <c r="H47" s="1">
        <f t="shared" si="0"/>
        <v>38.248472505091648</v>
      </c>
      <c r="I47" s="1"/>
    </row>
    <row r="48" spans="3:9" x14ac:dyDescent="0.2">
      <c r="C48" s="2">
        <v>59</v>
      </c>
      <c r="D48" s="2" t="s">
        <v>10</v>
      </c>
      <c r="E48" s="1" t="s">
        <v>6</v>
      </c>
      <c r="F48" s="1">
        <v>538440</v>
      </c>
      <c r="G48" s="1">
        <v>14840</v>
      </c>
      <c r="H48" s="1">
        <f t="shared" si="0"/>
        <v>36.283018867924525</v>
      </c>
      <c r="I48" s="1"/>
    </row>
    <row r="49" spans="3:9" x14ac:dyDescent="0.2">
      <c r="C49" s="2">
        <v>60</v>
      </c>
      <c r="D49" s="2" t="s">
        <v>10</v>
      </c>
      <c r="E49" s="1" t="s">
        <v>6</v>
      </c>
      <c r="F49" s="1">
        <v>455160</v>
      </c>
      <c r="G49" s="1">
        <v>16240</v>
      </c>
      <c r="H49" s="1">
        <f t="shared" si="0"/>
        <v>28.027093596059114</v>
      </c>
      <c r="I49" s="1"/>
    </row>
    <row r="50" spans="3:9" x14ac:dyDescent="0.2">
      <c r="C50" s="2">
        <v>61</v>
      </c>
      <c r="D50" s="2" t="s">
        <v>10</v>
      </c>
      <c r="E50" s="1" t="s">
        <v>7</v>
      </c>
      <c r="F50" s="1">
        <v>1053160</v>
      </c>
      <c r="G50" s="1">
        <v>58000</v>
      </c>
      <c r="H50" s="1">
        <f>F50/G50</f>
        <v>18.157931034482758</v>
      </c>
      <c r="I50" s="1">
        <f>AVERAGE(H50:H53)</f>
        <v>22.282952500404033</v>
      </c>
    </row>
    <row r="51" spans="3:9" x14ac:dyDescent="0.2">
      <c r="C51" s="2">
        <v>62</v>
      </c>
      <c r="D51" s="2" t="s">
        <v>10</v>
      </c>
      <c r="E51" s="1" t="s">
        <v>7</v>
      </c>
      <c r="F51" s="1">
        <v>697640</v>
      </c>
      <c r="G51" s="1">
        <v>28080</v>
      </c>
      <c r="H51" s="1">
        <f t="shared" si="0"/>
        <v>24.844729344729345</v>
      </c>
      <c r="I51" s="1"/>
    </row>
    <row r="52" spans="3:9" x14ac:dyDescent="0.2">
      <c r="C52" s="2">
        <v>63</v>
      </c>
      <c r="D52" s="2" t="s">
        <v>10</v>
      </c>
      <c r="E52" s="1" t="s">
        <v>7</v>
      </c>
      <c r="F52" s="1">
        <v>585240</v>
      </c>
      <c r="G52" s="1">
        <v>26880</v>
      </c>
      <c r="H52" s="1">
        <f t="shared" si="0"/>
        <v>21.772321428571427</v>
      </c>
      <c r="I52" s="1"/>
    </row>
    <row r="53" spans="3:9" x14ac:dyDescent="0.2">
      <c r="C53" s="2">
        <v>64</v>
      </c>
      <c r="D53" s="2" t="s">
        <v>10</v>
      </c>
      <c r="E53" s="1" t="s">
        <v>7</v>
      </c>
      <c r="F53" s="1">
        <v>442320</v>
      </c>
      <c r="G53" s="1">
        <v>18160</v>
      </c>
      <c r="H53" s="1">
        <f t="shared" si="0"/>
        <v>24.356828193832598</v>
      </c>
      <c r="I5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Plotted data</vt:lpstr>
      <vt:lpstr>Experiment 1</vt:lpstr>
      <vt:lpstr>Experiment 2</vt:lpstr>
      <vt:lpstr>Experiment 3</vt:lpstr>
      <vt:lpstr>Experiment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2020-07-23T14:03:43Z</dcterms:created>
  <dcterms:modified xsi:type="dcterms:W3CDTF">2020-12-17T14:02:59Z</dcterms:modified>
</cp:coreProperties>
</file>